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18\Desktop\H29決算統計\平成28年度財政状況資料集（11月掲載分）\06木曽\"/>
    </mc:Choice>
  </mc:AlternateContent>
  <bookViews>
    <workbookView xWindow="0" yWindow="0" windowWidth="19320" windowHeight="75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BG36" i="9" l="1"/>
  <c r="BG35" i="9"/>
  <c r="BG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U36" i="9"/>
  <c r="C36" i="9"/>
  <c r="CO35" i="9"/>
  <c r="AM35" i="9"/>
  <c r="C35" i="9"/>
  <c r="AM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BE34" i="9"/>
  <c r="BE35" i="9" s="1"/>
  <c r="BE36" i="9" s="1"/>
  <c r="BW34" i="9" l="1"/>
  <c r="BW35" i="9" l="1"/>
  <c r="BW36" i="9" s="1"/>
  <c r="BW37" i="9" s="1"/>
  <c r="BW38" i="9" s="1"/>
  <c r="BW39" i="9" s="1"/>
  <c r="BW40" i="9" s="1"/>
  <c r="BW41" i="9" s="1"/>
  <c r="BW42" i="9" s="1"/>
  <c r="BW43" i="9" s="1"/>
  <c r="CO34" i="9"/>
</calcChain>
</file>

<file path=xl/sharedStrings.xml><?xml version="1.0" encoding="utf-8"?>
<sst xmlns="http://schemas.openxmlformats.org/spreadsheetml/2006/main" count="1089" uniqueCount="560">
  <si>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</si>
  <si>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</si>
  <si>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</si>
  <si>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</si>
  <si>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</si>
  <si>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</si>
  <si>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</si>
  <si>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</si>
  <si>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</si>
  <si>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</si>
  <si>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</si>
  <si>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</si>
  <si>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</si>
  <si>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</si>
  <si>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</si>
  <si>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</si>
  <si>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</si>
  <si>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</si>
  <si>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</si>
  <si>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</si>
  <si>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</si>
  <si>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</si>
  <si>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</si>
  <si>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</si>
  <si>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</si>
  <si>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</si>
  <si>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</si>
  <si>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</si>
  <si>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</si>
  <si>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</si>
  <si>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</si>
  <si>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</si>
  <si>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</si>
  <si>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</si>
  <si>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</si>
  <si>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</si>
  <si>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</si>
  <si>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</si>
  <si>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</si>
  <si>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</si>
  <si>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</si>
  <si>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</si>
  <si>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</si>
  <si>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</si>
  <si>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</si>
  <si>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</si>
  <si>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</si>
  <si>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</si>
  <si>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</si>
  <si>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</si>
  <si>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</si>
  <si>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</si>
  <si>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</si>
  <si>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</si>
  <si>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</si>
  <si>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</si>
  <si>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</si>
  <si>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</si>
  <si>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</si>
  <si>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</si>
  <si>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</si>
  <si>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</si>
  <si>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</si>
  <si>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</si>
  <si>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</si>
  <si>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</si>
  <si>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</si>
  <si>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</si>
  <si>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</si>
  <si>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</si>
  <si>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</si>
  <si>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</si>
  <si>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</si>
  <si>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</si>
  <si>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</si>
  <si>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</si>
  <si>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</si>
  <si>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</si>
  <si>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</si>
  <si>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</si>
  <si>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</si>
  <si>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</si>
  <si>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大桑村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</si>
  <si>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</si>
  <si>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</si>
  <si>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</si>
  <si>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</si>
  <si>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</si>
  <si>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</si>
  <si>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</si>
  <si>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</si>
  <si>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</si>
  <si>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</si>
  <si>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</si>
  <si>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</si>
  <si>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</si>
  <si>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</si>
  <si>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</si>
  <si>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</si>
  <si>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</si>
  <si>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</si>
  <si>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</si>
  <si>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</si>
  <si>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</si>
  <si>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</si>
  <si>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</si>
  <si>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</si>
  <si>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</si>
  <si>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</si>
  <si>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</si>
  <si>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</si>
  <si>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</si>
  <si>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</si>
  <si>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</si>
  <si>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</si>
  <si>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</si>
  <si>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</si>
  <si>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</si>
  <si>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</si>
  <si>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</si>
  <si>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</si>
  <si>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</si>
  <si>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</si>
  <si>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</si>
  <si>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</si>
  <si>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</si>
  <si>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</si>
  <si>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</si>
  <si>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</si>
  <si>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</si>
  <si>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</si>
  <si>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</si>
  <si>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</si>
  <si>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</si>
  <si>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</si>
  <si>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</si>
  <si>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18"/>
  </si>
  <si>
    <t>うち日本人(％)</t>
    <phoneticPr fontId="5"/>
  </si>
  <si>
    <t>-2.2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</si>
  <si>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</si>
  <si>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</si>
  <si>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</si>
  <si>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</si>
  <si>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</si>
  <si>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</si>
  <si>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</si>
  <si>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</si>
  <si>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</si>
  <si>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</si>
  <si>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</si>
  <si>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</si>
  <si>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</si>
  <si>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</si>
  <si>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</si>
  <si>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</si>
  <si>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</si>
  <si>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</si>
  <si>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</si>
  <si>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</si>
  <si>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</si>
  <si>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</si>
  <si>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</si>
  <si>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</si>
  <si>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</si>
  <si>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</si>
  <si>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</si>
  <si>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</si>
  <si>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</si>
  <si>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</si>
  <si>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</si>
  <si>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</si>
  <si>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</si>
  <si>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</si>
  <si>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</si>
  <si>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</si>
  <si>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</si>
  <si>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</si>
  <si>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</si>
  <si>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</si>
  <si>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</si>
  <si>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</si>
  <si>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</si>
  <si>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</si>
  <si>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</si>
  <si>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</si>
  <si>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</si>
  <si>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</si>
  <si>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</si>
  <si>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</si>
  <si>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</si>
  <si>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</si>
  <si>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</si>
  <si>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</si>
  <si>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</si>
  <si>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</si>
  <si>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</si>
  <si>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</si>
  <si>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長野県大桑村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</si>
  <si>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</si>
  <si>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</si>
  <si>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</si>
  <si>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</si>
  <si>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</si>
  <si>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</si>
  <si>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</si>
  <si>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</si>
  <si>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</si>
  <si>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</si>
  <si>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</si>
  <si>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</si>
  <si>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</si>
  <si>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</si>
  <si>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</si>
  <si>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</si>
  <si>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</si>
  <si>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</si>
  <si>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</si>
  <si>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</si>
  <si>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</si>
  <si>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</si>
  <si>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</si>
  <si>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</si>
  <si>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</si>
  <si>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</si>
  <si>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</si>
  <si>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</si>
  <si>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</si>
  <si>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</si>
  <si>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</si>
  <si>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</si>
  <si>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</si>
  <si>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</si>
  <si>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</si>
  <si>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</si>
  <si>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</si>
  <si>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</si>
  <si>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</si>
  <si>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</si>
  <si>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</si>
  <si>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</si>
  <si>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</si>
  <si>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</si>
  <si>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</si>
  <si>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</si>
  <si>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</si>
  <si>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</si>
  <si>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</si>
  <si>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</si>
  <si>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</si>
  <si>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</si>
  <si>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</si>
  <si>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</si>
  <si>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</si>
  <si>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</si>
  <si>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</si>
  <si>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</si>
  <si>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</si>
  <si>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</si>
  <si>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</si>
  <si>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</si>
  <si>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</si>
  <si>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</si>
  <si>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</si>
  <si>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</si>
  <si>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</si>
  <si>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</si>
  <si>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</si>
  <si>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</si>
  <si>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</si>
  <si>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</si>
  <si>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</si>
  <si>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</si>
  <si>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</si>
  <si>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</si>
  <si>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</si>
  <si>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</si>
  <si>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</si>
  <si>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</si>
  <si>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</si>
  <si>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</si>
  <si>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</si>
  <si>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</si>
  <si>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</si>
  <si>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</si>
  <si>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</si>
  <si>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</si>
  <si>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</si>
  <si>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</si>
  <si>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</si>
  <si>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</si>
  <si>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</si>
  <si>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</si>
  <si>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</si>
  <si>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</si>
  <si>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</si>
  <si>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</si>
  <si>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</si>
  <si>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</si>
  <si>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</si>
  <si>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</si>
  <si>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</si>
  <si>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</si>
  <si>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</si>
  <si>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</si>
  <si>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</si>
  <si>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</si>
  <si>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</si>
  <si>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</si>
  <si>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</si>
  <si>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</si>
  <si>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</si>
  <si>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</si>
  <si>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</si>
  <si>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</si>
  <si>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</si>
  <si>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</si>
  <si>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</si>
  <si>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</si>
  <si>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</si>
  <si>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</si>
  <si>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</si>
  <si>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</si>
  <si>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</si>
  <si>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</si>
  <si>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</si>
  <si>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</si>
  <si>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</si>
  <si>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</si>
  <si>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</si>
  <si>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</si>
  <si>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</si>
  <si>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</si>
  <si>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</si>
  <si>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</si>
  <si>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</si>
  <si>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</si>
  <si>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</si>
  <si>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</si>
  <si>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</si>
  <si>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</si>
  <si>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</si>
  <si>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</si>
  <si>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</si>
  <si>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</si>
  <si>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</si>
  <si>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</si>
  <si>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長野県大桑村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</si>
  <si>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</si>
  <si>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</si>
  <si>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</si>
  <si>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</si>
  <si>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</si>
  <si>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</si>
  <si>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</si>
  <si>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</si>
  <si>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</si>
  <si>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</si>
  <si>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</si>
  <si>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</si>
  <si>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</si>
  <si>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</si>
  <si>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</si>
  <si>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</si>
  <si>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</si>
  <si>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</si>
  <si>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</si>
  <si>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</si>
  <si>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</si>
  <si>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</si>
  <si>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</si>
  <si>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</si>
  <si>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</si>
  <si>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</si>
  <si>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</si>
  <si>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</si>
  <si>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</si>
  <si>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</si>
  <si>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</si>
  <si>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</si>
  <si>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</si>
  <si>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大桑村国民健康保険事業特別会計</t>
    <phoneticPr fontId="5"/>
  </si>
  <si>
    <t>大桑村後期高齢者医療事業特別会計</t>
    <phoneticPr fontId="5"/>
  </si>
  <si>
    <t>大桑村村営水道事業特別会計</t>
    <phoneticPr fontId="5"/>
  </si>
  <si>
    <t>法非適用企業</t>
    <phoneticPr fontId="5"/>
  </si>
  <si>
    <t>大桑村農業集落排水事業特別会計</t>
    <phoneticPr fontId="5"/>
  </si>
  <si>
    <t>大桑村公共下水道事業特別会計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</si>
  <si>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</si>
  <si>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</si>
  <si>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</si>
  <si>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</si>
  <si>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</si>
  <si>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</si>
  <si>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</si>
  <si>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</si>
  <si>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</si>
  <si>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</si>
  <si>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</si>
  <si>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</si>
  <si>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</si>
  <si>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</si>
  <si>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</si>
  <si>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</si>
  <si>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</si>
  <si>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</si>
  <si>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</si>
  <si>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</si>
  <si>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</si>
  <si>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</si>
  <si>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</si>
  <si>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</si>
  <si>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</si>
  <si>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</si>
  <si>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</si>
  <si>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</si>
  <si>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</si>
  <si>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</si>
  <si>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</si>
  <si>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</si>
  <si>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</si>
  <si>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</si>
  <si>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</si>
  <si>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</si>
  <si>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</si>
  <si>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</si>
  <si>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</si>
  <si>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</si>
  <si>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</si>
  <si>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</si>
  <si>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</si>
  <si>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</si>
  <si>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</si>
  <si>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</si>
  <si>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</si>
  <si>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</si>
  <si>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</si>
  <si>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</si>
  <si>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</si>
  <si>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</si>
  <si>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</si>
  <si>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</si>
  <si>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</si>
  <si>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</si>
  <si>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</si>
  <si>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</si>
  <si>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</si>
  <si>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</si>
  <si>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</si>
  <si>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</si>
  <si>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</si>
  <si>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</si>
  <si>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</si>
  <si>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</si>
  <si>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</si>
  <si>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</si>
  <si>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</si>
  <si>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</si>
  <si>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</si>
  <si>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</si>
  <si>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</si>
  <si>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</si>
  <si>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</si>
  <si>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</si>
  <si>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</si>
  <si>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</si>
  <si>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</si>
  <si>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</si>
  <si>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</si>
  <si>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</si>
  <si>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</si>
  <si>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</si>
  <si>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</si>
  <si>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</si>
  <si>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</si>
  <si>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</si>
  <si>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</si>
  <si>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</si>
  <si>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</si>
  <si>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</si>
  <si>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</si>
  <si>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</si>
  <si>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</si>
  <si>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</si>
  <si>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</si>
  <si>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</si>
  <si>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</si>
  <si>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</si>
  <si>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</si>
  <si>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</si>
  <si>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</si>
  <si>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</si>
  <si>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</si>
  <si>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</si>
  <si>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</si>
  <si>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</si>
  <si>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</si>
  <si>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</si>
  <si>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</si>
  <si>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</si>
  <si>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</si>
  <si>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</si>
  <si>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</si>
  <si>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</si>
  <si>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</si>
  <si>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</si>
  <si>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</si>
  <si>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</si>
  <si>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</si>
  <si>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</si>
  <si>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</si>
  <si>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</si>
  <si>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</si>
  <si>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</si>
  <si>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</si>
  <si>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</si>
  <si>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</si>
  <si>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</si>
  <si>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</si>
  <si>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</si>
  <si>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</si>
  <si>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</si>
  <si>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</si>
  <si>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5.18</t>
  </si>
  <si>
    <t>▲ 3.14</t>
  </si>
  <si>
    <t>一般会計</t>
  </si>
  <si>
    <t>大桑村国民健康保険事業特別会計</t>
  </si>
  <si>
    <t>大桑村村営水道事業特別会計</t>
  </si>
  <si>
    <t>大桑村農業集落排水事業特別会計</t>
  </si>
  <si>
    <t>大桑村公共下水道事業特別会計</t>
  </si>
  <si>
    <t>大桑村後期高齢者医療事業特別会計</t>
  </si>
  <si>
    <t>その他会計（赤字）</t>
  </si>
  <si>
    <t>その他会計（黒字）</t>
  </si>
  <si>
    <t>-</t>
    <phoneticPr fontId="2"/>
  </si>
  <si>
    <t>木曽広域連合</t>
    <rPh sb="0" eb="2">
      <t>キソ</t>
    </rPh>
    <rPh sb="2" eb="4">
      <t>コウイキ</t>
    </rPh>
    <rPh sb="4" eb="6">
      <t>レンゴウ</t>
    </rPh>
    <phoneticPr fontId="5"/>
  </si>
  <si>
    <t>　（一般会計）</t>
    <rPh sb="2" eb="4">
      <t>イッパン</t>
    </rPh>
    <rPh sb="4" eb="6">
      <t>カイケイ</t>
    </rPh>
    <phoneticPr fontId="5"/>
  </si>
  <si>
    <t>　（一般会計（下水道））</t>
    <rPh sb="2" eb="4">
      <t>イッパン</t>
    </rPh>
    <rPh sb="4" eb="6">
      <t>カイケイ</t>
    </rPh>
    <rPh sb="7" eb="10">
      <t>ゲスイドウ</t>
    </rPh>
    <phoneticPr fontId="5"/>
  </si>
  <si>
    <t>　（介護保険特別会計）</t>
    <rPh sb="2" eb="4">
      <t>カイゴ</t>
    </rPh>
    <rPh sb="4" eb="6">
      <t>ホケン</t>
    </rPh>
    <rPh sb="6" eb="8">
      <t>トクベツ</t>
    </rPh>
    <rPh sb="8" eb="10">
      <t>カイケイ</t>
    </rPh>
    <phoneticPr fontId="5"/>
  </si>
  <si>
    <t>長野県市町村自治振興組合</t>
    <rPh sb="0" eb="3">
      <t>ナガノケン</t>
    </rPh>
    <rPh sb="3" eb="6">
      <t>シチョウソン</t>
    </rPh>
    <rPh sb="6" eb="8">
      <t>ジチ</t>
    </rPh>
    <rPh sb="8" eb="10">
      <t>シンコウ</t>
    </rPh>
    <rPh sb="10" eb="12">
      <t>クミアイ</t>
    </rPh>
    <phoneticPr fontId="5"/>
  </si>
  <si>
    <t>長野県後期高齢者医療広域連合</t>
    <rPh sb="0" eb="3">
      <t>ナガノケン</t>
    </rPh>
    <rPh sb="3" eb="5">
      <t>コウキ</t>
    </rPh>
    <rPh sb="5" eb="8">
      <t>コウレイシャ</t>
    </rPh>
    <rPh sb="8" eb="10">
      <t>イリョウ</t>
    </rPh>
    <rPh sb="10" eb="12">
      <t>コウイキ</t>
    </rPh>
    <rPh sb="12" eb="14">
      <t>レンゴウ</t>
    </rPh>
    <phoneticPr fontId="5"/>
  </si>
  <si>
    <t>　(一般会計）</t>
    <rPh sb="2" eb="4">
      <t>イッパン</t>
    </rPh>
    <rPh sb="4" eb="6">
      <t>カイケイ</t>
    </rPh>
    <phoneticPr fontId="5"/>
  </si>
  <si>
    <t>　（後期高齢者医療事業会計）</t>
    <rPh sb="2" eb="4">
      <t>コウキ</t>
    </rPh>
    <rPh sb="4" eb="7">
      <t>コウレイシャ</t>
    </rPh>
    <rPh sb="7" eb="9">
      <t>イリョウ</t>
    </rPh>
    <rPh sb="9" eb="11">
      <t>ジギョウ</t>
    </rPh>
    <rPh sb="11" eb="13">
      <t>カイケイ</t>
    </rPh>
    <phoneticPr fontId="5"/>
  </si>
  <si>
    <t>長野県市町村総合事務組合</t>
    <rPh sb="0" eb="3">
      <t>ナガノケン</t>
    </rPh>
    <rPh sb="3" eb="6">
      <t>シチョウソン</t>
    </rPh>
    <rPh sb="6" eb="8">
      <t>ソウゴウ</t>
    </rPh>
    <rPh sb="8" eb="10">
      <t>ジム</t>
    </rPh>
    <rPh sb="10" eb="12">
      <t>クミアイ</t>
    </rPh>
    <phoneticPr fontId="5"/>
  </si>
  <si>
    <t>　（非常勤職員公務災害補償特別会計）</t>
    <rPh sb="2" eb="5">
      <t>ヒジョウキン</t>
    </rPh>
    <rPh sb="5" eb="7">
      <t>ショクイン</t>
    </rPh>
    <rPh sb="7" eb="9">
      <t>コウム</t>
    </rPh>
    <rPh sb="9" eb="11">
      <t>サイガイ</t>
    </rPh>
    <rPh sb="11" eb="13">
      <t>ホショウ</t>
    </rPh>
    <rPh sb="13" eb="15">
      <t>トクベツ</t>
    </rPh>
    <rPh sb="15" eb="17">
      <t>カイケイ</t>
    </rPh>
    <phoneticPr fontId="5"/>
  </si>
  <si>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5"/>
  </si>
  <si>
    <t>松塩筑木曽老人福祉施設組合</t>
    <rPh sb="0" eb="1">
      <t>マツ</t>
    </rPh>
    <rPh sb="1" eb="2">
      <t>シオ</t>
    </rPh>
    <rPh sb="2" eb="3">
      <t>チク</t>
    </rPh>
    <rPh sb="3" eb="5">
      <t>キソ</t>
    </rPh>
    <rPh sb="5" eb="7">
      <t>ロウジン</t>
    </rPh>
    <rPh sb="7" eb="9">
      <t>フクシ</t>
    </rPh>
    <rPh sb="9" eb="11">
      <t>シセツ</t>
    </rPh>
    <rPh sb="11" eb="13">
      <t>クミアイ</t>
    </rPh>
    <phoneticPr fontId="5"/>
  </si>
  <si>
    <t>長野県地方税滞納整理機構</t>
    <rPh sb="0" eb="3">
      <t>ナガノケン</t>
    </rPh>
    <rPh sb="3" eb="6">
      <t>チホウゼイ</t>
    </rPh>
    <rPh sb="6" eb="8">
      <t>タイノウ</t>
    </rPh>
    <rPh sb="8" eb="10">
      <t>セイリ</t>
    </rPh>
    <rPh sb="10" eb="12">
      <t>キコウ</t>
    </rPh>
    <phoneticPr fontId="5"/>
  </si>
  <si>
    <t>株式会社　大桑村地場産業振興センター</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</si>
  <si>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</si>
  <si>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</si>
  <si>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</si>
  <si>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</si>
  <si>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</si>
  <si>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</si>
  <si>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</si>
  <si>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</si>
  <si>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</si>
  <si>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</si>
  <si>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</si>
  <si>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</si>
  <si>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が類似団体平均より高い水準にある一方、有形固定資産減価償却率は類似団体より低い水準である。これは大桑村の施設が比較的新しいためであると考えられるが、今後は相当の期間にわたって現状の公共施設の維持を行う必要があり、施設更新が集中しないよう公共施設等総合管理計画にのっとり適正に管理する必要がある。</t>
    <phoneticPr fontId="5"/>
  </si>
  <si>
    <t xml:space="preserve">　実質公債費率・将来負担比率は類似団体と比較して高いものの減少傾向であるが、今後大型事業が計画されているため、実施事業の緊急性・必要性を峻別する必要がある。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</si>
</sst>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4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xf numFmtId="0" fontId="31" fillId="0" borderId="0">
      <alignment vertical="center"/>
    </xf>
  </cellStyleXfs>
  <cellXfs count="126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9"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0" borderId="112" xfId="38" applyFont="1" applyBorder="1" applyAlignment="1" applyProtection="1">
      <alignment horizontal="left" vertical="center" shrinkToFit="1"/>
      <protection locked="0"/>
    </xf>
    <xf numFmtId="0" fontId="26" fillId="0" borderId="113" xfId="38" applyFont="1" applyBorder="1" applyAlignment="1" applyProtection="1">
      <alignment horizontal="left" vertical="center" shrinkToFit="1"/>
      <protection locked="0"/>
    </xf>
    <xf numFmtId="0" fontId="26" fillId="0" borderId="114" xfId="38"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40">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6_APAHO402200_O-JJ1016-001-3_財政状況資料集(決算状況カード(各会計・関係団体))(Rev2)2 2" xfId="38"/>
    <cellStyle name="標準 7" xfId="39"/>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221823</c:v>
                </c:pt>
                <c:pt idx="1">
                  <c:v>263041</c:v>
                </c:pt>
                <c:pt idx="2">
                  <c:v>272886</c:v>
                </c:pt>
                <c:pt idx="3">
                  <c:v>245039</c:v>
                </c:pt>
                <c:pt idx="4">
                  <c:v>237994</c:v>
                </c:pt>
              </c:numCache>
            </c:numRef>
          </c:val>
          <c:smooth val="0"/>
          <c:extLst>
            <c:ext xmlns:c16="http://schemas.microsoft.com/office/drawing/2014/chart" uri="{C3380CC4-5D6E-409C-BE32-E72D297353CC}">
              <c16:uniqueId val="{00000000-5B3F-41C3-892E-958B62F83D9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174193</c:v>
                </c:pt>
                <c:pt idx="1">
                  <c:v>153754</c:v>
                </c:pt>
                <c:pt idx="2">
                  <c:v>190022</c:v>
                </c:pt>
                <c:pt idx="3">
                  <c:v>166584</c:v>
                </c:pt>
                <c:pt idx="4">
                  <c:v>176467</c:v>
                </c:pt>
              </c:numCache>
            </c:numRef>
          </c:val>
          <c:smooth val="0"/>
          <c:extLst>
            <c:ext xmlns:c16="http://schemas.microsoft.com/office/drawing/2014/chart" uri="{C3380CC4-5D6E-409C-BE32-E72D297353CC}">
              <c16:uniqueId val="{00000001-5B3F-41C3-892E-958B62F83D9D}"/>
            </c:ext>
          </c:extLst>
        </c:ser>
        <c:dLbls>
          <c:showLegendKey val="0"/>
          <c:showVal val="0"/>
          <c:showCatName val="0"/>
          <c:showSerName val="0"/>
          <c:showPercent val="0"/>
          <c:showBubbleSize val="0"/>
        </c:dLbls>
        <c:marker val="1"/>
        <c:smooth val="0"/>
        <c:axId val="101439360"/>
        <c:axId val="101584896"/>
      </c:lineChart>
      <c:catAx>
        <c:axId val="1014393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584896"/>
        <c:crosses val="autoZero"/>
        <c:auto val="1"/>
        <c:lblAlgn val="ctr"/>
        <c:lblOffset val="100"/>
        <c:tickLblSkip val="1"/>
        <c:tickMarkSkip val="1"/>
        <c:noMultiLvlLbl val="0"/>
      </c:catAx>
      <c:valAx>
        <c:axId val="101584896"/>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4393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3.66</c:v>
                </c:pt>
                <c:pt idx="1">
                  <c:v>5.14</c:v>
                </c:pt>
                <c:pt idx="2">
                  <c:v>2.68</c:v>
                </c:pt>
                <c:pt idx="3">
                  <c:v>4.72</c:v>
                </c:pt>
                <c:pt idx="4">
                  <c:v>4.13</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32.56</c:v>
                </c:pt>
                <c:pt idx="1">
                  <c:v>36.61</c:v>
                </c:pt>
                <c:pt idx="2">
                  <c:v>37.799999999999997</c:v>
                </c:pt>
                <c:pt idx="3">
                  <c:v>38.39</c:v>
                </c:pt>
                <c:pt idx="4">
                  <c:v>39.26</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9023488"/>
        <c:axId val="1190297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1.33</c:v>
                </c:pt>
                <c:pt idx="1">
                  <c:v>3.49</c:v>
                </c:pt>
                <c:pt idx="2">
                  <c:v>-5.18</c:v>
                </c:pt>
                <c:pt idx="3">
                  <c:v>2.12</c:v>
                </c:pt>
                <c:pt idx="4">
                  <c:v>-3.14</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9023488"/>
        <c:axId val="119029760"/>
      </c:lineChart>
      <c:catAx>
        <c:axId val="119023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9029760"/>
        <c:crosses val="autoZero"/>
        <c:auto val="1"/>
        <c:lblAlgn val="ctr"/>
        <c:lblOffset val="100"/>
        <c:tickLblSkip val="1"/>
        <c:tickMarkSkip val="1"/>
        <c:noMultiLvlLbl val="0"/>
      </c:catAx>
      <c:valAx>
        <c:axId val="119029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023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大桑村後期高齢者医療事業特別会計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大桑村公共下水道事業特別会計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0.03</c:v>
                </c:pt>
                <c:pt idx="2">
                  <c:v>#N/A</c:v>
                </c:pt>
                <c:pt idx="3">
                  <c:v>0.02</c:v>
                </c:pt>
                <c:pt idx="4">
                  <c:v>#N/A</c:v>
                </c:pt>
                <c:pt idx="5">
                  <c:v>0.02</c:v>
                </c:pt>
                <c:pt idx="6">
                  <c:v>#N/A</c:v>
                </c:pt>
                <c:pt idx="7">
                  <c:v>0.01</c:v>
                </c:pt>
                <c:pt idx="8">
                  <c:v>#N/A</c:v>
                </c:pt>
                <c:pt idx="9">
                  <c:v>0.01</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大桑村農業集落排水事業特別会計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0.04</c:v>
                </c:pt>
                <c:pt idx="2">
                  <c:v>#N/A</c:v>
                </c:pt>
                <c:pt idx="3">
                  <c:v>0.01</c:v>
                </c:pt>
                <c:pt idx="4">
                  <c:v>#N/A</c:v>
                </c:pt>
                <c:pt idx="5">
                  <c:v>0.03</c:v>
                </c:pt>
                <c:pt idx="6">
                  <c:v>#N/A</c:v>
                </c:pt>
                <c:pt idx="7">
                  <c:v>0.01</c:v>
                </c:pt>
                <c:pt idx="8">
                  <c:v>#N/A</c:v>
                </c:pt>
                <c:pt idx="9">
                  <c:v>0.01</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大桑村村営水道事業特別会計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0.05</c:v>
                </c:pt>
                <c:pt idx="2">
                  <c:v>#N/A</c:v>
                </c:pt>
                <c:pt idx="3">
                  <c:v>0.03</c:v>
                </c:pt>
                <c:pt idx="4">
                  <c:v>#N/A</c:v>
                </c:pt>
                <c:pt idx="5">
                  <c:v>0.04</c:v>
                </c:pt>
                <c:pt idx="6">
                  <c:v>#N/A</c:v>
                </c:pt>
                <c:pt idx="7">
                  <c:v>0.01</c:v>
                </c:pt>
                <c:pt idx="8">
                  <c:v>#N/A</c:v>
                </c:pt>
                <c:pt idx="9">
                  <c:v>0.02</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大桑村国民健康保険事業特別会計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1.72</c:v>
                </c:pt>
                <c:pt idx="2">
                  <c:v>#N/A</c:v>
                </c:pt>
                <c:pt idx="3">
                  <c:v>0.93</c:v>
                </c:pt>
                <c:pt idx="4">
                  <c:v>#N/A</c:v>
                </c:pt>
                <c:pt idx="5">
                  <c:v>0.64</c:v>
                </c:pt>
                <c:pt idx="6">
                  <c:v>#N/A</c:v>
                </c:pt>
                <c:pt idx="7">
                  <c:v>0.33</c:v>
                </c:pt>
                <c:pt idx="8">
                  <c:v>#N/A</c:v>
                </c:pt>
                <c:pt idx="9">
                  <c:v>0.62</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3.66</c:v>
                </c:pt>
                <c:pt idx="2">
                  <c:v>#N/A</c:v>
                </c:pt>
                <c:pt idx="3">
                  <c:v>5.14</c:v>
                </c:pt>
                <c:pt idx="4">
                  <c:v>#N/A</c:v>
                </c:pt>
                <c:pt idx="5">
                  <c:v>2.68</c:v>
                </c:pt>
                <c:pt idx="6">
                  <c:v>#N/A</c:v>
                </c:pt>
                <c:pt idx="7">
                  <c:v>4.71</c:v>
                </c:pt>
                <c:pt idx="8">
                  <c:v>#N/A</c:v>
                </c:pt>
                <c:pt idx="9">
                  <c:v>4.12</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9737728"/>
        <c:axId val="119743616"/>
      </c:barChart>
      <c:catAx>
        <c:axId val="119737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743616"/>
        <c:crosses val="autoZero"/>
        <c:auto val="1"/>
        <c:lblAlgn val="ctr"/>
        <c:lblOffset val="100"/>
        <c:tickLblSkip val="1"/>
        <c:tickMarkSkip val="1"/>
        <c:noMultiLvlLbl val="0"/>
      </c:catAx>
      <c:valAx>
        <c:axId val="119743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7377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675</c:v>
                </c:pt>
                <c:pt idx="5">
                  <c:v>652</c:v>
                </c:pt>
                <c:pt idx="8">
                  <c:v>636</c:v>
                </c:pt>
                <c:pt idx="11">
                  <c:v>608</c:v>
                </c:pt>
                <c:pt idx="14">
                  <c:v>570</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15</c:v>
                </c:pt>
                <c:pt idx="3">
                  <c:v>22</c:v>
                </c:pt>
                <c:pt idx="6">
                  <c:v>15</c:v>
                </c:pt>
                <c:pt idx="9">
                  <c:v>13</c:v>
                </c:pt>
                <c:pt idx="12">
                  <c:v>7</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12</c:v>
                </c:pt>
                <c:pt idx="3">
                  <c:v>11</c:v>
                </c:pt>
                <c:pt idx="6">
                  <c:v>12</c:v>
                </c:pt>
                <c:pt idx="9">
                  <c:v>9</c:v>
                </c:pt>
                <c:pt idx="12">
                  <c:v>14</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253</c:v>
                </c:pt>
                <c:pt idx="3">
                  <c:v>239</c:v>
                </c:pt>
                <c:pt idx="6">
                  <c:v>220</c:v>
                </c:pt>
                <c:pt idx="9">
                  <c:v>202</c:v>
                </c:pt>
                <c:pt idx="12">
                  <c:v>205</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608</c:v>
                </c:pt>
                <c:pt idx="3">
                  <c:v>580</c:v>
                </c:pt>
                <c:pt idx="6">
                  <c:v>567</c:v>
                </c:pt>
                <c:pt idx="9">
                  <c:v>546</c:v>
                </c:pt>
                <c:pt idx="12">
                  <c:v>510</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01357440"/>
        <c:axId val="1013596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213</c:v>
                </c:pt>
                <c:pt idx="2">
                  <c:v>#N/A</c:v>
                </c:pt>
                <c:pt idx="3">
                  <c:v>#N/A</c:v>
                </c:pt>
                <c:pt idx="4">
                  <c:v>200</c:v>
                </c:pt>
                <c:pt idx="5">
                  <c:v>#N/A</c:v>
                </c:pt>
                <c:pt idx="6">
                  <c:v>#N/A</c:v>
                </c:pt>
                <c:pt idx="7">
                  <c:v>178</c:v>
                </c:pt>
                <c:pt idx="8">
                  <c:v>#N/A</c:v>
                </c:pt>
                <c:pt idx="9">
                  <c:v>#N/A</c:v>
                </c:pt>
                <c:pt idx="10">
                  <c:v>162</c:v>
                </c:pt>
                <c:pt idx="11">
                  <c:v>#N/A</c:v>
                </c:pt>
                <c:pt idx="12">
                  <c:v>#N/A</c:v>
                </c:pt>
                <c:pt idx="13">
                  <c:v>166</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01357440"/>
        <c:axId val="101359616"/>
      </c:lineChart>
      <c:catAx>
        <c:axId val="101357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1359616"/>
        <c:crosses val="autoZero"/>
        <c:auto val="1"/>
        <c:lblAlgn val="ctr"/>
        <c:lblOffset val="100"/>
        <c:tickLblSkip val="1"/>
        <c:tickMarkSkip val="1"/>
        <c:noMultiLvlLbl val="0"/>
      </c:catAx>
      <c:valAx>
        <c:axId val="101359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357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4535</c:v>
                </c:pt>
                <c:pt idx="5">
                  <c:v>4453</c:v>
                </c:pt>
                <c:pt idx="8">
                  <c:v>4416</c:v>
                </c:pt>
                <c:pt idx="11">
                  <c:v>4405</c:v>
                </c:pt>
                <c:pt idx="14">
                  <c:v>4390</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307</c:v>
                </c:pt>
                <c:pt idx="5">
                  <c:v>239</c:v>
                </c:pt>
                <c:pt idx="8">
                  <c:v>122</c:v>
                </c:pt>
                <c:pt idx="11">
                  <c:v>110</c:v>
                </c:pt>
                <c:pt idx="14">
                  <c:v>117</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1148</c:v>
                </c:pt>
                <c:pt idx="5">
                  <c:v>1414</c:v>
                </c:pt>
                <c:pt idx="8">
                  <c:v>1526</c:v>
                </c:pt>
                <c:pt idx="11">
                  <c:v>1743</c:v>
                </c:pt>
                <c:pt idx="14">
                  <c:v>1925</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650</c:v>
                </c:pt>
                <c:pt idx="3">
                  <c:v>653</c:v>
                </c:pt>
                <c:pt idx="6">
                  <c:v>613</c:v>
                </c:pt>
                <c:pt idx="9">
                  <c:v>593</c:v>
                </c:pt>
                <c:pt idx="12">
                  <c:v>594</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65</c:v>
                </c:pt>
                <c:pt idx="3">
                  <c:v>132</c:v>
                </c:pt>
                <c:pt idx="6">
                  <c:v>121</c:v>
                </c:pt>
                <c:pt idx="9">
                  <c:v>113</c:v>
                </c:pt>
                <c:pt idx="12">
                  <c:v>106</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2234</c:v>
                </c:pt>
                <c:pt idx="3">
                  <c:v>2140</c:v>
                </c:pt>
                <c:pt idx="6">
                  <c:v>2090</c:v>
                </c:pt>
                <c:pt idx="9">
                  <c:v>1964</c:v>
                </c:pt>
                <c:pt idx="12">
                  <c:v>1847</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229</c:v>
                </c:pt>
                <c:pt idx="3">
                  <c:v>198</c:v>
                </c:pt>
                <c:pt idx="6">
                  <c:v>175</c:v>
                </c:pt>
                <c:pt idx="9">
                  <c:v>154</c:v>
                </c:pt>
                <c:pt idx="12">
                  <c:v>134</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4428</c:v>
                </c:pt>
                <c:pt idx="3">
                  <c:v>4382</c:v>
                </c:pt>
                <c:pt idx="6">
                  <c:v>4371</c:v>
                </c:pt>
                <c:pt idx="9">
                  <c:v>4357</c:v>
                </c:pt>
                <c:pt idx="12">
                  <c:v>4473</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05732736"/>
        <c:axId val="1057349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1616</c:v>
                </c:pt>
                <c:pt idx="2">
                  <c:v>#N/A</c:v>
                </c:pt>
                <c:pt idx="3">
                  <c:v>#N/A</c:v>
                </c:pt>
                <c:pt idx="4">
                  <c:v>1398</c:v>
                </c:pt>
                <c:pt idx="5">
                  <c:v>#N/A</c:v>
                </c:pt>
                <c:pt idx="6">
                  <c:v>#N/A</c:v>
                </c:pt>
                <c:pt idx="7">
                  <c:v>1307</c:v>
                </c:pt>
                <c:pt idx="8">
                  <c:v>#N/A</c:v>
                </c:pt>
                <c:pt idx="9">
                  <c:v>#N/A</c:v>
                </c:pt>
                <c:pt idx="10">
                  <c:v>924</c:v>
                </c:pt>
                <c:pt idx="11">
                  <c:v>#N/A</c:v>
                </c:pt>
                <c:pt idx="12">
                  <c:v>#N/A</c:v>
                </c:pt>
                <c:pt idx="13">
                  <c:v>721</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05732736"/>
        <c:axId val="105734912"/>
      </c:lineChart>
      <c:catAx>
        <c:axId val="105732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5734912"/>
        <c:crosses val="autoZero"/>
        <c:auto val="1"/>
        <c:lblAlgn val="ctr"/>
        <c:lblOffset val="100"/>
        <c:tickLblSkip val="1"/>
        <c:tickMarkSkip val="1"/>
        <c:noMultiLvlLbl val="0"/>
      </c:catAx>
      <c:valAx>
        <c:axId val="105734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732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{2AEBE3C4-8D5F-4F8E-941A-2CDDAA716F80}</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FB1A-4050-9DFC-72D865D7D11E}"/>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{1F8ABC5E-A384-4F56-A527-C1B8D7AB03EC}</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FB1A-4050-9DFC-72D865D7D11E}"/>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{6DADCBAA-68F3-47DF-9581-D6BEC677DADF}</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FB1A-4050-9DFC-72D865D7D11E}"/>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{CD934A4B-C383-4462-A266-88473ABC95B1}</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FB1A-4050-9DFC-72D865D7D11E}"/>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{85BA5FD1-8754-4454-8FC1-B68B8272990D}</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FB1A-4050-9DFC-72D865D7D11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45.9</c:v>
                </c:pt>
              </c:numCache>
            </c:numRef>
          </c:xVal>
          <c:yVal>
            <c:numRef>
              <c:f>公会計指標分析・財政指標組合せ分析表!$K$51:$O$51</c:f>
              <c:numCache>
                <c:formatCode>#,##0.0;"▲ "#,##0.0</c:formatCode>
                <c:ptCount val="5"/>
                <c:pt idx="3">
                  <c:v>49.8</c:v>
                </c:pt>
              </c:numCache>
            </c:numRef>
          </c:yVal>
          <c:smooth val="0"/>
          <c:extLst>
            <c:ext xmlns:c16="http://schemas.microsoft.com/office/drawing/2014/chart" uri="{C3380CC4-5D6E-409C-BE32-E72D297353CC}">
              <c16:uniqueId val="{00000005-FB1A-4050-9DFC-72D865D7D11E}"/>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{2413CAC1-878D-49C8-832F-DE0081D9BC4E}</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FB1A-4050-9DFC-72D865D7D11E}"/>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{AF45686E-F95A-44BD-9032-84367024220A}</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FB1A-4050-9DFC-72D865D7D11E}"/>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{D2867607-02A7-44BA-826C-B4ADB1E42697}</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FB1A-4050-9DFC-72D865D7D11E}"/>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{39F8A68F-5ABD-476D-B972-43E0E64830E0}</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FB1A-4050-9DFC-72D865D7D11E}"/>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{F92AA220-D9D8-43D8-AA5B-FE1411FB392C}</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FB1A-4050-9DFC-72D865D7D11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55.8</c:v>
                </c:pt>
              </c:numCache>
            </c:numRef>
          </c:xVal>
          <c:yVal>
            <c:numRef>
              <c:f>公会計指標分析・財政指標組合せ分析表!$K$55:$O$55</c:f>
              <c:numCache>
                <c:formatCode>#,##0.0;"▲ "#,##0.0</c:formatCode>
                <c:ptCount val="5"/>
                <c:pt idx="3">
                  <c:v>0</c:v>
                </c:pt>
              </c:numCache>
            </c:numRef>
          </c:yVal>
          <c:smooth val="0"/>
          <c:extLst>
            <c:ext xmlns:c16="http://schemas.microsoft.com/office/drawing/2014/chart" uri="{C3380CC4-5D6E-409C-BE32-E72D297353CC}">
              <c16:uniqueId val="{0000000B-FB1A-4050-9DFC-72D865D7D11E}"/>
            </c:ext>
          </c:extLst>
        </c:ser>
        <c:dLbls>
          <c:showLegendKey val="0"/>
          <c:showVal val="0"/>
          <c:showCatName val="0"/>
          <c:showSerName val="0"/>
          <c:showPercent val="0"/>
          <c:showBubbleSize val="0"/>
        </c:dLbls>
        <c:axId val="72895104"/>
        <c:axId val="72917760"/>
      </c:scatterChart>
      <c:valAx>
        <c:axId val="72895104"/>
        <c:scaling>
          <c:orientation val="minMax"/>
          <c:max val="56.7"/>
          <c:min val="45.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917760"/>
        <c:crosses val="autoZero"/>
        <c:crossBetween val="midCat"/>
      </c:valAx>
      <c:valAx>
        <c:axId val="72917760"/>
        <c:scaling>
          <c:orientation val="minMax"/>
          <c:max val="59"/>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895104"/>
        <c:crosses val="autoZero"/>
        <c:crossBetween val="midCat"/>
        <c:majorUnit val="6"/>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{99C32495-FC3A-4EAA-9967-00BD332CAF9C}</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AA91-4135-9EB6-090E4A9C7D25}"/>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{2768AF1D-2EF8-4377-89A3-23D97EBD1AB0}</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AA91-4135-9EB6-090E4A9C7D25}"/>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{5814FF07-3BEC-48E6-AF88-9A64D898463C}</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AA91-4135-9EB6-090E4A9C7D25}"/>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{119DD7B2-F1C1-4207-A90F-667BFA3D8EB2}</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AA91-4135-9EB6-090E4A9C7D25}"/>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{B9580903-B48B-4C34-89FD-47189A4686E5}</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AA91-4135-9EB6-090E4A9C7D2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12.5</c:v>
                </c:pt>
                <c:pt idx="1">
                  <c:v>11.6</c:v>
                </c:pt>
                <c:pt idx="2">
                  <c:v>10.7</c:v>
                </c:pt>
                <c:pt idx="3">
                  <c:v>9.8000000000000007</c:v>
                </c:pt>
                <c:pt idx="4">
                  <c:v>9.3000000000000007</c:v>
                </c:pt>
              </c:numCache>
            </c:numRef>
          </c:xVal>
          <c:yVal>
            <c:numRef>
              <c:f>公会計指標分析・財政指標組合せ分析表!$K$73:$O$73</c:f>
              <c:numCache>
                <c:formatCode>#,##0.0;"▲ "#,##0.0</c:formatCode>
                <c:ptCount val="5"/>
                <c:pt idx="0">
                  <c:v>87.8</c:v>
                </c:pt>
                <c:pt idx="1">
                  <c:v>75.400000000000006</c:v>
                </c:pt>
                <c:pt idx="2">
                  <c:v>72.7</c:v>
                </c:pt>
                <c:pt idx="3">
                  <c:v>49.8</c:v>
                </c:pt>
                <c:pt idx="4">
                  <c:v>39.4</c:v>
                </c:pt>
              </c:numCache>
            </c:numRef>
          </c:yVal>
          <c:smooth val="0"/>
          <c:extLst>
            <c:ext xmlns:c16="http://schemas.microsoft.com/office/drawing/2014/chart" uri="{C3380CC4-5D6E-409C-BE32-E72D297353CC}">
              <c16:uniqueId val="{00000005-AA91-4135-9EB6-090E4A9C7D25}"/>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{F2656AA7-9698-4550-98C9-8894DE568D12}</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AA91-4135-9EB6-090E4A9C7D25}"/>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{A3156C74-A1C3-4494-BBD3-4663079E8A1D}</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AA91-4135-9EB6-090E4A9C7D25}"/>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{A058A223-B514-4262-951C-32D5AD3F4AEF}</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AA91-4135-9EB6-090E4A9C7D25}"/>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{AFB7F420-8EB5-4BCA-8E8D-71BE96B2AA96}</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AA91-4135-9EB6-090E4A9C7D25}"/>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{08420EDD-A2C1-4F30-8BCD-919DAC3C1E0F}</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AA91-4135-9EB6-090E4A9C7D2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8.5</c:v>
                </c:pt>
                <c:pt idx="1">
                  <c:v>7.9</c:v>
                </c:pt>
                <c:pt idx="2">
                  <c:v>6.9</c:v>
                </c:pt>
                <c:pt idx="3">
                  <c:v>7.2</c:v>
                </c:pt>
                <c:pt idx="4">
                  <c:v>6</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B-AA91-4135-9EB6-090E4A9C7D25}"/>
            </c:ext>
          </c:extLst>
        </c:ser>
        <c:dLbls>
          <c:showLegendKey val="0"/>
          <c:showVal val="0"/>
          <c:showCatName val="0"/>
          <c:showSerName val="0"/>
          <c:showPercent val="0"/>
          <c:showBubbleSize val="0"/>
        </c:dLbls>
        <c:axId val="72923392"/>
        <c:axId val="73167232"/>
      </c:scatterChart>
      <c:valAx>
        <c:axId val="72923392"/>
        <c:scaling>
          <c:orientation val="minMax"/>
          <c:max val="13.1"/>
          <c:min val="5.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167232"/>
        <c:crosses val="autoZero"/>
        <c:crossBetween val="midCat"/>
      </c:valAx>
      <c:valAx>
        <c:axId val="73167232"/>
        <c:scaling>
          <c:orientation val="minMax"/>
          <c:max val="103"/>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923392"/>
        <c:crosses val="autoZero"/>
        <c:crossBetween val="midCat"/>
        <c:majorUnit val="11"/>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長野県大桑村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のピークは平成２３年度であり、以降減少してきた。今後、大型事業の実施が計画されていることから横ばいの状態が続く見込みである。また、公営企業債の元利償還金に対する繰入金ピークは平成２４年度であり、以降減少する見込みである。</a:t>
          </a:r>
        </a:p>
        <a:p>
          <a:r>
            <a:rPr kumimoji="1" lang="ja-JP" altLang="en-US" sz="1400">
              <a:latin typeface="ＭＳ ゴシック" pitchFamily="49" charset="-128"/>
              <a:ea typeface="ＭＳ ゴシック" pitchFamily="49" charset="-128"/>
            </a:rPr>
            <a:t>　算入公債費等も公営企業債の元利償還金の減少に伴い、今後減少する見込みである。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長野県大桑村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一般会計等に係る地方債現在高は、今後、大型事業の実施が計画されていることから横ばいの状況が続く見込みである。公営企業債等繰入見込額はピークを過ぎており以降減少する見込みである。</a:t>
          </a:r>
        </a:p>
        <a:p>
          <a:r>
            <a:rPr kumimoji="1" lang="ja-JP" altLang="en-US" sz="1400">
              <a:latin typeface="ＭＳ ゴシック" pitchFamily="49" charset="-128"/>
              <a:ea typeface="ＭＳ ゴシック" pitchFamily="49" charset="-128"/>
            </a:rPr>
            <a:t>　充当可能財源等の充当可能基金は、庁舎建設基金の積立により増加している。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D243089C-29B0-4587-B881-B86824B4C2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430D9A57-45FD-400A-86C1-7A69A7615B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a:extLst>
            <a:ext uri="{FF2B5EF4-FFF2-40B4-BE49-F238E27FC236}">
              <a16:creationId xmlns:a16="http://schemas.microsoft.com/office/drawing/2014/main" id="{B91CB552-E2FF-40CD-AA58-2C5E97E7A709}"/>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a:extLst>
            <a:ext uri="{FF2B5EF4-FFF2-40B4-BE49-F238E27FC236}">
              <a16:creationId xmlns:a16="http://schemas.microsoft.com/office/drawing/2014/main" id="{B9542032-4318-4991-BFA5-612C0B8398EE}"/>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a:extLst>
            <a:ext uri="{FF2B5EF4-FFF2-40B4-BE49-F238E27FC236}">
              <a16:creationId xmlns:a16="http://schemas.microsoft.com/office/drawing/2014/main" id="{3AABDEA3-39DF-44B0-BC83-3B5132B39FB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a:extLst>
            <a:ext uri="{FF2B5EF4-FFF2-40B4-BE49-F238E27FC236}">
              <a16:creationId xmlns:a16="http://schemas.microsoft.com/office/drawing/2014/main" id="{6DD98F66-5456-4A00-8F7A-1B68E3AB8DA2}"/>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長野県大桑村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a:extLst>
            <a:ext uri="{FF2B5EF4-FFF2-40B4-BE49-F238E27FC236}">
              <a16:creationId xmlns:a16="http://schemas.microsoft.com/office/drawing/2014/main" id="{C7C01A55-8DD9-4CA3-BF9E-D86F140C74CA}"/>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a:extLst>
            <a:ext uri="{FF2B5EF4-FFF2-40B4-BE49-F238E27FC236}">
              <a16:creationId xmlns:a16="http://schemas.microsoft.com/office/drawing/2014/main" id="{54873856-BE2F-4B4A-BCE5-D8D76619520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a:extLst>
            <a:ext uri="{FF2B5EF4-FFF2-40B4-BE49-F238E27FC236}">
              <a16:creationId xmlns:a16="http://schemas.microsoft.com/office/drawing/2014/main" id="{87675BB7-6260-4B83-B47D-7E2D24A87CC5}"/>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a:extLst>
            <a:ext uri="{FF2B5EF4-FFF2-40B4-BE49-F238E27FC236}">
              <a16:creationId xmlns:a16="http://schemas.microsoft.com/office/drawing/2014/main" id="{BB34CD23-2C22-41A4-8695-18B6C821AD25}"/>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a:extLst>
            <a:ext uri="{FF2B5EF4-FFF2-40B4-BE49-F238E27FC236}">
              <a16:creationId xmlns:a16="http://schemas.microsoft.com/office/drawing/2014/main" id="{54DA9E8E-B3DB-469D-9C3F-69478AB224F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a:extLst>
            <a:ext uri="{FF2B5EF4-FFF2-40B4-BE49-F238E27FC236}">
              <a16:creationId xmlns:a16="http://schemas.microsoft.com/office/drawing/2014/main" id="{B9EE2653-17D5-4F08-8160-F332C04679C1}"/>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3,896
3,844
234.47
3,720,918
3,620,220
98,708
2,391,310
4,472,774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a:extLst>
            <a:ext uri="{FF2B5EF4-FFF2-40B4-BE49-F238E27FC236}">
              <a16:creationId xmlns:a16="http://schemas.microsoft.com/office/drawing/2014/main" id="{51EBA75A-F82A-48BF-9C26-6C05B6A3875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a:extLst>
            <a:ext uri="{FF2B5EF4-FFF2-40B4-BE49-F238E27FC236}">
              <a16:creationId xmlns:a16="http://schemas.microsoft.com/office/drawing/2014/main" id="{539837B6-C1F0-40C1-A17A-8DBFD109655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a:extLst>
            <a:ext uri="{FF2B5EF4-FFF2-40B4-BE49-F238E27FC236}">
              <a16:creationId xmlns:a16="http://schemas.microsoft.com/office/drawing/2014/main" id="{F41C5AB3-EEF3-4D67-B4B0-80CE1E55E94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39.4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a:extLst>
            <a:ext uri="{FF2B5EF4-FFF2-40B4-BE49-F238E27FC236}">
              <a16:creationId xmlns:a16="http://schemas.microsoft.com/office/drawing/2014/main" id="{7BF080BD-ED6A-4FF7-9CBC-4F4F9C1B00A7}"/>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a:extLst>
            <a:ext uri="{FF2B5EF4-FFF2-40B4-BE49-F238E27FC236}">
              <a16:creationId xmlns:a16="http://schemas.microsoft.com/office/drawing/2014/main" id="{0A6E9053-61C5-412B-8C5C-D2CE1EA728E4}"/>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a:extLst>
            <a:ext uri="{FF2B5EF4-FFF2-40B4-BE49-F238E27FC236}">
              <a16:creationId xmlns:a16="http://schemas.microsoft.com/office/drawing/2014/main" id="{0C48F62A-7595-4B81-90DB-E9938C13B99F}"/>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a:extLst>
            <a:ext uri="{FF2B5EF4-FFF2-40B4-BE49-F238E27FC236}">
              <a16:creationId xmlns:a16="http://schemas.microsoft.com/office/drawing/2014/main" id="{C77BAB86-765E-4CDC-84AC-DA2DDE4EC72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a:extLst>
            <a:ext uri="{FF2B5EF4-FFF2-40B4-BE49-F238E27FC236}">
              <a16:creationId xmlns:a16="http://schemas.microsoft.com/office/drawing/2014/main" id="{04359B29-8E0C-4834-AEE2-CC3193166A1F}"/>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a:extLst>
            <a:ext uri="{FF2B5EF4-FFF2-40B4-BE49-F238E27FC236}">
              <a16:creationId xmlns:a16="http://schemas.microsoft.com/office/drawing/2014/main" id="{DD0A6B36-F51E-4221-98C0-FA1D38B8F0B8}"/>
            </a:ext>
          </a:extLst>
        </xdr:cNvPr>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a:extLst>
            <a:ext uri="{FF2B5EF4-FFF2-40B4-BE49-F238E27FC236}">
              <a16:creationId xmlns:a16="http://schemas.microsoft.com/office/drawing/2014/main" id="{4CFBD73F-F257-4FF8-87DF-C968F2FE177D}"/>
            </a:ext>
          </a:extLst>
        </xdr:cNvPr>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a:extLst>
            <a:ext uri="{FF2B5EF4-FFF2-40B4-BE49-F238E27FC236}">
              <a16:creationId xmlns:a16="http://schemas.microsoft.com/office/drawing/2014/main" id="{2CAB2CD5-C4BE-495A-82AC-FC43ACA384E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a:extLst>
            <a:ext uri="{FF2B5EF4-FFF2-40B4-BE49-F238E27FC236}">
              <a16:creationId xmlns:a16="http://schemas.microsoft.com/office/drawing/2014/main" id="{F9C18BBD-B397-4D72-993D-E648AEE5E1C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a:extLst>
            <a:ext uri="{FF2B5EF4-FFF2-40B4-BE49-F238E27FC236}">
              <a16:creationId xmlns:a16="http://schemas.microsoft.com/office/drawing/2014/main" id="{C20DC445-F9E3-42A5-85EC-38A5E88A854E}"/>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a:extLst>
            <a:ext uri="{FF2B5EF4-FFF2-40B4-BE49-F238E27FC236}">
              <a16:creationId xmlns:a16="http://schemas.microsoft.com/office/drawing/2014/main" id="{45988F65-17CE-4961-8508-7792772262E9}"/>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a:extLst>
            <a:ext uri="{FF2B5EF4-FFF2-40B4-BE49-F238E27FC236}">
              <a16:creationId xmlns:a16="http://schemas.microsoft.com/office/drawing/2014/main" id="{6163D426-E344-4644-81B7-4AFE6FD57594}"/>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a:extLst>
            <a:ext uri="{FF2B5EF4-FFF2-40B4-BE49-F238E27FC236}">
              <a16:creationId xmlns:a16="http://schemas.microsoft.com/office/drawing/2014/main" id="{CE64F88D-DAF6-4DFA-9CBA-A8C807F7F331}"/>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a:extLst>
            <a:ext uri="{FF2B5EF4-FFF2-40B4-BE49-F238E27FC236}">
              <a16:creationId xmlns:a16="http://schemas.microsoft.com/office/drawing/2014/main" id="{72E9B76B-C56F-4BAC-87AB-7E2F5F1722F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a:extLst>
            <a:ext uri="{FF2B5EF4-FFF2-40B4-BE49-F238E27FC236}">
              <a16:creationId xmlns:a16="http://schemas.microsoft.com/office/drawing/2014/main" id="{230D7D69-D037-4E8F-B4D8-A5B052C5F1FC}"/>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a:extLst>
            <a:ext uri="{FF2B5EF4-FFF2-40B4-BE49-F238E27FC236}">
              <a16:creationId xmlns:a16="http://schemas.microsoft.com/office/drawing/2014/main" id="{E362FE40-8011-424F-B8B5-20B6A7B965D3}"/>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a:extLst>
            <a:ext uri="{FF2B5EF4-FFF2-40B4-BE49-F238E27FC236}">
              <a16:creationId xmlns:a16="http://schemas.microsoft.com/office/drawing/2014/main" id="{777A03F9-F9BA-415F-8176-0EA28C54D0AA}"/>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a:extLst>
            <a:ext uri="{FF2B5EF4-FFF2-40B4-BE49-F238E27FC236}">
              <a16:creationId xmlns:a16="http://schemas.microsoft.com/office/drawing/2014/main" id="{62EF3903-331B-4338-BAD8-358CAEAC7F41}"/>
            </a:ext>
          </a:extLst>
        </xdr:cNvPr>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a:extLst>
            <a:ext uri="{FF2B5EF4-FFF2-40B4-BE49-F238E27FC236}">
              <a16:creationId xmlns:a16="http://schemas.microsoft.com/office/drawing/2014/main" id="{68D426A7-F175-4148-BB26-F1A3291794D7}"/>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a:extLst>
            <a:ext uri="{FF2B5EF4-FFF2-40B4-BE49-F238E27FC236}">
              <a16:creationId xmlns:a16="http://schemas.microsoft.com/office/drawing/2014/main" id="{A14335FF-D6A3-42CD-87F8-223F8A366B5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a:extLst>
            <a:ext uri="{FF2B5EF4-FFF2-40B4-BE49-F238E27FC236}">
              <a16:creationId xmlns:a16="http://schemas.microsoft.com/office/drawing/2014/main" id="{32FCE096-DE6B-4D82-8A49-7DE38B00C76A}"/>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a:extLst>
            <a:ext uri="{FF2B5EF4-FFF2-40B4-BE49-F238E27FC236}">
              <a16:creationId xmlns:a16="http://schemas.microsoft.com/office/drawing/2014/main" id="{ED2F9329-93BD-4CDB-BCC5-FC513921477B}"/>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a:extLst>
            <a:ext uri="{FF2B5EF4-FFF2-40B4-BE49-F238E27FC236}">
              <a16:creationId xmlns:a16="http://schemas.microsoft.com/office/drawing/2014/main" id="{2F909741-067D-4C90-AC95-77C83CAC7A79}"/>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a:extLst>
            <a:ext uri="{FF2B5EF4-FFF2-40B4-BE49-F238E27FC236}">
              <a16:creationId xmlns:a16="http://schemas.microsoft.com/office/drawing/2014/main" id="{7B6165A8-FBD4-400F-8A1F-B5E516AE57B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a:extLst>
            <a:ext uri="{FF2B5EF4-FFF2-40B4-BE49-F238E27FC236}">
              <a16:creationId xmlns:a16="http://schemas.microsoft.com/office/drawing/2014/main" id="{1ED97426-DD58-415B-B30C-0B2B9A655CCA}"/>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a:extLst>
            <a:ext uri="{FF2B5EF4-FFF2-40B4-BE49-F238E27FC236}">
              <a16:creationId xmlns:a16="http://schemas.microsoft.com/office/drawing/2014/main" id="{E5024460-07D6-4ECE-A497-094ADBD18C6B}"/>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a:extLst>
            <a:ext uri="{FF2B5EF4-FFF2-40B4-BE49-F238E27FC236}">
              <a16:creationId xmlns:a16="http://schemas.microsoft.com/office/drawing/2014/main" id="{0A03B499-52C2-43E1-B7B0-E2D738AE9D61}"/>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a:extLst>
            <a:ext uri="{FF2B5EF4-FFF2-40B4-BE49-F238E27FC236}">
              <a16:creationId xmlns:a16="http://schemas.microsoft.com/office/drawing/2014/main" id="{4F2D43B4-2B77-445E-8151-1E7FE5766897}"/>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a:extLst>
            <a:ext uri="{FF2B5EF4-FFF2-40B4-BE49-F238E27FC236}">
              <a16:creationId xmlns:a16="http://schemas.microsoft.com/office/drawing/2014/main" id="{495735DD-1A4C-4B30-BF9D-3C063DC715A8}"/>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a:extLst>
            <a:ext uri="{FF2B5EF4-FFF2-40B4-BE49-F238E27FC236}">
              <a16:creationId xmlns:a16="http://schemas.microsoft.com/office/drawing/2014/main" id="{5DFEBA1C-F491-4EC8-A49F-16F0D93ECB7B}"/>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a:extLst>
            <a:ext uri="{FF2B5EF4-FFF2-40B4-BE49-F238E27FC236}">
              <a16:creationId xmlns:a16="http://schemas.microsoft.com/office/drawing/2014/main" id="{BFAAA1E6-8EF5-4A4B-99A3-E5C8A43ECB2D}"/>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有形固定資産減価償却率については、類似団体平均と比較すると△</a:t>
          </a:r>
          <a:r>
            <a:rPr kumimoji="1" lang="en-US" altLang="ja-JP" sz="1100">
              <a:solidFill>
                <a:schemeClr val="dk1"/>
              </a:solidFill>
              <a:effectLst/>
              <a:latin typeface="+mn-lt"/>
              <a:ea typeface="+mn-ea"/>
              <a:cs typeface="+mn-cs"/>
            </a:rPr>
            <a:t>10.6</a:t>
          </a:r>
          <a:r>
            <a:rPr kumimoji="1" lang="ja-JP" altLang="ja-JP" sz="1100">
              <a:solidFill>
                <a:schemeClr val="dk1"/>
              </a:solidFill>
              <a:effectLst/>
              <a:latin typeface="+mn-lt"/>
              <a:ea typeface="+mn-ea"/>
              <a:cs typeface="+mn-cs"/>
            </a:rPr>
            <a:t>％下回っており、今後もケーブルテレビの光化事業、橋梁架け替え事業、庁舎建設事業等の大型事業が予定されていることから、さらに下降することが予想される。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a:extLst>
            <a:ext uri="{FF2B5EF4-FFF2-40B4-BE49-F238E27FC236}">
              <a16:creationId xmlns:a16="http://schemas.microsoft.com/office/drawing/2014/main" id="{C9C5F33B-60C0-489D-860C-CC844EEEC20D}"/>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a:extLst>
            <a:ext uri="{FF2B5EF4-FFF2-40B4-BE49-F238E27FC236}">
              <a16:creationId xmlns:a16="http://schemas.microsoft.com/office/drawing/2014/main" id="{6C1ACFC2-000B-48EE-9524-ECF104E3A00B}"/>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a:extLst>
            <a:ext uri="{FF2B5EF4-FFF2-40B4-BE49-F238E27FC236}">
              <a16:creationId xmlns:a16="http://schemas.microsoft.com/office/drawing/2014/main" id="{ABA53D34-698F-4A5F-AD42-D9BBB8D2A0EE}"/>
            </a:ext>
          </a:extLst>
        </xdr:cNvPr>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a:extLst>
            <a:ext uri="{FF2B5EF4-FFF2-40B4-BE49-F238E27FC236}">
              <a16:creationId xmlns:a16="http://schemas.microsoft.com/office/drawing/2014/main" id="{4F414485-E9C3-4608-84D6-A5D9E67C5911}"/>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a:extLst>
            <a:ext uri="{FF2B5EF4-FFF2-40B4-BE49-F238E27FC236}">
              <a16:creationId xmlns:a16="http://schemas.microsoft.com/office/drawing/2014/main" id="{623B7BB8-AA7B-4F9D-8300-AEF807B29773}"/>
            </a:ext>
          </a:extLst>
        </xdr:cNvPr>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a:extLst>
            <a:ext uri="{FF2B5EF4-FFF2-40B4-BE49-F238E27FC236}">
              <a16:creationId xmlns:a16="http://schemas.microsoft.com/office/drawing/2014/main" id="{AF35DDFE-42E8-4A1F-8FED-1640FF0A1DB4}"/>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a:extLst>
            <a:ext uri="{FF2B5EF4-FFF2-40B4-BE49-F238E27FC236}">
              <a16:creationId xmlns:a16="http://schemas.microsoft.com/office/drawing/2014/main" id="{B8E6EAFC-D747-4ED9-AEAD-A03089DD03CE}"/>
            </a:ext>
          </a:extLst>
        </xdr:cNvPr>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a:extLst>
            <a:ext uri="{FF2B5EF4-FFF2-40B4-BE49-F238E27FC236}">
              <a16:creationId xmlns:a16="http://schemas.microsoft.com/office/drawing/2014/main" id="{48145C1F-F97E-4BDB-AA25-983999FE3491}"/>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a:extLst>
            <a:ext uri="{FF2B5EF4-FFF2-40B4-BE49-F238E27FC236}">
              <a16:creationId xmlns:a16="http://schemas.microsoft.com/office/drawing/2014/main" id="{7BB211D2-429B-49FF-9E7A-CB3FF920A5FB}"/>
            </a:ext>
          </a:extLst>
        </xdr:cNvPr>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a:extLst>
            <a:ext uri="{FF2B5EF4-FFF2-40B4-BE49-F238E27FC236}">
              <a16:creationId xmlns:a16="http://schemas.microsoft.com/office/drawing/2014/main" id="{B194E25B-61F2-4DA2-B71F-E49EBFDE4F54}"/>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a:extLst>
            <a:ext uri="{FF2B5EF4-FFF2-40B4-BE49-F238E27FC236}">
              <a16:creationId xmlns:a16="http://schemas.microsoft.com/office/drawing/2014/main" id="{C49EB775-C833-4BDC-9A15-DE5A0EED77C0}"/>
            </a:ext>
          </a:extLst>
        </xdr:cNvPr>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a:extLst>
            <a:ext uri="{FF2B5EF4-FFF2-40B4-BE49-F238E27FC236}">
              <a16:creationId xmlns:a16="http://schemas.microsoft.com/office/drawing/2014/main" id="{F746B247-0DE2-4584-A4DE-E8609B9F6E75}"/>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a:extLst>
            <a:ext uri="{FF2B5EF4-FFF2-40B4-BE49-F238E27FC236}">
              <a16:creationId xmlns:a16="http://schemas.microsoft.com/office/drawing/2014/main" id="{7823DB06-8E3C-46D4-873A-27038B32EFC5}"/>
            </a:ext>
          </a:extLst>
        </xdr:cNvPr>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a:extLst>
            <a:ext uri="{FF2B5EF4-FFF2-40B4-BE49-F238E27FC236}">
              <a16:creationId xmlns:a16="http://schemas.microsoft.com/office/drawing/2014/main" id="{8CD75B4C-1A7C-490C-9154-78A367EC22A9}"/>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137414</xdr:rowOff>
    </xdr:from>
    <xdr:to>
      <xdr:col>3</xdr:col>
      <xdr:colOff>1170940</xdr:colOff>
      <xdr:row>33</xdr:row>
      <xdr:rowOff>103124</xdr:rowOff>
    </xdr:to>
    <xdr:cxnSp macro="">
      <xdr:nvCxnSpPr>
        <xdr:cNvPr id="62" name="直線コネクタ 61">
          <a:extLst>
            <a:ext uri="{FF2B5EF4-FFF2-40B4-BE49-F238E27FC236}">
              <a16:creationId xmlns:a16="http://schemas.microsoft.com/office/drawing/2014/main" id="{C6EE9587-45A6-4CB3-8974-059DED0B6A8F}"/>
            </a:ext>
          </a:extLst>
        </xdr:cNvPr>
        <xdr:cNvCxnSpPr/>
      </xdr:nvCxnSpPr>
      <xdr:spPr>
        <a:xfrm flipV="1">
          <a:off x="4760595" y="5376164"/>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106951</xdr:rowOff>
    </xdr:from>
    <xdr:ext cx="405111" cy="259045"/>
    <xdr:sp macro="" textlink="">
      <xdr:nvSpPr>
        <xdr:cNvPr id="63" name="有形固定資産減価償却率最小値テキスト">
          <a:extLst>
            <a:ext uri="{FF2B5EF4-FFF2-40B4-BE49-F238E27FC236}">
              <a16:creationId xmlns:a16="http://schemas.microsoft.com/office/drawing/2014/main" id="{D750C13F-1B99-455D-940E-C08C516E9ABE}"/>
            </a:ext>
          </a:extLst>
        </xdr:cNvPr>
        <xdr:cNvSpPr txBox="1"/>
      </xdr:nvSpPr>
      <xdr:spPr>
        <a:xfrm>
          <a:off x="4813300" y="6545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a:t>
          </a:r>
          <a:endParaRPr kumimoji="1" lang="ja-JP" altLang="en-US" sz="1000" b="1">
            <a:latin typeface="ＭＳ Ｐゴシック"/>
          </a:endParaRPr>
        </a:p>
      </xdr:txBody>
    </xdr:sp>
    <xdr:clientData/>
  </xdr:oneCellAnchor>
  <xdr:twoCellAnchor>
    <xdr:from>
      <xdr:col>3</xdr:col>
      <xdr:colOff>1082675</xdr:colOff>
      <xdr:row>33</xdr:row>
      <xdr:rowOff>103124</xdr:rowOff>
    </xdr:from>
    <xdr:to>
      <xdr:col>3</xdr:col>
      <xdr:colOff>1260475</xdr:colOff>
      <xdr:row>33</xdr:row>
      <xdr:rowOff>103124</xdr:rowOff>
    </xdr:to>
    <xdr:cxnSp macro="">
      <xdr:nvCxnSpPr>
        <xdr:cNvPr id="64" name="直線コネクタ 63">
          <a:extLst>
            <a:ext uri="{FF2B5EF4-FFF2-40B4-BE49-F238E27FC236}">
              <a16:creationId xmlns:a16="http://schemas.microsoft.com/office/drawing/2014/main" id="{92F699F6-2ABA-45E4-B134-6F332FFE8BBC}"/>
            </a:ext>
          </a:extLst>
        </xdr:cNvPr>
        <xdr:cNvCxnSpPr/>
      </xdr:nvCxnSpPr>
      <xdr:spPr>
        <a:xfrm>
          <a:off x="4673600" y="654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84091</xdr:rowOff>
    </xdr:from>
    <xdr:ext cx="405111" cy="259045"/>
    <xdr:sp macro="" textlink="">
      <xdr:nvSpPr>
        <xdr:cNvPr id="65" name="有形固定資産減価償却率最大値テキスト">
          <a:extLst>
            <a:ext uri="{FF2B5EF4-FFF2-40B4-BE49-F238E27FC236}">
              <a16:creationId xmlns:a16="http://schemas.microsoft.com/office/drawing/2014/main" id="{54EF1FB9-568F-4BAC-9747-236AA54F3253}"/>
            </a:ext>
          </a:extLst>
        </xdr:cNvPr>
        <xdr:cNvSpPr txBox="1"/>
      </xdr:nvSpPr>
      <xdr:spPr>
        <a:xfrm>
          <a:off x="4813300" y="515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70.2</a:t>
          </a:r>
          <a:endParaRPr kumimoji="1" lang="ja-JP" altLang="en-US" sz="1000" b="1">
            <a:latin typeface="ＭＳ Ｐゴシック"/>
          </a:endParaRPr>
        </a:p>
      </xdr:txBody>
    </xdr:sp>
    <xdr:clientData/>
  </xdr:oneCellAnchor>
  <xdr:twoCellAnchor>
    <xdr:from>
      <xdr:col>3</xdr:col>
      <xdr:colOff>1082675</xdr:colOff>
      <xdr:row>26</xdr:row>
      <xdr:rowOff>137414</xdr:rowOff>
    </xdr:from>
    <xdr:to>
      <xdr:col>3</xdr:col>
      <xdr:colOff>1260475</xdr:colOff>
      <xdr:row>26</xdr:row>
      <xdr:rowOff>137414</xdr:rowOff>
    </xdr:to>
    <xdr:cxnSp macro="">
      <xdr:nvCxnSpPr>
        <xdr:cNvPr id="66" name="直線コネクタ 65">
          <a:extLst>
            <a:ext uri="{FF2B5EF4-FFF2-40B4-BE49-F238E27FC236}">
              <a16:creationId xmlns:a16="http://schemas.microsoft.com/office/drawing/2014/main" id="{11549DBF-B624-442E-85AC-3287271468FB}"/>
            </a:ext>
          </a:extLst>
        </xdr:cNvPr>
        <xdr:cNvCxnSpPr/>
      </xdr:nvCxnSpPr>
      <xdr:spPr>
        <a:xfrm>
          <a:off x="4673600" y="537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47261</xdr:rowOff>
    </xdr:from>
    <xdr:ext cx="405111" cy="259045"/>
    <xdr:sp macro="" textlink="">
      <xdr:nvSpPr>
        <xdr:cNvPr id="67" name="有形固定資産減価償却率平均値テキスト">
          <a:extLst>
            <a:ext uri="{FF2B5EF4-FFF2-40B4-BE49-F238E27FC236}">
              <a16:creationId xmlns:a16="http://schemas.microsoft.com/office/drawing/2014/main" id="{55D18645-B79A-4205-9973-3D723E53DD5E}"/>
            </a:ext>
          </a:extLst>
        </xdr:cNvPr>
        <xdr:cNvSpPr txBox="1"/>
      </xdr:nvSpPr>
      <xdr:spPr>
        <a:xfrm>
          <a:off x="4813300" y="58003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68834</xdr:rowOff>
    </xdr:from>
    <xdr:to>
      <xdr:col>3</xdr:col>
      <xdr:colOff>1222375</xdr:colOff>
      <xdr:row>29</xdr:row>
      <xdr:rowOff>170434</xdr:rowOff>
    </xdr:to>
    <xdr:sp macro="" textlink="">
      <xdr:nvSpPr>
        <xdr:cNvPr id="68" name="フローチャート : 判断 67">
          <a:extLst>
            <a:ext uri="{FF2B5EF4-FFF2-40B4-BE49-F238E27FC236}">
              <a16:creationId xmlns:a16="http://schemas.microsoft.com/office/drawing/2014/main" id="{664D7CD0-AC1A-42CA-BC55-DC4AC3EB2E67}"/>
            </a:ext>
          </a:extLst>
        </xdr:cNvPr>
        <xdr:cNvSpPr/>
      </xdr:nvSpPr>
      <xdr:spPr>
        <a:xfrm>
          <a:off x="4711700" y="582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22606</xdr:rowOff>
    </xdr:from>
    <xdr:to>
      <xdr:col>3</xdr:col>
      <xdr:colOff>511175</xdr:colOff>
      <xdr:row>30</xdr:row>
      <xdr:rowOff>124206</xdr:rowOff>
    </xdr:to>
    <xdr:sp macro="" textlink="">
      <xdr:nvSpPr>
        <xdr:cNvPr id="69" name="フローチャート : 判断 68">
          <a:extLst>
            <a:ext uri="{FF2B5EF4-FFF2-40B4-BE49-F238E27FC236}">
              <a16:creationId xmlns:a16="http://schemas.microsoft.com/office/drawing/2014/main" id="{E61E6ACD-C7B7-45DE-B25F-4445DDB3ED40}"/>
            </a:ext>
          </a:extLst>
        </xdr:cNvPr>
        <xdr:cNvSpPr/>
      </xdr:nvSpPr>
      <xdr:spPr>
        <a:xfrm>
          <a:off x="4000500" y="5947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a:extLst>
            <a:ext uri="{FF2B5EF4-FFF2-40B4-BE49-F238E27FC236}">
              <a16:creationId xmlns:a16="http://schemas.microsoft.com/office/drawing/2014/main" id="{24385FA0-8844-45CD-BA53-C57AA242A6A1}"/>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a:extLst>
            <a:ext uri="{FF2B5EF4-FFF2-40B4-BE49-F238E27FC236}">
              <a16:creationId xmlns:a16="http://schemas.microsoft.com/office/drawing/2014/main" id="{15BB6D13-6F06-4B7C-AE86-A940ED39E1EE}"/>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a:extLst>
            <a:ext uri="{FF2B5EF4-FFF2-40B4-BE49-F238E27FC236}">
              <a16:creationId xmlns:a16="http://schemas.microsoft.com/office/drawing/2014/main" id="{0853612F-BE6D-4C91-ADB0-EA9E54907B63}"/>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a:extLst>
            <a:ext uri="{FF2B5EF4-FFF2-40B4-BE49-F238E27FC236}">
              <a16:creationId xmlns:a16="http://schemas.microsoft.com/office/drawing/2014/main" id="{9090FE2D-FB78-45A6-B857-B0DC0FD24AD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a:extLst>
            <a:ext uri="{FF2B5EF4-FFF2-40B4-BE49-F238E27FC236}">
              <a16:creationId xmlns:a16="http://schemas.microsoft.com/office/drawing/2014/main" id="{9F448E47-904F-4B0A-8670-34C6DF459233}"/>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32</xdr:row>
      <xdr:rowOff>107188</xdr:rowOff>
    </xdr:from>
    <xdr:to>
      <xdr:col>3</xdr:col>
      <xdr:colOff>511175</xdr:colOff>
      <xdr:row>33</xdr:row>
      <xdr:rowOff>37338</xdr:rowOff>
    </xdr:to>
    <xdr:sp macro="" textlink="">
      <xdr:nvSpPr>
        <xdr:cNvPr id="75" name="円/楕円 74">
          <a:extLst>
            <a:ext uri="{FF2B5EF4-FFF2-40B4-BE49-F238E27FC236}">
              <a16:creationId xmlns:a16="http://schemas.microsoft.com/office/drawing/2014/main" id="{67203D5C-C10A-4690-8CD4-40B86EE7B0B5}"/>
            </a:ext>
          </a:extLst>
        </xdr:cNvPr>
        <xdr:cNvSpPr/>
      </xdr:nvSpPr>
      <xdr:spPr>
        <a:xfrm>
          <a:off x="4000500" y="637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140733</xdr:rowOff>
    </xdr:from>
    <xdr:ext cx="405111" cy="259045"/>
    <xdr:sp macro="" textlink="">
      <xdr:nvSpPr>
        <xdr:cNvPr id="76" name="n_1aveValue有形固定資産減価償却率">
          <a:extLst>
            <a:ext uri="{FF2B5EF4-FFF2-40B4-BE49-F238E27FC236}">
              <a16:creationId xmlns:a16="http://schemas.microsoft.com/office/drawing/2014/main" id="{4353DBC4-E16F-416F-A4EC-BCD70022DA7E}"/>
            </a:ext>
          </a:extLst>
        </xdr:cNvPr>
        <xdr:cNvSpPr txBox="1"/>
      </xdr:nvSpPr>
      <xdr:spPr>
        <a:xfrm>
          <a:off x="3836043" y="5722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3</xdr:col>
      <xdr:colOff>245118</xdr:colOff>
      <xdr:row>33</xdr:row>
      <xdr:rowOff>28465</xdr:rowOff>
    </xdr:from>
    <xdr:ext cx="405111" cy="259045"/>
    <xdr:sp macro="" textlink="">
      <xdr:nvSpPr>
        <xdr:cNvPr id="77" name="n_1mainValue有形固定資産減価償却率">
          <a:extLst>
            <a:ext uri="{FF2B5EF4-FFF2-40B4-BE49-F238E27FC236}">
              <a16:creationId xmlns:a16="http://schemas.microsoft.com/office/drawing/2014/main" id="{73EB199E-E586-4C8C-AA41-A39BA161ABED}"/>
            </a:ext>
          </a:extLst>
        </xdr:cNvPr>
        <xdr:cNvSpPr txBox="1"/>
      </xdr:nvSpPr>
      <xdr:spPr>
        <a:xfrm>
          <a:off x="3836043" y="6467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a:extLst>
            <a:ext uri="{FF2B5EF4-FFF2-40B4-BE49-F238E27FC236}">
              <a16:creationId xmlns:a16="http://schemas.microsoft.com/office/drawing/2014/main" id="{2929D043-0A7C-4899-A9DC-EF57F36D1CC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a:extLst>
            <a:ext uri="{FF2B5EF4-FFF2-40B4-BE49-F238E27FC236}">
              <a16:creationId xmlns:a16="http://schemas.microsoft.com/office/drawing/2014/main" id="{A5752FCB-1A05-413C-895B-87D05AB9E829}"/>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a:extLst>
            <a:ext uri="{FF2B5EF4-FFF2-40B4-BE49-F238E27FC236}">
              <a16:creationId xmlns:a16="http://schemas.microsoft.com/office/drawing/2014/main" id="{D3B9AC4C-C23F-42E1-A333-5B72FDAB4CBC}"/>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a:extLst>
            <a:ext uri="{FF2B5EF4-FFF2-40B4-BE49-F238E27FC236}">
              <a16:creationId xmlns:a16="http://schemas.microsoft.com/office/drawing/2014/main" id="{5CF2F083-30CF-4ACF-AB49-B198023AAB56}"/>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a:extLst>
            <a:ext uri="{FF2B5EF4-FFF2-40B4-BE49-F238E27FC236}">
              <a16:creationId xmlns:a16="http://schemas.microsoft.com/office/drawing/2014/main" id="{BB26537C-572A-441D-8EEC-DFEE6808A9AD}"/>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a:extLst>
            <a:ext uri="{FF2B5EF4-FFF2-40B4-BE49-F238E27FC236}">
              <a16:creationId xmlns:a16="http://schemas.microsoft.com/office/drawing/2014/main" id="{5AA37327-2DF8-403E-935B-AEC0DCCB687A}"/>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a:extLst>
            <a:ext uri="{FF2B5EF4-FFF2-40B4-BE49-F238E27FC236}">
              <a16:creationId xmlns:a16="http://schemas.microsoft.com/office/drawing/2014/main" id="{E5BB5981-CC6B-421D-AB2B-A200672A5087}"/>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a:extLst>
            <a:ext uri="{FF2B5EF4-FFF2-40B4-BE49-F238E27FC236}">
              <a16:creationId xmlns:a16="http://schemas.microsoft.com/office/drawing/2014/main" id="{905DCFC4-FEDD-447A-BF22-7E0D1C5DE70B}"/>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a:extLst>
            <a:ext uri="{FF2B5EF4-FFF2-40B4-BE49-F238E27FC236}">
              <a16:creationId xmlns:a16="http://schemas.microsoft.com/office/drawing/2014/main" id="{9362D70D-E963-4183-8519-032A2F086BEC}"/>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a:extLst>
            <a:ext uri="{FF2B5EF4-FFF2-40B4-BE49-F238E27FC236}">
              <a16:creationId xmlns:a16="http://schemas.microsoft.com/office/drawing/2014/main" id="{A0AD9BC7-3D27-4392-9EB1-27B77FD03C98}"/>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a:extLst>
            <a:ext uri="{FF2B5EF4-FFF2-40B4-BE49-F238E27FC236}">
              <a16:creationId xmlns:a16="http://schemas.microsoft.com/office/drawing/2014/main" id="{DCB5E02B-7B96-40F8-A87D-6D339F52B7A4}"/>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a:extLst>
            <a:ext uri="{FF2B5EF4-FFF2-40B4-BE49-F238E27FC236}">
              <a16:creationId xmlns:a16="http://schemas.microsoft.com/office/drawing/2014/main" id="{834087AF-3E22-4031-B92C-3F998717C15C}"/>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a:extLst>
            <a:ext uri="{FF2B5EF4-FFF2-40B4-BE49-F238E27FC236}">
              <a16:creationId xmlns:a16="http://schemas.microsoft.com/office/drawing/2014/main" id="{1CBE2ED4-777D-4FC0-8A2F-5A1428716EB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a:extLst>
            <a:ext uri="{FF2B5EF4-FFF2-40B4-BE49-F238E27FC236}">
              <a16:creationId xmlns:a16="http://schemas.microsoft.com/office/drawing/2014/main" id="{FB79D7A6-EA82-4105-8B62-A12E36C2E01F}"/>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563626CB-15AA-42DF-B4AA-E1F9834DD40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8626AB99-2936-40DC-A9D6-0C66068DB8D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4CF41BA5-E67B-4B91-B6F8-4090695FEA5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17AC2E97-1C2C-4BD0-B097-DBD3EB51B35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長野県大桑村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B6F885E5-A80E-48B3-BB7E-3AA54D7CB20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45433802-D8E9-45A7-97AC-944C4CF24AE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BD6E9E48-7F5C-4CE5-9A29-5FC32778D9C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CB4B737F-F4AA-4965-84F8-30156BCF368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3C7ABE40-ED20-4B84-B966-D2EE60C7FB4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FBAF7DC-27A2-44EB-8EE7-02047EC33653}"/>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3,896
3,844
234.47
3,720,918
3,620,220
98,708
2,391,310
4,472,774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26A49BB4-0654-458B-ABCB-BAA98C83DE4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C77E7472-8487-42FF-8645-0B20C39E3E4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6651DBF3-7C6D-4EF7-A461-3487AE055CB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39.4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F2CEC2BF-BF5B-495B-A0E7-5BF1D9667B6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CE48428C-2041-4A56-9D8D-9C3BE10E09A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36D8E311-050B-4BAB-A774-6CAE660D0CA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id="{E9D7E7E3-2FC5-4282-B2AE-93B1D4C38BF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7E296085-E4C4-4616-AE53-5A561AB993D9}"/>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45B704C6-EB8A-45F7-BACD-24AA013A2652}"/>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61A645AB-FA80-4564-9AD6-08420B38E6FF}"/>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id="{76D4ACF6-6E7F-4344-AAC9-02D1B517467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id="{68E102A8-08D2-4AA9-88C2-47A988CFDA1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id="{C9A876EC-BAAA-4B7C-B884-AD77CE37716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id="{C5AADA6A-1C7B-487A-9C06-64C753682B9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95F66BEE-7FE5-4530-A878-0CA9BDDE2F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id="{B6A50FB7-142F-4235-9988-F4E4896F7AA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31969EA9-D366-437A-B34C-7398B4060E4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id="{C3C5D7AA-4E8D-46F6-958D-4E3A9803ED86}"/>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id="{537C772A-949E-43B8-98E7-995F1CB454DA}"/>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id="{A7376215-B3FF-49C9-9A9D-76F7C59DDB1B}"/>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id="{9D857ADE-F895-4754-8CF9-8B03C0DA65D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id="{B046D9E7-0E85-4F4F-BF19-85DDFE78488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id="{77A48352-552E-44DD-8008-164086732AA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id="{FEDACA17-2DA0-4D8D-88A6-0C08C9C3823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id="{1241EC59-822D-4589-9688-B19ACA2672D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id="{E16EDC0F-B8CF-4C2E-8D43-C89115813C7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id="{0AFD8445-96B1-4795-901B-5083E97D711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id="{06E01FE4-55ED-48B2-AA08-FF3F0EE74E7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id="{6EA625BA-7E7A-4CFB-BE8B-6BACD67A8E4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id="{5BD486E1-4033-48DC-8078-3EFB9EC95C8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id="{DADB2AD3-DF97-4DA4-ADBC-380F9317E49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79A21589-A425-4EAD-916A-8C96BF092323}"/>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a:extLst>
            <a:ext uri="{FF2B5EF4-FFF2-40B4-BE49-F238E27FC236}">
              <a16:creationId xmlns:a16="http://schemas.microsoft.com/office/drawing/2014/main" id="{151AC424-2ACD-437B-85C4-9EE53382D91A}"/>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7B768DBE-9FA8-454C-BE13-39B839978075}"/>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a:extLst>
            <a:ext uri="{FF2B5EF4-FFF2-40B4-BE49-F238E27FC236}">
              <a16:creationId xmlns:a16="http://schemas.microsoft.com/office/drawing/2014/main" id="{D956B340-E7F4-40C1-9D9A-92700E2C57BC}"/>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234656F6-B010-451A-9FA2-2D8EC213EF17}"/>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a:extLst>
            <a:ext uri="{FF2B5EF4-FFF2-40B4-BE49-F238E27FC236}">
              <a16:creationId xmlns:a16="http://schemas.microsoft.com/office/drawing/2014/main" id="{B12135AC-7CF9-4BB2-9336-4C2DE07973B2}"/>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2345923E-6A88-4770-A9F7-61F5037EAE88}"/>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a:extLst>
            <a:ext uri="{FF2B5EF4-FFF2-40B4-BE49-F238E27FC236}">
              <a16:creationId xmlns:a16="http://schemas.microsoft.com/office/drawing/2014/main" id="{DF1E3094-758F-4AF3-8241-8E4D2CED2D53}"/>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9CD64B10-8057-4192-8313-39862861F71E}"/>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a:extLst>
            <a:ext uri="{FF2B5EF4-FFF2-40B4-BE49-F238E27FC236}">
              <a16:creationId xmlns:a16="http://schemas.microsoft.com/office/drawing/2014/main" id="{3DE8899D-27AB-4722-B471-C7537A3A33A2}"/>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9DF2FB00-4CB7-44F4-83C4-D94EEC6C53E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a:extLst>
            <a:ext uri="{FF2B5EF4-FFF2-40B4-BE49-F238E27FC236}">
              <a16:creationId xmlns:a16="http://schemas.microsoft.com/office/drawing/2014/main" id="{BB9C8F61-80CB-476D-BE59-15A4F086833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CDDDF5AA-A688-4DE1-805C-986C88AFE0AB}"/>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a:extLst>
            <a:ext uri="{FF2B5EF4-FFF2-40B4-BE49-F238E27FC236}">
              <a16:creationId xmlns:a16="http://schemas.microsoft.com/office/drawing/2014/main" id="{AEB55D9C-9CE2-400D-9230-E78CD178CBE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0</xdr:rowOff>
    </xdr:from>
    <xdr:to>
      <xdr:col>6</xdr:col>
      <xdr:colOff>510540</xdr:colOff>
      <xdr:row>40</xdr:row>
      <xdr:rowOff>110490</xdr:rowOff>
    </xdr:to>
    <xdr:cxnSp macro="">
      <xdr:nvCxnSpPr>
        <xdr:cNvPr id="57" name="直線コネクタ 56">
          <a:extLst>
            <a:ext uri="{FF2B5EF4-FFF2-40B4-BE49-F238E27FC236}">
              <a16:creationId xmlns:a16="http://schemas.microsoft.com/office/drawing/2014/main" id="{64D4707E-F32B-47E2-A523-C1E278D20024}"/>
            </a:ext>
          </a:extLst>
        </xdr:cNvPr>
        <xdr:cNvCxnSpPr/>
      </xdr:nvCxnSpPr>
      <xdr:spPr>
        <a:xfrm flipV="1">
          <a:off x="4634865" y="565785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114317</xdr:rowOff>
    </xdr:from>
    <xdr:ext cx="405111" cy="259045"/>
    <xdr:sp macro="" textlink="">
      <xdr:nvSpPr>
        <xdr:cNvPr id="58" name="【道路】&#10;有形固定資産減価償却率最小値テキスト">
          <a:extLst>
            <a:ext uri="{FF2B5EF4-FFF2-40B4-BE49-F238E27FC236}">
              <a16:creationId xmlns:a16="http://schemas.microsoft.com/office/drawing/2014/main" id="{E9CE38AC-E13B-433F-8A34-78700DD4E7CF}"/>
            </a:ext>
          </a:extLst>
        </xdr:cNvPr>
        <xdr:cNvSpPr txBox="1"/>
      </xdr:nvSpPr>
      <xdr:spPr>
        <a:xfrm>
          <a:off x="4724400" y="697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6</xdr:col>
      <xdr:colOff>422275</xdr:colOff>
      <xdr:row>40</xdr:row>
      <xdr:rowOff>110490</xdr:rowOff>
    </xdr:from>
    <xdr:to>
      <xdr:col>6</xdr:col>
      <xdr:colOff>600075</xdr:colOff>
      <xdr:row>40</xdr:row>
      <xdr:rowOff>110490</xdr:rowOff>
    </xdr:to>
    <xdr:cxnSp macro="">
      <xdr:nvCxnSpPr>
        <xdr:cNvPr id="59" name="直線コネクタ 58">
          <a:extLst>
            <a:ext uri="{FF2B5EF4-FFF2-40B4-BE49-F238E27FC236}">
              <a16:creationId xmlns:a16="http://schemas.microsoft.com/office/drawing/2014/main" id="{5843C86C-2E2B-480A-9B1E-44DF86EB20AC}"/>
            </a:ext>
          </a:extLst>
        </xdr:cNvPr>
        <xdr:cNvCxnSpPr/>
      </xdr:nvCxnSpPr>
      <xdr:spPr>
        <a:xfrm>
          <a:off x="4546600" y="696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118127</xdr:rowOff>
    </xdr:from>
    <xdr:ext cx="405111" cy="259045"/>
    <xdr:sp macro="" textlink="">
      <xdr:nvSpPr>
        <xdr:cNvPr id="60" name="【道路】&#10;有形固定資産減価償却率最大値テキスト">
          <a:extLst>
            <a:ext uri="{FF2B5EF4-FFF2-40B4-BE49-F238E27FC236}">
              <a16:creationId xmlns:a16="http://schemas.microsoft.com/office/drawing/2014/main" id="{59E209A6-4D6D-4B7E-9479-7F09AE68B949}"/>
            </a:ext>
          </a:extLst>
        </xdr:cNvPr>
        <xdr:cNvSpPr txBox="1"/>
      </xdr:nvSpPr>
      <xdr:spPr>
        <a:xfrm>
          <a:off x="4724400" y="543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71.5</a:t>
          </a:r>
          <a:endParaRPr kumimoji="1" lang="ja-JP" altLang="en-US" sz="1000" b="1">
            <a:latin typeface="ＭＳ Ｐゴシック"/>
          </a:endParaRPr>
        </a:p>
      </xdr:txBody>
    </xdr:sp>
    <xdr:clientData/>
  </xdr:oneCellAnchor>
  <xdr:twoCellAnchor>
    <xdr:from>
      <xdr:col>6</xdr:col>
      <xdr:colOff>422275</xdr:colOff>
      <xdr:row>33</xdr:row>
      <xdr:rowOff>0</xdr:rowOff>
    </xdr:from>
    <xdr:to>
      <xdr:col>6</xdr:col>
      <xdr:colOff>600075</xdr:colOff>
      <xdr:row>33</xdr:row>
      <xdr:rowOff>0</xdr:rowOff>
    </xdr:to>
    <xdr:cxnSp macro="">
      <xdr:nvCxnSpPr>
        <xdr:cNvPr id="61" name="直線コネクタ 60">
          <a:extLst>
            <a:ext uri="{FF2B5EF4-FFF2-40B4-BE49-F238E27FC236}">
              <a16:creationId xmlns:a16="http://schemas.microsoft.com/office/drawing/2014/main" id="{DF4F17DD-5F00-47C5-B128-5F63DD1146A2}"/>
            </a:ext>
          </a:extLst>
        </xdr:cNvPr>
        <xdr:cNvCxnSpPr/>
      </xdr:nvCxnSpPr>
      <xdr:spPr>
        <a:xfrm>
          <a:off x="4546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26687</xdr:rowOff>
    </xdr:from>
    <xdr:ext cx="405111" cy="259045"/>
    <xdr:sp macro="" textlink="">
      <xdr:nvSpPr>
        <xdr:cNvPr id="62" name="【道路】&#10;有形固定資産減価償却率平均値テキスト">
          <a:extLst>
            <a:ext uri="{FF2B5EF4-FFF2-40B4-BE49-F238E27FC236}">
              <a16:creationId xmlns:a16="http://schemas.microsoft.com/office/drawing/2014/main" id="{48623873-3240-463F-9C54-1945D7DF9F9F}"/>
            </a:ext>
          </a:extLst>
        </xdr:cNvPr>
        <xdr:cNvSpPr txBox="1"/>
      </xdr:nvSpPr>
      <xdr:spPr>
        <a:xfrm>
          <a:off x="4724400" y="6198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48260</xdr:rowOff>
    </xdr:from>
    <xdr:to>
      <xdr:col>6</xdr:col>
      <xdr:colOff>561975</xdr:colOff>
      <xdr:row>36</xdr:row>
      <xdr:rowOff>149860</xdr:rowOff>
    </xdr:to>
    <xdr:sp macro="" textlink="">
      <xdr:nvSpPr>
        <xdr:cNvPr id="63" name="フローチャート : 判断 62">
          <a:extLst>
            <a:ext uri="{FF2B5EF4-FFF2-40B4-BE49-F238E27FC236}">
              <a16:creationId xmlns:a16="http://schemas.microsoft.com/office/drawing/2014/main" id="{703542B0-59AA-4287-AEA8-16AD9BD90DA0}"/>
            </a:ext>
          </a:extLst>
        </xdr:cNvPr>
        <xdr:cNvSpPr/>
      </xdr:nvSpPr>
      <xdr:spPr>
        <a:xfrm>
          <a:off x="4584700" y="622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21590</xdr:rowOff>
    </xdr:from>
    <xdr:to>
      <xdr:col>5</xdr:col>
      <xdr:colOff>409575</xdr:colOff>
      <xdr:row>36</xdr:row>
      <xdr:rowOff>123190</xdr:rowOff>
    </xdr:to>
    <xdr:sp macro="" textlink="">
      <xdr:nvSpPr>
        <xdr:cNvPr id="64" name="フローチャート : 判断 63">
          <a:extLst>
            <a:ext uri="{FF2B5EF4-FFF2-40B4-BE49-F238E27FC236}">
              <a16:creationId xmlns:a16="http://schemas.microsoft.com/office/drawing/2014/main" id="{5D8F7D3A-869C-4DEA-9E18-F49AE781B497}"/>
            </a:ext>
          </a:extLst>
        </xdr:cNvPr>
        <xdr:cNvSpPr/>
      </xdr:nvSpPr>
      <xdr:spPr>
        <a:xfrm>
          <a:off x="3746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a:extLst>
            <a:ext uri="{FF2B5EF4-FFF2-40B4-BE49-F238E27FC236}">
              <a16:creationId xmlns:a16="http://schemas.microsoft.com/office/drawing/2014/main" id="{4EEAFAF7-5634-4B65-8AC2-2E59504A275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a:extLst>
            <a:ext uri="{FF2B5EF4-FFF2-40B4-BE49-F238E27FC236}">
              <a16:creationId xmlns:a16="http://schemas.microsoft.com/office/drawing/2014/main" id="{5777B000-A78E-4940-A0AB-AB538199350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a:extLst>
            <a:ext uri="{FF2B5EF4-FFF2-40B4-BE49-F238E27FC236}">
              <a16:creationId xmlns:a16="http://schemas.microsoft.com/office/drawing/2014/main" id="{5FDB9FE3-AF16-48CE-B55E-AD6139FA3C4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a:extLst>
            <a:ext uri="{FF2B5EF4-FFF2-40B4-BE49-F238E27FC236}">
              <a16:creationId xmlns:a16="http://schemas.microsoft.com/office/drawing/2014/main" id="{843A8740-D988-4038-8D0A-6EB597E17CC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a:extLst>
            <a:ext uri="{FF2B5EF4-FFF2-40B4-BE49-F238E27FC236}">
              <a16:creationId xmlns:a16="http://schemas.microsoft.com/office/drawing/2014/main" id="{C9897685-A6F1-43AE-8888-2A0C9C8EF68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105410</xdr:rowOff>
    </xdr:from>
    <xdr:to>
      <xdr:col>5</xdr:col>
      <xdr:colOff>409575</xdr:colOff>
      <xdr:row>41</xdr:row>
      <xdr:rowOff>35560</xdr:rowOff>
    </xdr:to>
    <xdr:sp macro="" textlink="">
      <xdr:nvSpPr>
        <xdr:cNvPr id="70" name="円/楕円 69">
          <a:extLst>
            <a:ext uri="{FF2B5EF4-FFF2-40B4-BE49-F238E27FC236}">
              <a16:creationId xmlns:a16="http://schemas.microsoft.com/office/drawing/2014/main" id="{EDB9CA76-3F65-4CEF-9A7F-40BC3F42D599}"/>
            </a:ext>
          </a:extLst>
        </xdr:cNvPr>
        <xdr:cNvSpPr/>
      </xdr:nvSpPr>
      <xdr:spPr>
        <a:xfrm>
          <a:off x="3746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34</xdr:row>
      <xdr:rowOff>139717</xdr:rowOff>
    </xdr:from>
    <xdr:ext cx="405111" cy="259045"/>
    <xdr:sp macro="" textlink="">
      <xdr:nvSpPr>
        <xdr:cNvPr id="71" name="n_1aveValue【道路】&#10;有形固定資産減価償却率">
          <a:extLst>
            <a:ext uri="{FF2B5EF4-FFF2-40B4-BE49-F238E27FC236}">
              <a16:creationId xmlns:a16="http://schemas.microsoft.com/office/drawing/2014/main" id="{E2723130-A8C6-4FCC-AFE3-EF02A5BBB63E}"/>
            </a:ext>
          </a:extLst>
        </xdr:cNvPr>
        <xdr:cNvSpPr txBox="1"/>
      </xdr:nvSpPr>
      <xdr:spPr>
        <a:xfrm>
          <a:off x="3582043" y="596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26687</xdr:rowOff>
    </xdr:from>
    <xdr:ext cx="405111" cy="259045"/>
    <xdr:sp macro="" textlink="">
      <xdr:nvSpPr>
        <xdr:cNvPr id="72" name="n_1mainValue【道路】&#10;有形固定資産減価償却率">
          <a:extLst>
            <a:ext uri="{FF2B5EF4-FFF2-40B4-BE49-F238E27FC236}">
              <a16:creationId xmlns:a16="http://schemas.microsoft.com/office/drawing/2014/main" id="{2BEF208C-3EC2-493F-9134-64DE70222C2E}"/>
            </a:ext>
          </a:extLst>
        </xdr:cNvPr>
        <xdr:cNvSpPr txBox="1"/>
      </xdr:nvSpPr>
      <xdr:spPr>
        <a:xfrm>
          <a:off x="3582043"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a:extLst>
            <a:ext uri="{FF2B5EF4-FFF2-40B4-BE49-F238E27FC236}">
              <a16:creationId xmlns:a16="http://schemas.microsoft.com/office/drawing/2014/main" id="{05435CDD-EBD4-4457-8E96-3A59FF4A6A7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a:extLst>
            <a:ext uri="{FF2B5EF4-FFF2-40B4-BE49-F238E27FC236}">
              <a16:creationId xmlns:a16="http://schemas.microsoft.com/office/drawing/2014/main" id="{DCD171DB-C2EF-4454-82A0-F236CFA1588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a:extLst>
            <a:ext uri="{FF2B5EF4-FFF2-40B4-BE49-F238E27FC236}">
              <a16:creationId xmlns:a16="http://schemas.microsoft.com/office/drawing/2014/main" id="{47EF752F-4CE1-4294-B637-2794867CA84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a:extLst>
            <a:ext uri="{FF2B5EF4-FFF2-40B4-BE49-F238E27FC236}">
              <a16:creationId xmlns:a16="http://schemas.microsoft.com/office/drawing/2014/main" id="{0733DB05-1108-4AC2-A767-78CF8156F2C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a:extLst>
            <a:ext uri="{FF2B5EF4-FFF2-40B4-BE49-F238E27FC236}">
              <a16:creationId xmlns:a16="http://schemas.microsoft.com/office/drawing/2014/main" id="{4D0A31EC-5175-40E1-AEEE-63D7F9C2A7A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a:extLst>
            <a:ext uri="{FF2B5EF4-FFF2-40B4-BE49-F238E27FC236}">
              <a16:creationId xmlns:a16="http://schemas.microsoft.com/office/drawing/2014/main" id="{BCA34923-A9D8-43C3-B004-A919E21262D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a:extLst>
            <a:ext uri="{FF2B5EF4-FFF2-40B4-BE49-F238E27FC236}">
              <a16:creationId xmlns:a16="http://schemas.microsoft.com/office/drawing/2014/main" id="{9946C009-F8FC-4F1B-BE0C-F4C08D4BC7F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16.974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a:extLst>
            <a:ext uri="{FF2B5EF4-FFF2-40B4-BE49-F238E27FC236}">
              <a16:creationId xmlns:a16="http://schemas.microsoft.com/office/drawing/2014/main" id="{46DFB61C-44E9-478B-8CC3-1B760FEA90B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a:extLst>
            <a:ext uri="{FF2B5EF4-FFF2-40B4-BE49-F238E27FC236}">
              <a16:creationId xmlns:a16="http://schemas.microsoft.com/office/drawing/2014/main" id="{AD110CFB-FB2B-459D-B840-A92FB4E96E22}"/>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a:extLst>
            <a:ext uri="{FF2B5EF4-FFF2-40B4-BE49-F238E27FC236}">
              <a16:creationId xmlns:a16="http://schemas.microsoft.com/office/drawing/2014/main" id="{24637B73-B264-4ED3-85E7-C5F06BE92BC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3" name="直線コネクタ 82">
          <a:extLst>
            <a:ext uri="{FF2B5EF4-FFF2-40B4-BE49-F238E27FC236}">
              <a16:creationId xmlns:a16="http://schemas.microsoft.com/office/drawing/2014/main" id="{777ED455-3071-403A-BF1F-A2DCBF6E797F}"/>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4" name="テキスト ボックス 83">
          <a:extLst>
            <a:ext uri="{FF2B5EF4-FFF2-40B4-BE49-F238E27FC236}">
              <a16:creationId xmlns:a16="http://schemas.microsoft.com/office/drawing/2014/main" id="{8F265D33-4465-4FC2-9C4B-2738355EFE0D}"/>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5" name="直線コネクタ 84">
          <a:extLst>
            <a:ext uri="{FF2B5EF4-FFF2-40B4-BE49-F238E27FC236}">
              <a16:creationId xmlns:a16="http://schemas.microsoft.com/office/drawing/2014/main" id="{B59A7443-E903-4948-B9F6-B3DFA7EAB531}"/>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6" name="テキスト ボックス 85">
          <a:extLst>
            <a:ext uri="{FF2B5EF4-FFF2-40B4-BE49-F238E27FC236}">
              <a16:creationId xmlns:a16="http://schemas.microsoft.com/office/drawing/2014/main" id="{B8D3B996-525F-429D-B6F9-208CD4C09794}"/>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7" name="直線コネクタ 86">
          <a:extLst>
            <a:ext uri="{FF2B5EF4-FFF2-40B4-BE49-F238E27FC236}">
              <a16:creationId xmlns:a16="http://schemas.microsoft.com/office/drawing/2014/main" id="{78090D33-A357-4DDD-AEF8-AEE36491F57E}"/>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8" name="テキスト ボックス 87">
          <a:extLst>
            <a:ext uri="{FF2B5EF4-FFF2-40B4-BE49-F238E27FC236}">
              <a16:creationId xmlns:a16="http://schemas.microsoft.com/office/drawing/2014/main" id="{D5E90B0D-B516-4F67-AC69-634B81E14463}"/>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9" name="直線コネクタ 88">
          <a:extLst>
            <a:ext uri="{FF2B5EF4-FFF2-40B4-BE49-F238E27FC236}">
              <a16:creationId xmlns:a16="http://schemas.microsoft.com/office/drawing/2014/main" id="{F61C9FD7-2F21-4681-9447-D658EE6DC6D5}"/>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90" name="テキスト ボックス 89">
          <a:extLst>
            <a:ext uri="{FF2B5EF4-FFF2-40B4-BE49-F238E27FC236}">
              <a16:creationId xmlns:a16="http://schemas.microsoft.com/office/drawing/2014/main" id="{EB2E05F6-B2AF-4A02-B5EF-695F52176829}"/>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1" name="直線コネクタ 90">
          <a:extLst>
            <a:ext uri="{FF2B5EF4-FFF2-40B4-BE49-F238E27FC236}">
              <a16:creationId xmlns:a16="http://schemas.microsoft.com/office/drawing/2014/main" id="{494C3625-1042-40C3-AFC2-B5F298FBB215}"/>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15620</xdr:rowOff>
    </xdr:from>
    <xdr:ext cx="595419" cy="259045"/>
    <xdr:sp macro="" textlink="">
      <xdr:nvSpPr>
        <xdr:cNvPr id="92" name="テキスト ボックス 91">
          <a:extLst>
            <a:ext uri="{FF2B5EF4-FFF2-40B4-BE49-F238E27FC236}">
              <a16:creationId xmlns:a16="http://schemas.microsoft.com/office/drawing/2014/main" id="{1BAB2ED9-1396-4689-BF17-EF0C8A4C55D8}"/>
            </a:ext>
          </a:extLst>
        </xdr:cNvPr>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3" name="直線コネクタ 92">
          <a:extLst>
            <a:ext uri="{FF2B5EF4-FFF2-40B4-BE49-F238E27FC236}">
              <a16:creationId xmlns:a16="http://schemas.microsoft.com/office/drawing/2014/main" id="{1D9FCF5D-F399-468D-B806-1D8169F38A5A}"/>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4" name="テキスト ボックス 93">
          <a:extLst>
            <a:ext uri="{FF2B5EF4-FFF2-40B4-BE49-F238E27FC236}">
              <a16:creationId xmlns:a16="http://schemas.microsoft.com/office/drawing/2014/main" id="{ED141227-157F-4829-8881-580899AA00CC}"/>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a:extLst>
            <a:ext uri="{FF2B5EF4-FFF2-40B4-BE49-F238E27FC236}">
              <a16:creationId xmlns:a16="http://schemas.microsoft.com/office/drawing/2014/main" id="{6DA735E1-D1DE-4BF8-B8A2-55EF0E60C0F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6" name="テキスト ボックス 95">
          <a:extLst>
            <a:ext uri="{FF2B5EF4-FFF2-40B4-BE49-F238E27FC236}">
              <a16:creationId xmlns:a16="http://schemas.microsoft.com/office/drawing/2014/main" id="{76592CD1-FE61-472D-944A-3247E7A17799}"/>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a:extLst>
            <a:ext uri="{FF2B5EF4-FFF2-40B4-BE49-F238E27FC236}">
              <a16:creationId xmlns:a16="http://schemas.microsoft.com/office/drawing/2014/main" id="{E839FE78-82CF-4058-A8D4-A740C56B697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36217</xdr:rowOff>
    </xdr:from>
    <xdr:to>
      <xdr:col>15</xdr:col>
      <xdr:colOff>180340</xdr:colOff>
      <xdr:row>41</xdr:row>
      <xdr:rowOff>153456</xdr:rowOff>
    </xdr:to>
    <xdr:cxnSp macro="">
      <xdr:nvCxnSpPr>
        <xdr:cNvPr id="98" name="直線コネクタ 97">
          <a:extLst>
            <a:ext uri="{FF2B5EF4-FFF2-40B4-BE49-F238E27FC236}">
              <a16:creationId xmlns:a16="http://schemas.microsoft.com/office/drawing/2014/main" id="{BE5510CE-7688-43F5-86A3-58357D0D8C28}"/>
            </a:ext>
          </a:extLst>
        </xdr:cNvPr>
        <xdr:cNvCxnSpPr/>
      </xdr:nvCxnSpPr>
      <xdr:spPr>
        <a:xfrm flipV="1">
          <a:off x="10476865" y="5865517"/>
          <a:ext cx="0" cy="1317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157283</xdr:rowOff>
    </xdr:from>
    <xdr:ext cx="534377" cy="259045"/>
    <xdr:sp macro="" textlink="">
      <xdr:nvSpPr>
        <xdr:cNvPr id="99" name="【道路】&#10;一人当たり延長最小値テキスト">
          <a:extLst>
            <a:ext uri="{FF2B5EF4-FFF2-40B4-BE49-F238E27FC236}">
              <a16:creationId xmlns:a16="http://schemas.microsoft.com/office/drawing/2014/main" id="{218DFBD5-E724-47D3-B94E-1922E8794E8C}"/>
            </a:ext>
          </a:extLst>
        </xdr:cNvPr>
        <xdr:cNvSpPr txBox="1"/>
      </xdr:nvSpPr>
      <xdr:spPr>
        <a:xfrm>
          <a:off x="10566400" y="718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10.153</a:t>
          </a:r>
          <a:endParaRPr kumimoji="1" lang="ja-JP" altLang="en-US" sz="1000" b="1">
            <a:latin typeface="ＭＳ Ｐゴシック"/>
          </a:endParaRPr>
        </a:p>
      </xdr:txBody>
    </xdr:sp>
    <xdr:clientData/>
  </xdr:oneCellAnchor>
  <xdr:twoCellAnchor>
    <xdr:from>
      <xdr:col>15</xdr:col>
      <xdr:colOff>92075</xdr:colOff>
      <xdr:row>41</xdr:row>
      <xdr:rowOff>153456</xdr:rowOff>
    </xdr:from>
    <xdr:to>
      <xdr:col>15</xdr:col>
      <xdr:colOff>269875</xdr:colOff>
      <xdr:row>41</xdr:row>
      <xdr:rowOff>153456</xdr:rowOff>
    </xdr:to>
    <xdr:cxnSp macro="">
      <xdr:nvCxnSpPr>
        <xdr:cNvPr id="100" name="直線コネクタ 99">
          <a:extLst>
            <a:ext uri="{FF2B5EF4-FFF2-40B4-BE49-F238E27FC236}">
              <a16:creationId xmlns:a16="http://schemas.microsoft.com/office/drawing/2014/main" id="{DBCCFBA3-A5D5-40F6-A52D-C8920FE661D3}"/>
            </a:ext>
          </a:extLst>
        </xdr:cNvPr>
        <xdr:cNvCxnSpPr/>
      </xdr:nvCxnSpPr>
      <xdr:spPr>
        <a:xfrm>
          <a:off x="10388600" y="7182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154344</xdr:rowOff>
    </xdr:from>
    <xdr:ext cx="599010" cy="259045"/>
    <xdr:sp macro="" textlink="">
      <xdr:nvSpPr>
        <xdr:cNvPr id="101" name="【道路】&#10;一人当たり延長最大値テキスト">
          <a:extLst>
            <a:ext uri="{FF2B5EF4-FFF2-40B4-BE49-F238E27FC236}">
              <a16:creationId xmlns:a16="http://schemas.microsoft.com/office/drawing/2014/main" id="{4CC90144-E744-4A25-9D38-14CB714FF811}"/>
            </a:ext>
          </a:extLst>
        </xdr:cNvPr>
        <xdr:cNvSpPr txBox="1"/>
      </xdr:nvSpPr>
      <xdr:spPr>
        <a:xfrm>
          <a:off x="10566400" y="564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131.173</a:t>
          </a:r>
          <a:endParaRPr kumimoji="1" lang="ja-JP" altLang="en-US" sz="1000" b="1">
            <a:latin typeface="ＭＳ Ｐゴシック"/>
          </a:endParaRPr>
        </a:p>
      </xdr:txBody>
    </xdr:sp>
    <xdr:clientData/>
  </xdr:oneCellAnchor>
  <xdr:twoCellAnchor>
    <xdr:from>
      <xdr:col>15</xdr:col>
      <xdr:colOff>92075</xdr:colOff>
      <xdr:row>34</xdr:row>
      <xdr:rowOff>36217</xdr:rowOff>
    </xdr:from>
    <xdr:to>
      <xdr:col>15</xdr:col>
      <xdr:colOff>269875</xdr:colOff>
      <xdr:row>34</xdr:row>
      <xdr:rowOff>36217</xdr:rowOff>
    </xdr:to>
    <xdr:cxnSp macro="">
      <xdr:nvCxnSpPr>
        <xdr:cNvPr id="102" name="直線コネクタ 101">
          <a:extLst>
            <a:ext uri="{FF2B5EF4-FFF2-40B4-BE49-F238E27FC236}">
              <a16:creationId xmlns:a16="http://schemas.microsoft.com/office/drawing/2014/main" id="{0FE97B93-6354-4ACA-A0C3-98A0E88A7D21}"/>
            </a:ext>
          </a:extLst>
        </xdr:cNvPr>
        <xdr:cNvCxnSpPr/>
      </xdr:nvCxnSpPr>
      <xdr:spPr>
        <a:xfrm>
          <a:off x="10388600" y="586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150294</xdr:rowOff>
    </xdr:from>
    <xdr:ext cx="534377" cy="259045"/>
    <xdr:sp macro="" textlink="">
      <xdr:nvSpPr>
        <xdr:cNvPr id="103" name="【道路】&#10;一人当たり延長平均値テキスト">
          <a:extLst>
            <a:ext uri="{FF2B5EF4-FFF2-40B4-BE49-F238E27FC236}">
              <a16:creationId xmlns:a16="http://schemas.microsoft.com/office/drawing/2014/main" id="{994F24B1-BB5B-40A8-BD59-7CD55E03FB9C}"/>
            </a:ext>
          </a:extLst>
        </xdr:cNvPr>
        <xdr:cNvSpPr txBox="1"/>
      </xdr:nvSpPr>
      <xdr:spPr>
        <a:xfrm>
          <a:off x="10566400" y="6665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51.045</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417</xdr:rowOff>
    </xdr:from>
    <xdr:to>
      <xdr:col>15</xdr:col>
      <xdr:colOff>231775</xdr:colOff>
      <xdr:row>39</xdr:row>
      <xdr:rowOff>102017</xdr:rowOff>
    </xdr:to>
    <xdr:sp macro="" textlink="">
      <xdr:nvSpPr>
        <xdr:cNvPr id="104" name="フローチャート : 判断 103">
          <a:extLst>
            <a:ext uri="{FF2B5EF4-FFF2-40B4-BE49-F238E27FC236}">
              <a16:creationId xmlns:a16="http://schemas.microsoft.com/office/drawing/2014/main" id="{C62FC16E-6664-4F91-9477-104DDA0599F5}"/>
            </a:ext>
          </a:extLst>
        </xdr:cNvPr>
        <xdr:cNvSpPr/>
      </xdr:nvSpPr>
      <xdr:spPr>
        <a:xfrm>
          <a:off x="10426700" y="668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130904</xdr:rowOff>
    </xdr:from>
    <xdr:to>
      <xdr:col>14</xdr:col>
      <xdr:colOff>79375</xdr:colOff>
      <xdr:row>39</xdr:row>
      <xdr:rowOff>61054</xdr:rowOff>
    </xdr:to>
    <xdr:sp macro="" textlink="">
      <xdr:nvSpPr>
        <xdr:cNvPr id="105" name="フローチャート : 判断 104">
          <a:extLst>
            <a:ext uri="{FF2B5EF4-FFF2-40B4-BE49-F238E27FC236}">
              <a16:creationId xmlns:a16="http://schemas.microsoft.com/office/drawing/2014/main" id="{CB4ECA3F-A9F6-48E1-BF9F-42C60E8A31CB}"/>
            </a:ext>
          </a:extLst>
        </xdr:cNvPr>
        <xdr:cNvSpPr/>
      </xdr:nvSpPr>
      <xdr:spPr>
        <a:xfrm>
          <a:off x="9588500" y="664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a:extLst>
            <a:ext uri="{FF2B5EF4-FFF2-40B4-BE49-F238E27FC236}">
              <a16:creationId xmlns:a16="http://schemas.microsoft.com/office/drawing/2014/main" id="{2CE4BF6C-41EF-4AF5-81C1-3FC70D90B63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760E7E27-30D7-4E4C-8B5C-6DF35886335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D13755CF-FA83-4130-8181-B7F6AC6A5B7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945604F7-DCA4-4F57-AA96-1553639E846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78373074-C88E-46E9-94F7-611E39612B9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42</xdr:row>
      <xdr:rowOff>2366</xdr:rowOff>
    </xdr:from>
    <xdr:to>
      <xdr:col>14</xdr:col>
      <xdr:colOff>79375</xdr:colOff>
      <xdr:row>42</xdr:row>
      <xdr:rowOff>103966</xdr:rowOff>
    </xdr:to>
    <xdr:sp macro="" textlink="">
      <xdr:nvSpPr>
        <xdr:cNvPr id="111" name="円/楕円 110">
          <a:extLst>
            <a:ext uri="{FF2B5EF4-FFF2-40B4-BE49-F238E27FC236}">
              <a16:creationId xmlns:a16="http://schemas.microsoft.com/office/drawing/2014/main" id="{17B511C6-76C0-49B8-BB86-709B1AC41B06}"/>
            </a:ext>
          </a:extLst>
        </xdr:cNvPr>
        <xdr:cNvSpPr/>
      </xdr:nvSpPr>
      <xdr:spPr>
        <a:xfrm>
          <a:off x="9588500" y="720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77581</xdr:rowOff>
    </xdr:from>
    <xdr:ext cx="534377" cy="259045"/>
    <xdr:sp macro="" textlink="">
      <xdr:nvSpPr>
        <xdr:cNvPr id="112" name="n_1aveValue【道路】&#10;一人当たり延長">
          <a:extLst>
            <a:ext uri="{FF2B5EF4-FFF2-40B4-BE49-F238E27FC236}">
              <a16:creationId xmlns:a16="http://schemas.microsoft.com/office/drawing/2014/main" id="{7036D645-F731-40FD-B821-5A2221F6116B}"/>
            </a:ext>
          </a:extLst>
        </xdr:cNvPr>
        <xdr:cNvSpPr txBox="1"/>
      </xdr:nvSpPr>
      <xdr:spPr>
        <a:xfrm>
          <a:off x="9359410" y="642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54.808</a:t>
          </a:r>
          <a:endParaRPr kumimoji="1" lang="ja-JP" altLang="en-US" sz="1000" b="1">
            <a:solidFill>
              <a:srgbClr val="000080"/>
            </a:solidFill>
            <a:latin typeface="ＭＳ Ｐゴシック"/>
          </a:endParaRPr>
        </a:p>
      </xdr:txBody>
    </xdr:sp>
    <xdr:clientData/>
  </xdr:oneCellAnchor>
  <xdr:oneCellAnchor>
    <xdr:from>
      <xdr:col>13</xdr:col>
      <xdr:colOff>466802</xdr:colOff>
      <xdr:row>42</xdr:row>
      <xdr:rowOff>95093</xdr:rowOff>
    </xdr:from>
    <xdr:ext cx="469744" cy="259045"/>
    <xdr:sp macro="" textlink="">
      <xdr:nvSpPr>
        <xdr:cNvPr id="113" name="n_1mainValue【道路】&#10;一人当たり延長">
          <a:extLst>
            <a:ext uri="{FF2B5EF4-FFF2-40B4-BE49-F238E27FC236}">
              <a16:creationId xmlns:a16="http://schemas.microsoft.com/office/drawing/2014/main" id="{542040E9-00CC-4B78-A323-0B902C392B57}"/>
            </a:ext>
          </a:extLst>
        </xdr:cNvPr>
        <xdr:cNvSpPr txBox="1"/>
      </xdr:nvSpPr>
      <xdr:spPr>
        <a:xfrm>
          <a:off x="9391727" y="7295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a:extLst>
            <a:ext uri="{FF2B5EF4-FFF2-40B4-BE49-F238E27FC236}">
              <a16:creationId xmlns:a16="http://schemas.microsoft.com/office/drawing/2014/main" id="{B8BADCD2-65CE-4658-B079-118B59E1AF6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a:extLst>
            <a:ext uri="{FF2B5EF4-FFF2-40B4-BE49-F238E27FC236}">
              <a16:creationId xmlns:a16="http://schemas.microsoft.com/office/drawing/2014/main" id="{31AF7082-123F-46E2-A26D-A9291D1354C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a:extLst>
            <a:ext uri="{FF2B5EF4-FFF2-40B4-BE49-F238E27FC236}">
              <a16:creationId xmlns:a16="http://schemas.microsoft.com/office/drawing/2014/main" id="{3B65C0FB-FDC5-4EB9-813C-DF15FC4275A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a:extLst>
            <a:ext uri="{FF2B5EF4-FFF2-40B4-BE49-F238E27FC236}">
              <a16:creationId xmlns:a16="http://schemas.microsoft.com/office/drawing/2014/main" id="{6C5317E1-252F-411F-B71D-9F17FC3E574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a:extLst>
            <a:ext uri="{FF2B5EF4-FFF2-40B4-BE49-F238E27FC236}">
              <a16:creationId xmlns:a16="http://schemas.microsoft.com/office/drawing/2014/main" id="{8BDCA66E-A260-4A20-BF87-43E20DA6AA4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a:extLst>
            <a:ext uri="{FF2B5EF4-FFF2-40B4-BE49-F238E27FC236}">
              <a16:creationId xmlns:a16="http://schemas.microsoft.com/office/drawing/2014/main" id="{E575EB3C-AE2C-4530-9F3C-2A68700E782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a:extLst>
            <a:ext uri="{FF2B5EF4-FFF2-40B4-BE49-F238E27FC236}">
              <a16:creationId xmlns:a16="http://schemas.microsoft.com/office/drawing/2014/main" id="{A83A2F06-0713-4008-B515-B93D55F0693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a:extLst>
            <a:ext uri="{FF2B5EF4-FFF2-40B4-BE49-F238E27FC236}">
              <a16:creationId xmlns:a16="http://schemas.microsoft.com/office/drawing/2014/main" id="{8E440E7D-F3BB-4BAA-B076-09DDD223A9A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a:extLst>
            <a:ext uri="{FF2B5EF4-FFF2-40B4-BE49-F238E27FC236}">
              <a16:creationId xmlns:a16="http://schemas.microsoft.com/office/drawing/2014/main" id="{9F33829A-11B8-49A9-A3A4-7FCF02521E6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a:extLst>
            <a:ext uri="{FF2B5EF4-FFF2-40B4-BE49-F238E27FC236}">
              <a16:creationId xmlns:a16="http://schemas.microsoft.com/office/drawing/2014/main" id="{6D1FA0BA-E583-41EC-9FFD-0B6B8F5A656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4" name="テキスト ボックス 123">
          <a:extLst>
            <a:ext uri="{FF2B5EF4-FFF2-40B4-BE49-F238E27FC236}">
              <a16:creationId xmlns:a16="http://schemas.microsoft.com/office/drawing/2014/main" id="{6334DB2D-E2BB-4C24-9977-77BAE6B33719}"/>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5" name="直線コネクタ 124">
          <a:extLst>
            <a:ext uri="{FF2B5EF4-FFF2-40B4-BE49-F238E27FC236}">
              <a16:creationId xmlns:a16="http://schemas.microsoft.com/office/drawing/2014/main" id="{51E8EE6D-1DE8-4293-8F5F-EBE2FAE44F5A}"/>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6" name="テキスト ボックス 125">
          <a:extLst>
            <a:ext uri="{FF2B5EF4-FFF2-40B4-BE49-F238E27FC236}">
              <a16:creationId xmlns:a16="http://schemas.microsoft.com/office/drawing/2014/main" id="{41DC4DDE-1D48-480A-A26C-04B6DF34CDEF}"/>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7" name="直線コネクタ 126">
          <a:extLst>
            <a:ext uri="{FF2B5EF4-FFF2-40B4-BE49-F238E27FC236}">
              <a16:creationId xmlns:a16="http://schemas.microsoft.com/office/drawing/2014/main" id="{E1CB96E3-44FA-4448-98DD-AACA5BAB806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8" name="テキスト ボックス 127">
          <a:extLst>
            <a:ext uri="{FF2B5EF4-FFF2-40B4-BE49-F238E27FC236}">
              <a16:creationId xmlns:a16="http://schemas.microsoft.com/office/drawing/2014/main" id="{C8A1C4B5-A2E1-48A0-90E9-935972524B7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9" name="直線コネクタ 128">
          <a:extLst>
            <a:ext uri="{FF2B5EF4-FFF2-40B4-BE49-F238E27FC236}">
              <a16:creationId xmlns:a16="http://schemas.microsoft.com/office/drawing/2014/main" id="{192B8FAC-D355-42AB-AFED-EF9231C6174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0" name="テキスト ボックス 129">
          <a:extLst>
            <a:ext uri="{FF2B5EF4-FFF2-40B4-BE49-F238E27FC236}">
              <a16:creationId xmlns:a16="http://schemas.microsoft.com/office/drawing/2014/main" id="{0A0A399F-9B98-49FB-8F8C-4CA35BD3031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1" name="直線コネクタ 130">
          <a:extLst>
            <a:ext uri="{FF2B5EF4-FFF2-40B4-BE49-F238E27FC236}">
              <a16:creationId xmlns:a16="http://schemas.microsoft.com/office/drawing/2014/main" id="{790A4B3E-B4DC-4F0B-A2E9-C24F7CB3083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2" name="テキスト ボックス 131">
          <a:extLst>
            <a:ext uri="{FF2B5EF4-FFF2-40B4-BE49-F238E27FC236}">
              <a16:creationId xmlns:a16="http://schemas.microsoft.com/office/drawing/2014/main" id="{003D9C41-4492-4080-9597-FA45B880BA1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3" name="直線コネクタ 132">
          <a:extLst>
            <a:ext uri="{FF2B5EF4-FFF2-40B4-BE49-F238E27FC236}">
              <a16:creationId xmlns:a16="http://schemas.microsoft.com/office/drawing/2014/main" id="{766FEBD4-0C1F-4E21-8F0C-79AF8080739F}"/>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4" name="テキスト ボックス 133">
          <a:extLst>
            <a:ext uri="{FF2B5EF4-FFF2-40B4-BE49-F238E27FC236}">
              <a16:creationId xmlns:a16="http://schemas.microsoft.com/office/drawing/2014/main" id="{391F72E2-16EC-43BD-8551-2BB5A7DCAAD6}"/>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5" name="直線コネクタ 134">
          <a:extLst>
            <a:ext uri="{FF2B5EF4-FFF2-40B4-BE49-F238E27FC236}">
              <a16:creationId xmlns:a16="http://schemas.microsoft.com/office/drawing/2014/main" id="{6179987B-F744-4B79-8854-FD9EFB7DA8C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6" name="テキスト ボックス 135">
          <a:extLst>
            <a:ext uri="{FF2B5EF4-FFF2-40B4-BE49-F238E27FC236}">
              <a16:creationId xmlns:a16="http://schemas.microsoft.com/office/drawing/2014/main" id="{DC80BCAB-7D5B-4ECE-9A3A-4A0F826BDB72}"/>
            </a:ext>
          </a:extLst>
        </xdr:cNvPr>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a:extLst>
            <a:ext uri="{FF2B5EF4-FFF2-40B4-BE49-F238E27FC236}">
              <a16:creationId xmlns:a16="http://schemas.microsoft.com/office/drawing/2014/main" id="{87F5FA5B-CF69-43AC-B794-7088E631004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8" name="テキスト ボックス 137">
          <a:extLst>
            <a:ext uri="{FF2B5EF4-FFF2-40B4-BE49-F238E27FC236}">
              <a16:creationId xmlns:a16="http://schemas.microsoft.com/office/drawing/2014/main" id="{9E013632-D962-4DAA-B3EE-D1380320EF1D}"/>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橋りょう・トンネル】&#10;有形固定資産減価償却率グラフ枠">
          <a:extLst>
            <a:ext uri="{FF2B5EF4-FFF2-40B4-BE49-F238E27FC236}">
              <a16:creationId xmlns:a16="http://schemas.microsoft.com/office/drawing/2014/main" id="{F86A4105-37B7-466B-870C-8C5A8D9A395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16328</xdr:rowOff>
    </xdr:from>
    <xdr:to>
      <xdr:col>6</xdr:col>
      <xdr:colOff>510540</xdr:colOff>
      <xdr:row>62</xdr:row>
      <xdr:rowOff>94706</xdr:rowOff>
    </xdr:to>
    <xdr:cxnSp macro="">
      <xdr:nvCxnSpPr>
        <xdr:cNvPr id="140" name="直線コネクタ 139">
          <a:extLst>
            <a:ext uri="{FF2B5EF4-FFF2-40B4-BE49-F238E27FC236}">
              <a16:creationId xmlns:a16="http://schemas.microsoft.com/office/drawing/2014/main" id="{57D80539-E41B-4466-9C56-9F13DD268ED1}"/>
            </a:ext>
          </a:extLst>
        </xdr:cNvPr>
        <xdr:cNvCxnSpPr/>
      </xdr:nvCxnSpPr>
      <xdr:spPr>
        <a:xfrm flipV="1">
          <a:off x="4634865" y="9617528"/>
          <a:ext cx="0" cy="1107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98533</xdr:rowOff>
    </xdr:from>
    <xdr:ext cx="405111" cy="259045"/>
    <xdr:sp macro="" textlink="">
      <xdr:nvSpPr>
        <xdr:cNvPr id="141" name="【橋りょう・トンネル】&#10;有形固定資産減価償却率最小値テキスト">
          <a:extLst>
            <a:ext uri="{FF2B5EF4-FFF2-40B4-BE49-F238E27FC236}">
              <a16:creationId xmlns:a16="http://schemas.microsoft.com/office/drawing/2014/main" id="{0CA82EDE-4591-4061-BBF5-8F47504FB5CF}"/>
            </a:ext>
          </a:extLst>
        </xdr:cNvPr>
        <xdr:cNvSpPr txBox="1"/>
      </xdr:nvSpPr>
      <xdr:spPr>
        <a:xfrm>
          <a:off x="4724400" y="10728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a:t>
          </a:r>
          <a:endParaRPr kumimoji="1" lang="ja-JP" altLang="en-US" sz="1000" b="1">
            <a:latin typeface="ＭＳ Ｐゴシック"/>
          </a:endParaRPr>
        </a:p>
      </xdr:txBody>
    </xdr:sp>
    <xdr:clientData/>
  </xdr:oneCellAnchor>
  <xdr:twoCellAnchor>
    <xdr:from>
      <xdr:col>6</xdr:col>
      <xdr:colOff>422275</xdr:colOff>
      <xdr:row>62</xdr:row>
      <xdr:rowOff>94706</xdr:rowOff>
    </xdr:from>
    <xdr:to>
      <xdr:col>6</xdr:col>
      <xdr:colOff>600075</xdr:colOff>
      <xdr:row>62</xdr:row>
      <xdr:rowOff>94706</xdr:rowOff>
    </xdr:to>
    <xdr:cxnSp macro="">
      <xdr:nvCxnSpPr>
        <xdr:cNvPr id="142" name="直線コネクタ 141">
          <a:extLst>
            <a:ext uri="{FF2B5EF4-FFF2-40B4-BE49-F238E27FC236}">
              <a16:creationId xmlns:a16="http://schemas.microsoft.com/office/drawing/2014/main" id="{88EDF640-02ED-4A21-86C4-BAB4D6173DBC}"/>
            </a:ext>
          </a:extLst>
        </xdr:cNvPr>
        <xdr:cNvCxnSpPr/>
      </xdr:nvCxnSpPr>
      <xdr:spPr>
        <a:xfrm>
          <a:off x="4546600" y="10724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134455</xdr:rowOff>
    </xdr:from>
    <xdr:ext cx="405111" cy="259045"/>
    <xdr:sp macro="" textlink="">
      <xdr:nvSpPr>
        <xdr:cNvPr id="143" name="【橋りょう・トンネル】&#10;有形固定資産減価償却率最大値テキスト">
          <a:extLst>
            <a:ext uri="{FF2B5EF4-FFF2-40B4-BE49-F238E27FC236}">
              <a16:creationId xmlns:a16="http://schemas.microsoft.com/office/drawing/2014/main" id="{86E0569D-8D3F-4B29-9C43-063BD830E2A7}"/>
            </a:ext>
          </a:extLst>
        </xdr:cNvPr>
        <xdr:cNvSpPr txBox="1"/>
      </xdr:nvSpPr>
      <xdr:spPr>
        <a:xfrm>
          <a:off x="4724400" y="9392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75.5</a:t>
          </a:r>
          <a:endParaRPr kumimoji="1" lang="ja-JP" altLang="en-US" sz="1000" b="1">
            <a:latin typeface="ＭＳ Ｐゴシック"/>
          </a:endParaRPr>
        </a:p>
      </xdr:txBody>
    </xdr:sp>
    <xdr:clientData/>
  </xdr:oneCellAnchor>
  <xdr:twoCellAnchor>
    <xdr:from>
      <xdr:col>6</xdr:col>
      <xdr:colOff>422275</xdr:colOff>
      <xdr:row>56</xdr:row>
      <xdr:rowOff>16328</xdr:rowOff>
    </xdr:from>
    <xdr:to>
      <xdr:col>6</xdr:col>
      <xdr:colOff>600075</xdr:colOff>
      <xdr:row>56</xdr:row>
      <xdr:rowOff>16328</xdr:rowOff>
    </xdr:to>
    <xdr:cxnSp macro="">
      <xdr:nvCxnSpPr>
        <xdr:cNvPr id="144" name="直線コネクタ 143">
          <a:extLst>
            <a:ext uri="{FF2B5EF4-FFF2-40B4-BE49-F238E27FC236}">
              <a16:creationId xmlns:a16="http://schemas.microsoft.com/office/drawing/2014/main" id="{715AC024-AEBC-4670-B6C4-18538B7F176F}"/>
            </a:ext>
          </a:extLst>
        </xdr:cNvPr>
        <xdr:cNvCxnSpPr/>
      </xdr:nvCxnSpPr>
      <xdr:spPr>
        <a:xfrm>
          <a:off x="4546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144797</xdr:rowOff>
    </xdr:from>
    <xdr:ext cx="405111" cy="259045"/>
    <xdr:sp macro="" textlink="">
      <xdr:nvSpPr>
        <xdr:cNvPr id="145" name="【橋りょう・トンネル】&#10;有形固定資産減価償却率平均値テキスト">
          <a:extLst>
            <a:ext uri="{FF2B5EF4-FFF2-40B4-BE49-F238E27FC236}">
              <a16:creationId xmlns:a16="http://schemas.microsoft.com/office/drawing/2014/main" id="{37F68E23-FAF4-4D89-868E-0F9AF9F7022C}"/>
            </a:ext>
          </a:extLst>
        </xdr:cNvPr>
        <xdr:cNvSpPr txBox="1"/>
      </xdr:nvSpPr>
      <xdr:spPr>
        <a:xfrm>
          <a:off x="47244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166370</xdr:rowOff>
    </xdr:from>
    <xdr:to>
      <xdr:col>6</xdr:col>
      <xdr:colOff>561975</xdr:colOff>
      <xdr:row>60</xdr:row>
      <xdr:rowOff>96520</xdr:rowOff>
    </xdr:to>
    <xdr:sp macro="" textlink="">
      <xdr:nvSpPr>
        <xdr:cNvPr id="146" name="フローチャート : 判断 145">
          <a:extLst>
            <a:ext uri="{FF2B5EF4-FFF2-40B4-BE49-F238E27FC236}">
              <a16:creationId xmlns:a16="http://schemas.microsoft.com/office/drawing/2014/main" id="{EF44A2CC-0E10-464C-A323-141D10BC6781}"/>
            </a:ext>
          </a:extLst>
        </xdr:cNvPr>
        <xdr:cNvSpPr/>
      </xdr:nvSpPr>
      <xdr:spPr>
        <a:xfrm>
          <a:off x="4584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164737</xdr:rowOff>
    </xdr:from>
    <xdr:to>
      <xdr:col>5</xdr:col>
      <xdr:colOff>409575</xdr:colOff>
      <xdr:row>59</xdr:row>
      <xdr:rowOff>94887</xdr:rowOff>
    </xdr:to>
    <xdr:sp macro="" textlink="">
      <xdr:nvSpPr>
        <xdr:cNvPr id="147" name="フローチャート : 判断 146">
          <a:extLst>
            <a:ext uri="{FF2B5EF4-FFF2-40B4-BE49-F238E27FC236}">
              <a16:creationId xmlns:a16="http://schemas.microsoft.com/office/drawing/2014/main" id="{A5D76FD5-99D3-447B-B62B-AA6DA2855B69}"/>
            </a:ext>
          </a:extLst>
        </xdr:cNvPr>
        <xdr:cNvSpPr/>
      </xdr:nvSpPr>
      <xdr:spPr>
        <a:xfrm>
          <a:off x="3746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D13D6CD6-7F06-4D9A-896E-FDF3DDED53E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a:extLst>
            <a:ext uri="{FF2B5EF4-FFF2-40B4-BE49-F238E27FC236}">
              <a16:creationId xmlns:a16="http://schemas.microsoft.com/office/drawing/2014/main" id="{D9953B1C-4C8E-4AA3-8B5C-1E92009FC1E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a:extLst>
            <a:ext uri="{FF2B5EF4-FFF2-40B4-BE49-F238E27FC236}">
              <a16:creationId xmlns:a16="http://schemas.microsoft.com/office/drawing/2014/main" id="{E1B11178-5B55-4C66-9881-D9110A073FA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a:extLst>
            <a:ext uri="{FF2B5EF4-FFF2-40B4-BE49-F238E27FC236}">
              <a16:creationId xmlns:a16="http://schemas.microsoft.com/office/drawing/2014/main" id="{FB586D38-8FE6-4F75-AFD8-0FAEBF5C8A8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a:extLst>
            <a:ext uri="{FF2B5EF4-FFF2-40B4-BE49-F238E27FC236}">
              <a16:creationId xmlns:a16="http://schemas.microsoft.com/office/drawing/2014/main" id="{6988608E-D74C-4233-A58D-5A7720B6F99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127181</xdr:rowOff>
    </xdr:from>
    <xdr:to>
      <xdr:col>5</xdr:col>
      <xdr:colOff>409575</xdr:colOff>
      <xdr:row>64</xdr:row>
      <xdr:rowOff>57331</xdr:rowOff>
    </xdr:to>
    <xdr:sp macro="" textlink="">
      <xdr:nvSpPr>
        <xdr:cNvPr id="153" name="円/楕円 152">
          <a:extLst>
            <a:ext uri="{FF2B5EF4-FFF2-40B4-BE49-F238E27FC236}">
              <a16:creationId xmlns:a16="http://schemas.microsoft.com/office/drawing/2014/main" id="{D0942776-E5D2-4C4B-9CB2-863315427C1B}"/>
            </a:ext>
          </a:extLst>
        </xdr:cNvPr>
        <xdr:cNvSpPr/>
      </xdr:nvSpPr>
      <xdr:spPr>
        <a:xfrm>
          <a:off x="3746500" y="1092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111414</xdr:rowOff>
    </xdr:from>
    <xdr:ext cx="405111" cy="259045"/>
    <xdr:sp macro="" textlink="">
      <xdr:nvSpPr>
        <xdr:cNvPr id="154" name="n_1aveValue【橋りょう・トンネル】&#10;有形固定資産減価償却率">
          <a:extLst>
            <a:ext uri="{FF2B5EF4-FFF2-40B4-BE49-F238E27FC236}">
              <a16:creationId xmlns:a16="http://schemas.microsoft.com/office/drawing/2014/main" id="{E8328224-F76D-47AB-BBFF-79B1F6A29971}"/>
            </a:ext>
          </a:extLst>
        </xdr:cNvPr>
        <xdr:cNvSpPr txBox="1"/>
      </xdr:nvSpPr>
      <xdr:spPr>
        <a:xfrm>
          <a:off x="3582043" y="988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oneCellAnchor>
    <xdr:from>
      <xdr:col>5</xdr:col>
      <xdr:colOff>143518</xdr:colOff>
      <xdr:row>64</xdr:row>
      <xdr:rowOff>48458</xdr:rowOff>
    </xdr:from>
    <xdr:ext cx="405111" cy="259045"/>
    <xdr:sp macro="" textlink="">
      <xdr:nvSpPr>
        <xdr:cNvPr id="155" name="n_1mainValue【橋りょう・トンネル】&#10;有形固定資産減価償却率">
          <a:extLst>
            <a:ext uri="{FF2B5EF4-FFF2-40B4-BE49-F238E27FC236}">
              <a16:creationId xmlns:a16="http://schemas.microsoft.com/office/drawing/2014/main" id="{6F40B13F-3C0E-43E7-B699-DDBAA56E66B9}"/>
            </a:ext>
          </a:extLst>
        </xdr:cNvPr>
        <xdr:cNvSpPr txBox="1"/>
      </xdr:nvSpPr>
      <xdr:spPr>
        <a:xfrm>
          <a:off x="3582043" y="1102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6" name="正方形/長方形 155">
          <a:extLst>
            <a:ext uri="{FF2B5EF4-FFF2-40B4-BE49-F238E27FC236}">
              <a16:creationId xmlns:a16="http://schemas.microsoft.com/office/drawing/2014/main" id="{D18B6CFF-379B-42D3-861B-C24E4E0FABD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7" name="正方形/長方形 156">
          <a:extLst>
            <a:ext uri="{FF2B5EF4-FFF2-40B4-BE49-F238E27FC236}">
              <a16:creationId xmlns:a16="http://schemas.microsoft.com/office/drawing/2014/main" id="{D897ABB5-A640-4239-AD15-673F3CE66E3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8" name="正方形/長方形 157">
          <a:extLst>
            <a:ext uri="{FF2B5EF4-FFF2-40B4-BE49-F238E27FC236}">
              <a16:creationId xmlns:a16="http://schemas.microsoft.com/office/drawing/2014/main" id="{657E89EE-84A3-4B5F-98B1-9A1D53276BC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9" name="正方形/長方形 158">
          <a:extLst>
            <a:ext uri="{FF2B5EF4-FFF2-40B4-BE49-F238E27FC236}">
              <a16:creationId xmlns:a16="http://schemas.microsoft.com/office/drawing/2014/main" id="{CEE4405E-9766-4A06-9EB8-D8C031C46D8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0" name="正方形/長方形 159">
          <a:extLst>
            <a:ext uri="{FF2B5EF4-FFF2-40B4-BE49-F238E27FC236}">
              <a16:creationId xmlns:a16="http://schemas.microsoft.com/office/drawing/2014/main" id="{CE65F67F-FF9E-43DB-B850-B8CE60170EE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1" name="正方形/長方形 160">
          <a:extLst>
            <a:ext uri="{FF2B5EF4-FFF2-40B4-BE49-F238E27FC236}">
              <a16:creationId xmlns:a16="http://schemas.microsoft.com/office/drawing/2014/main" id="{BF0F673D-82F4-4FEF-9851-944D4100A78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2" name="正方形/長方形 161">
          <a:extLst>
            <a:ext uri="{FF2B5EF4-FFF2-40B4-BE49-F238E27FC236}">
              <a16:creationId xmlns:a16="http://schemas.microsoft.com/office/drawing/2014/main" id="{CAE24FA0-E995-4151-949C-9CA346D9593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172,747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3" name="正方形/長方形 162">
          <a:extLst>
            <a:ext uri="{FF2B5EF4-FFF2-40B4-BE49-F238E27FC236}">
              <a16:creationId xmlns:a16="http://schemas.microsoft.com/office/drawing/2014/main" id="{4CC37233-6CDE-492C-9F2C-64CEFC9F049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4" name="テキスト ボックス 163">
          <a:extLst>
            <a:ext uri="{FF2B5EF4-FFF2-40B4-BE49-F238E27FC236}">
              <a16:creationId xmlns:a16="http://schemas.microsoft.com/office/drawing/2014/main" id="{530D9076-4A5F-4415-A75F-A8B4FBF8EC0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5" name="直線コネクタ 164">
          <a:extLst>
            <a:ext uri="{FF2B5EF4-FFF2-40B4-BE49-F238E27FC236}">
              <a16:creationId xmlns:a16="http://schemas.microsoft.com/office/drawing/2014/main" id="{0AD8430D-54B2-4693-942B-65523F246A6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6" name="直線コネクタ 165">
          <a:extLst>
            <a:ext uri="{FF2B5EF4-FFF2-40B4-BE49-F238E27FC236}">
              <a16:creationId xmlns:a16="http://schemas.microsoft.com/office/drawing/2014/main" id="{95CA3685-0D7F-4357-AABD-F50C87BB3428}"/>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67" name="テキスト ボックス 166">
          <a:extLst>
            <a:ext uri="{FF2B5EF4-FFF2-40B4-BE49-F238E27FC236}">
              <a16:creationId xmlns:a16="http://schemas.microsoft.com/office/drawing/2014/main" id="{337E438A-AF3E-4864-839E-DA576373620C}"/>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8" name="直線コネクタ 167">
          <a:extLst>
            <a:ext uri="{FF2B5EF4-FFF2-40B4-BE49-F238E27FC236}">
              <a16:creationId xmlns:a16="http://schemas.microsoft.com/office/drawing/2014/main" id="{FC020353-0F6B-44D3-83F8-727B0EF0CC8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69" name="テキスト ボックス 168">
          <a:extLst>
            <a:ext uri="{FF2B5EF4-FFF2-40B4-BE49-F238E27FC236}">
              <a16:creationId xmlns:a16="http://schemas.microsoft.com/office/drawing/2014/main" id="{7F8A77B5-373E-42C3-B42E-FAA57E8E9CD2}"/>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70" name="直線コネクタ 169">
          <a:extLst>
            <a:ext uri="{FF2B5EF4-FFF2-40B4-BE49-F238E27FC236}">
              <a16:creationId xmlns:a16="http://schemas.microsoft.com/office/drawing/2014/main" id="{997AA09C-827B-47C2-810C-E1395D0AFBB3}"/>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71" name="テキスト ボックス 170">
          <a:extLst>
            <a:ext uri="{FF2B5EF4-FFF2-40B4-BE49-F238E27FC236}">
              <a16:creationId xmlns:a16="http://schemas.microsoft.com/office/drawing/2014/main" id="{03FFA944-4C5A-48F5-8AA0-73A5E25E5D4C}"/>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2" name="直線コネクタ 171">
          <a:extLst>
            <a:ext uri="{FF2B5EF4-FFF2-40B4-BE49-F238E27FC236}">
              <a16:creationId xmlns:a16="http://schemas.microsoft.com/office/drawing/2014/main" id="{824E7196-430C-4D28-A496-37239FAE0725}"/>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73" name="テキスト ボックス 172">
          <a:extLst>
            <a:ext uri="{FF2B5EF4-FFF2-40B4-BE49-F238E27FC236}">
              <a16:creationId xmlns:a16="http://schemas.microsoft.com/office/drawing/2014/main" id="{D64973E8-CE6B-4CEA-95E1-BD28AFE2AD35}"/>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4" name="直線コネクタ 173">
          <a:extLst>
            <a:ext uri="{FF2B5EF4-FFF2-40B4-BE49-F238E27FC236}">
              <a16:creationId xmlns:a16="http://schemas.microsoft.com/office/drawing/2014/main" id="{31EF7D9C-03AC-41BE-B3B2-4191C1309B11}"/>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53720</xdr:rowOff>
    </xdr:from>
    <xdr:ext cx="685572" cy="259045"/>
    <xdr:sp macro="" textlink="">
      <xdr:nvSpPr>
        <xdr:cNvPr id="175" name="テキスト ボックス 174">
          <a:extLst>
            <a:ext uri="{FF2B5EF4-FFF2-40B4-BE49-F238E27FC236}">
              <a16:creationId xmlns:a16="http://schemas.microsoft.com/office/drawing/2014/main" id="{600BB0F9-418F-42A1-9B87-1001A8C1904B}"/>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6" name="直線コネクタ 175">
          <a:extLst>
            <a:ext uri="{FF2B5EF4-FFF2-40B4-BE49-F238E27FC236}">
              <a16:creationId xmlns:a16="http://schemas.microsoft.com/office/drawing/2014/main" id="{75EC4868-B0FA-45DE-8D7A-B0635725EF3B}"/>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77" name="テキスト ボックス 176">
          <a:extLst>
            <a:ext uri="{FF2B5EF4-FFF2-40B4-BE49-F238E27FC236}">
              <a16:creationId xmlns:a16="http://schemas.microsoft.com/office/drawing/2014/main" id="{7EF25724-34E0-4ED3-BA2A-C44BAFC43A0B}"/>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8" name="直線コネクタ 177">
          <a:extLst>
            <a:ext uri="{FF2B5EF4-FFF2-40B4-BE49-F238E27FC236}">
              <a16:creationId xmlns:a16="http://schemas.microsoft.com/office/drawing/2014/main" id="{9722F2CD-9E0F-4F35-89BB-CBCFDAF241B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9" name="テキスト ボックス 178">
          <a:extLst>
            <a:ext uri="{FF2B5EF4-FFF2-40B4-BE49-F238E27FC236}">
              <a16:creationId xmlns:a16="http://schemas.microsoft.com/office/drawing/2014/main" id="{A4432B74-FFE0-436B-B512-43DA09A1947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0" name="【橋りょう・トンネル】&#10;一人当たり有形固定資産（償却資産）額グラフ枠">
          <a:extLst>
            <a:ext uri="{FF2B5EF4-FFF2-40B4-BE49-F238E27FC236}">
              <a16:creationId xmlns:a16="http://schemas.microsoft.com/office/drawing/2014/main" id="{64E4D051-7A64-4D3B-B7BA-74B0D069F71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120667</xdr:rowOff>
    </xdr:from>
    <xdr:to>
      <xdr:col>15</xdr:col>
      <xdr:colOff>180340</xdr:colOff>
      <xdr:row>64</xdr:row>
      <xdr:rowOff>105725</xdr:rowOff>
    </xdr:to>
    <xdr:cxnSp macro="">
      <xdr:nvCxnSpPr>
        <xdr:cNvPr id="181" name="直線コネクタ 180">
          <a:extLst>
            <a:ext uri="{FF2B5EF4-FFF2-40B4-BE49-F238E27FC236}">
              <a16:creationId xmlns:a16="http://schemas.microsoft.com/office/drawing/2014/main" id="{77AAE72D-F728-4708-A5A1-12C24DF1B9D3}"/>
            </a:ext>
          </a:extLst>
        </xdr:cNvPr>
        <xdr:cNvCxnSpPr/>
      </xdr:nvCxnSpPr>
      <xdr:spPr>
        <a:xfrm flipV="1">
          <a:off x="10476865" y="9721867"/>
          <a:ext cx="0" cy="13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109552</xdr:rowOff>
    </xdr:from>
    <xdr:ext cx="534377" cy="259045"/>
    <xdr:sp macro="" textlink="">
      <xdr:nvSpPr>
        <xdr:cNvPr id="182" name="【橋りょう・トンネル】&#10;一人当たり有形固定資産（償却資産）額最小値テキスト">
          <a:extLst>
            <a:ext uri="{FF2B5EF4-FFF2-40B4-BE49-F238E27FC236}">
              <a16:creationId xmlns:a16="http://schemas.microsoft.com/office/drawing/2014/main" id="{6F38FAE5-B149-438A-8FD6-9F5B415E513E}"/>
            </a:ext>
          </a:extLst>
        </xdr:cNvPr>
        <xdr:cNvSpPr txBox="1"/>
      </xdr:nvSpPr>
      <xdr:spPr>
        <a:xfrm>
          <a:off x="10566400" y="1108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22,878</a:t>
          </a:r>
          <a:endParaRPr kumimoji="1" lang="ja-JP" altLang="en-US" sz="1000" b="1">
            <a:latin typeface="ＭＳ Ｐゴシック"/>
          </a:endParaRPr>
        </a:p>
      </xdr:txBody>
    </xdr:sp>
    <xdr:clientData/>
  </xdr:oneCellAnchor>
  <xdr:twoCellAnchor>
    <xdr:from>
      <xdr:col>15</xdr:col>
      <xdr:colOff>92075</xdr:colOff>
      <xdr:row>64</xdr:row>
      <xdr:rowOff>105725</xdr:rowOff>
    </xdr:from>
    <xdr:to>
      <xdr:col>15</xdr:col>
      <xdr:colOff>269875</xdr:colOff>
      <xdr:row>64</xdr:row>
      <xdr:rowOff>105725</xdr:rowOff>
    </xdr:to>
    <xdr:cxnSp macro="">
      <xdr:nvCxnSpPr>
        <xdr:cNvPr id="183" name="直線コネクタ 182">
          <a:extLst>
            <a:ext uri="{FF2B5EF4-FFF2-40B4-BE49-F238E27FC236}">
              <a16:creationId xmlns:a16="http://schemas.microsoft.com/office/drawing/2014/main" id="{476EEB59-9AB5-417F-8CCD-D0794BB2C015}"/>
            </a:ext>
          </a:extLst>
        </xdr:cNvPr>
        <xdr:cNvCxnSpPr/>
      </xdr:nvCxnSpPr>
      <xdr:spPr>
        <a:xfrm>
          <a:off x="10388600" y="1107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67344</xdr:rowOff>
    </xdr:from>
    <xdr:ext cx="690189" cy="259045"/>
    <xdr:sp macro="" textlink="">
      <xdr:nvSpPr>
        <xdr:cNvPr id="184" name="【橋りょう・トンネル】&#10;一人当たり有形固定資産（償却資産）額最大値テキスト">
          <a:extLst>
            <a:ext uri="{FF2B5EF4-FFF2-40B4-BE49-F238E27FC236}">
              <a16:creationId xmlns:a16="http://schemas.microsoft.com/office/drawing/2014/main" id="{BCE87AF1-D443-4611-80EA-6189394AA625}"/>
            </a:ext>
          </a:extLst>
        </xdr:cNvPr>
        <xdr:cNvSpPr txBox="1"/>
      </xdr:nvSpPr>
      <xdr:spPr>
        <a:xfrm>
          <a:off x="10566400" y="94970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1,269,151</a:t>
          </a:r>
          <a:endParaRPr kumimoji="1" lang="ja-JP" altLang="en-US" sz="1000" b="1">
            <a:latin typeface="ＭＳ Ｐゴシック"/>
          </a:endParaRPr>
        </a:p>
      </xdr:txBody>
    </xdr:sp>
    <xdr:clientData/>
  </xdr:oneCellAnchor>
  <xdr:twoCellAnchor>
    <xdr:from>
      <xdr:col>15</xdr:col>
      <xdr:colOff>92075</xdr:colOff>
      <xdr:row>56</xdr:row>
      <xdr:rowOff>120667</xdr:rowOff>
    </xdr:from>
    <xdr:to>
      <xdr:col>15</xdr:col>
      <xdr:colOff>269875</xdr:colOff>
      <xdr:row>56</xdr:row>
      <xdr:rowOff>120667</xdr:rowOff>
    </xdr:to>
    <xdr:cxnSp macro="">
      <xdr:nvCxnSpPr>
        <xdr:cNvPr id="185" name="直線コネクタ 184">
          <a:extLst>
            <a:ext uri="{FF2B5EF4-FFF2-40B4-BE49-F238E27FC236}">
              <a16:creationId xmlns:a16="http://schemas.microsoft.com/office/drawing/2014/main" id="{0B6708E2-2798-4B7A-B22B-CDD2A8540F5E}"/>
            </a:ext>
          </a:extLst>
        </xdr:cNvPr>
        <xdr:cNvCxnSpPr/>
      </xdr:nvCxnSpPr>
      <xdr:spPr>
        <a:xfrm>
          <a:off x="10388600" y="972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39531</xdr:rowOff>
    </xdr:from>
    <xdr:ext cx="599010" cy="259045"/>
    <xdr:sp macro="" textlink="">
      <xdr:nvSpPr>
        <xdr:cNvPr id="186" name="【橋りょう・トンネル】&#10;一人当たり有形固定資産（償却資産）額平均値テキスト">
          <a:extLst>
            <a:ext uri="{FF2B5EF4-FFF2-40B4-BE49-F238E27FC236}">
              <a16:creationId xmlns:a16="http://schemas.microsoft.com/office/drawing/2014/main" id="{B1342C8C-A839-40CA-94D8-44E784ABC285}"/>
            </a:ext>
          </a:extLst>
        </xdr:cNvPr>
        <xdr:cNvSpPr txBox="1"/>
      </xdr:nvSpPr>
      <xdr:spPr>
        <a:xfrm>
          <a:off x="10566400" y="10497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489,701</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61104</xdr:rowOff>
    </xdr:from>
    <xdr:to>
      <xdr:col>15</xdr:col>
      <xdr:colOff>231775</xdr:colOff>
      <xdr:row>61</xdr:row>
      <xdr:rowOff>162704</xdr:rowOff>
    </xdr:to>
    <xdr:sp macro="" textlink="">
      <xdr:nvSpPr>
        <xdr:cNvPr id="187" name="フローチャート : 判断 186">
          <a:extLst>
            <a:ext uri="{FF2B5EF4-FFF2-40B4-BE49-F238E27FC236}">
              <a16:creationId xmlns:a16="http://schemas.microsoft.com/office/drawing/2014/main" id="{FA04343D-5742-4967-A8DE-013ABFF3BD33}"/>
            </a:ext>
          </a:extLst>
        </xdr:cNvPr>
        <xdr:cNvSpPr/>
      </xdr:nvSpPr>
      <xdr:spPr>
        <a:xfrm>
          <a:off x="10426700" y="1051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56</xdr:row>
      <xdr:rowOff>5227</xdr:rowOff>
    </xdr:from>
    <xdr:to>
      <xdr:col>14</xdr:col>
      <xdr:colOff>79375</xdr:colOff>
      <xdr:row>56</xdr:row>
      <xdr:rowOff>106827</xdr:rowOff>
    </xdr:to>
    <xdr:sp macro="" textlink="">
      <xdr:nvSpPr>
        <xdr:cNvPr id="188" name="フローチャート : 判断 187">
          <a:extLst>
            <a:ext uri="{FF2B5EF4-FFF2-40B4-BE49-F238E27FC236}">
              <a16:creationId xmlns:a16="http://schemas.microsoft.com/office/drawing/2014/main" id="{736E997E-081C-4A3F-B5F4-BD18D935B066}"/>
            </a:ext>
          </a:extLst>
        </xdr:cNvPr>
        <xdr:cNvSpPr/>
      </xdr:nvSpPr>
      <xdr:spPr>
        <a:xfrm>
          <a:off x="9588500" y="960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4FFDB619-951A-45DB-B4E4-0092E487F8B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A1F1ADF-3169-4A85-AD14-60252BF7FF4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DA6DE0CE-CC3A-4A78-BFD5-0F75327F6C0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2" name="テキスト ボックス 191">
          <a:extLst>
            <a:ext uri="{FF2B5EF4-FFF2-40B4-BE49-F238E27FC236}">
              <a16:creationId xmlns:a16="http://schemas.microsoft.com/office/drawing/2014/main" id="{4E810F85-EC9D-4E1A-A130-CCF26FA7ADA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3" name="テキスト ボックス 192">
          <a:extLst>
            <a:ext uri="{FF2B5EF4-FFF2-40B4-BE49-F238E27FC236}">
              <a16:creationId xmlns:a16="http://schemas.microsoft.com/office/drawing/2014/main" id="{4D046839-F246-495E-A1AC-82B8E2F6DEB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58</xdr:row>
      <xdr:rowOff>130228</xdr:rowOff>
    </xdr:from>
    <xdr:to>
      <xdr:col>14</xdr:col>
      <xdr:colOff>79375</xdr:colOff>
      <xdr:row>59</xdr:row>
      <xdr:rowOff>60378</xdr:rowOff>
    </xdr:to>
    <xdr:sp macro="" textlink="">
      <xdr:nvSpPr>
        <xdr:cNvPr id="194" name="円/楕円 193">
          <a:extLst>
            <a:ext uri="{FF2B5EF4-FFF2-40B4-BE49-F238E27FC236}">
              <a16:creationId xmlns:a16="http://schemas.microsoft.com/office/drawing/2014/main" id="{58F8BA7B-7440-4C1D-9C74-D0D1C5A2A6B5}"/>
            </a:ext>
          </a:extLst>
        </xdr:cNvPr>
        <xdr:cNvSpPr/>
      </xdr:nvSpPr>
      <xdr:spPr>
        <a:xfrm>
          <a:off x="9588500" y="1007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356579</xdr:colOff>
      <xdr:row>54</xdr:row>
      <xdr:rowOff>123354</xdr:rowOff>
    </xdr:from>
    <xdr:ext cx="690189" cy="259045"/>
    <xdr:sp macro="" textlink="">
      <xdr:nvSpPr>
        <xdr:cNvPr id="195" name="n_1aveValue【橋りょう・トンネル】&#10;一人当たり有形固定資産（償却資産）額">
          <a:extLst>
            <a:ext uri="{FF2B5EF4-FFF2-40B4-BE49-F238E27FC236}">
              <a16:creationId xmlns:a16="http://schemas.microsoft.com/office/drawing/2014/main" id="{CAC965EB-B96F-4103-8E8B-71BDAFA997CB}"/>
            </a:ext>
          </a:extLst>
        </xdr:cNvPr>
        <xdr:cNvSpPr txBox="1"/>
      </xdr:nvSpPr>
      <xdr:spPr>
        <a:xfrm>
          <a:off x="9281504" y="93816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1,328,532</a:t>
          </a:r>
          <a:endParaRPr kumimoji="1" lang="ja-JP" altLang="en-US" sz="1000" b="1">
            <a:solidFill>
              <a:srgbClr val="000080"/>
            </a:solidFill>
            <a:latin typeface="ＭＳ Ｐゴシック"/>
          </a:endParaRPr>
        </a:p>
      </xdr:txBody>
    </xdr:sp>
    <xdr:clientData/>
  </xdr:oneCellAnchor>
  <xdr:oneCellAnchor>
    <xdr:from>
      <xdr:col>13</xdr:col>
      <xdr:colOff>402169</xdr:colOff>
      <xdr:row>59</xdr:row>
      <xdr:rowOff>51505</xdr:rowOff>
    </xdr:from>
    <xdr:ext cx="599010" cy="259045"/>
    <xdr:sp macro="" textlink="">
      <xdr:nvSpPr>
        <xdr:cNvPr id="196" name="n_1mainValue【橋りょう・トンネル】&#10;一人当たり有形固定資産（償却資産）額">
          <a:extLst>
            <a:ext uri="{FF2B5EF4-FFF2-40B4-BE49-F238E27FC236}">
              <a16:creationId xmlns:a16="http://schemas.microsoft.com/office/drawing/2014/main" id="{E28E80A6-1C7F-468A-AA7D-888BD1B1B548}"/>
            </a:ext>
          </a:extLst>
        </xdr:cNvPr>
        <xdr:cNvSpPr txBox="1"/>
      </xdr:nvSpPr>
      <xdr:spPr>
        <a:xfrm>
          <a:off x="9327094" y="10167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898,701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7" name="正方形/長方形 196">
          <a:extLst>
            <a:ext uri="{FF2B5EF4-FFF2-40B4-BE49-F238E27FC236}">
              <a16:creationId xmlns:a16="http://schemas.microsoft.com/office/drawing/2014/main" id="{5430A7A4-F8C6-438D-9F1B-CC9A38F5B14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8" name="正方形/長方形 197">
          <a:extLst>
            <a:ext uri="{FF2B5EF4-FFF2-40B4-BE49-F238E27FC236}">
              <a16:creationId xmlns:a16="http://schemas.microsoft.com/office/drawing/2014/main" id="{474B9212-2E12-4AB1-8DCF-2414252D8FA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9" name="正方形/長方形 198">
          <a:extLst>
            <a:ext uri="{FF2B5EF4-FFF2-40B4-BE49-F238E27FC236}">
              <a16:creationId xmlns:a16="http://schemas.microsoft.com/office/drawing/2014/main" id="{32FEE26B-D5C9-41C3-A7E1-864C5220C09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0" name="正方形/長方形 199">
          <a:extLst>
            <a:ext uri="{FF2B5EF4-FFF2-40B4-BE49-F238E27FC236}">
              <a16:creationId xmlns:a16="http://schemas.microsoft.com/office/drawing/2014/main" id="{FDF9E569-0A94-491F-8876-0B83E983C87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1" name="正方形/長方形 200">
          <a:extLst>
            <a:ext uri="{FF2B5EF4-FFF2-40B4-BE49-F238E27FC236}">
              <a16:creationId xmlns:a16="http://schemas.microsoft.com/office/drawing/2014/main" id="{0524696C-A5E0-4CA1-8434-82E2EDB2EF9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2" name="正方形/長方形 201">
          <a:extLst>
            <a:ext uri="{FF2B5EF4-FFF2-40B4-BE49-F238E27FC236}">
              <a16:creationId xmlns:a16="http://schemas.microsoft.com/office/drawing/2014/main" id="{EE39155F-1CEC-4E30-99DA-16EFA9AFD40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3" name="正方形/長方形 202">
          <a:extLst>
            <a:ext uri="{FF2B5EF4-FFF2-40B4-BE49-F238E27FC236}">
              <a16:creationId xmlns:a16="http://schemas.microsoft.com/office/drawing/2014/main" id="{524517AD-A8B7-40CD-B949-32018C58707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4" name="正方形/長方形 203">
          <a:extLst>
            <a:ext uri="{FF2B5EF4-FFF2-40B4-BE49-F238E27FC236}">
              <a16:creationId xmlns:a16="http://schemas.microsoft.com/office/drawing/2014/main" id="{54C46EFD-60F1-4765-9721-0467BAE4F2A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5" name="テキスト ボックス 204">
          <a:extLst>
            <a:ext uri="{FF2B5EF4-FFF2-40B4-BE49-F238E27FC236}">
              <a16:creationId xmlns:a16="http://schemas.microsoft.com/office/drawing/2014/main" id="{500AAD18-625F-4FBD-8E76-0050B432C42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6" name="直線コネクタ 205">
          <a:extLst>
            <a:ext uri="{FF2B5EF4-FFF2-40B4-BE49-F238E27FC236}">
              <a16:creationId xmlns:a16="http://schemas.microsoft.com/office/drawing/2014/main" id="{33DF520C-9D86-4485-BF0C-D9790FB1C95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168729</xdr:rowOff>
    </xdr:from>
    <xdr:to>
      <xdr:col>7</xdr:col>
      <xdr:colOff>638175</xdr:colOff>
      <xdr:row>86</xdr:row>
      <xdr:rowOff>168729</xdr:rowOff>
    </xdr:to>
    <xdr:cxnSp macro="">
      <xdr:nvCxnSpPr>
        <xdr:cNvPr id="207" name="直線コネクタ 206">
          <a:extLst>
            <a:ext uri="{FF2B5EF4-FFF2-40B4-BE49-F238E27FC236}">
              <a16:creationId xmlns:a16="http://schemas.microsoft.com/office/drawing/2014/main" id="{F7144853-23D0-4E89-9BBD-35BD753D69F3}"/>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86</xdr:row>
      <xdr:rowOff>26506</xdr:rowOff>
    </xdr:from>
    <xdr:ext cx="338939" cy="259045"/>
    <xdr:sp macro="" textlink="">
      <xdr:nvSpPr>
        <xdr:cNvPr id="208" name="テキスト ボックス 207">
          <a:extLst>
            <a:ext uri="{FF2B5EF4-FFF2-40B4-BE49-F238E27FC236}">
              <a16:creationId xmlns:a16="http://schemas.microsoft.com/office/drawing/2014/main" id="{C6CE2B1A-17E4-4A5B-B254-6ABCD10C4299}"/>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9" name="直線コネクタ 208">
          <a:extLst>
            <a:ext uri="{FF2B5EF4-FFF2-40B4-BE49-F238E27FC236}">
              <a16:creationId xmlns:a16="http://schemas.microsoft.com/office/drawing/2014/main" id="{FCBCA817-873A-4975-A8CF-C01127128753}"/>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10" name="テキスト ボックス 209">
          <a:extLst>
            <a:ext uri="{FF2B5EF4-FFF2-40B4-BE49-F238E27FC236}">
              <a16:creationId xmlns:a16="http://schemas.microsoft.com/office/drawing/2014/main" id="{AF468CFD-CD7A-4C8E-884F-4437DBE2A2CC}"/>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1" name="直線コネクタ 210">
          <a:extLst>
            <a:ext uri="{FF2B5EF4-FFF2-40B4-BE49-F238E27FC236}">
              <a16:creationId xmlns:a16="http://schemas.microsoft.com/office/drawing/2014/main" id="{4504328A-0A1F-48AF-85AA-F71B8EC797E6}"/>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2" name="テキスト ボックス 211">
          <a:extLst>
            <a:ext uri="{FF2B5EF4-FFF2-40B4-BE49-F238E27FC236}">
              <a16:creationId xmlns:a16="http://schemas.microsoft.com/office/drawing/2014/main" id="{BB75416E-16BA-463B-AB37-75900A56286D}"/>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3" name="直線コネクタ 212">
          <a:extLst>
            <a:ext uri="{FF2B5EF4-FFF2-40B4-BE49-F238E27FC236}">
              <a16:creationId xmlns:a16="http://schemas.microsoft.com/office/drawing/2014/main" id="{7C05A9FF-90D2-4EE3-930F-5C5F2FEEEB1F}"/>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4" name="テキスト ボックス 213">
          <a:extLst>
            <a:ext uri="{FF2B5EF4-FFF2-40B4-BE49-F238E27FC236}">
              <a16:creationId xmlns:a16="http://schemas.microsoft.com/office/drawing/2014/main" id="{23FF4266-63A2-4F80-9102-CB505E3BF01F}"/>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5" name="直線コネクタ 214">
          <a:extLst>
            <a:ext uri="{FF2B5EF4-FFF2-40B4-BE49-F238E27FC236}">
              <a16:creationId xmlns:a16="http://schemas.microsoft.com/office/drawing/2014/main" id="{8D28B9AC-088F-4284-A5C8-BA306EED56C3}"/>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6" name="テキスト ボックス 215">
          <a:extLst>
            <a:ext uri="{FF2B5EF4-FFF2-40B4-BE49-F238E27FC236}">
              <a16:creationId xmlns:a16="http://schemas.microsoft.com/office/drawing/2014/main" id="{84D258C0-DEFF-426C-AD87-2B26CD377682}"/>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7" name="直線コネクタ 216">
          <a:extLst>
            <a:ext uri="{FF2B5EF4-FFF2-40B4-BE49-F238E27FC236}">
              <a16:creationId xmlns:a16="http://schemas.microsoft.com/office/drawing/2014/main" id="{1AEE6A88-CC8E-468D-B7C4-91917CC42714}"/>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18" name="テキスト ボックス 217">
          <a:extLst>
            <a:ext uri="{FF2B5EF4-FFF2-40B4-BE49-F238E27FC236}">
              <a16:creationId xmlns:a16="http://schemas.microsoft.com/office/drawing/2014/main" id="{0DC220D6-819B-436E-B029-8881DE17D664}"/>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9" name="直線コネクタ 218">
          <a:extLst>
            <a:ext uri="{FF2B5EF4-FFF2-40B4-BE49-F238E27FC236}">
              <a16:creationId xmlns:a16="http://schemas.microsoft.com/office/drawing/2014/main" id="{8D3E4FFC-84BE-42C8-BF8E-9A51C0BC008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0" name="テキスト ボックス 219">
          <a:extLst>
            <a:ext uri="{FF2B5EF4-FFF2-40B4-BE49-F238E27FC236}">
              <a16:creationId xmlns:a16="http://schemas.microsoft.com/office/drawing/2014/main" id="{7BE25177-4E37-41AB-A32C-8A459DEAE45E}"/>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1" name="【公営住宅】&#10;有形固定資産減価償却率グラフ枠">
          <a:extLst>
            <a:ext uri="{FF2B5EF4-FFF2-40B4-BE49-F238E27FC236}">
              <a16:creationId xmlns:a16="http://schemas.microsoft.com/office/drawing/2014/main" id="{77247EF2-7B4F-453F-9A92-7BF2F611AF1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101781</xdr:rowOff>
    </xdr:from>
    <xdr:to>
      <xdr:col>6</xdr:col>
      <xdr:colOff>510540</xdr:colOff>
      <xdr:row>86</xdr:row>
      <xdr:rowOff>83820</xdr:rowOff>
    </xdr:to>
    <xdr:cxnSp macro="">
      <xdr:nvCxnSpPr>
        <xdr:cNvPr id="222" name="直線コネクタ 221">
          <a:extLst>
            <a:ext uri="{FF2B5EF4-FFF2-40B4-BE49-F238E27FC236}">
              <a16:creationId xmlns:a16="http://schemas.microsoft.com/office/drawing/2014/main" id="{36B5B5AB-A157-4AD0-91C2-7BD29A2370C1}"/>
            </a:ext>
          </a:extLst>
        </xdr:cNvPr>
        <xdr:cNvCxnSpPr/>
      </xdr:nvCxnSpPr>
      <xdr:spPr>
        <a:xfrm flipV="1">
          <a:off x="4634865" y="13303431"/>
          <a:ext cx="0" cy="1525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87647</xdr:rowOff>
    </xdr:from>
    <xdr:ext cx="340478" cy="259045"/>
    <xdr:sp macro="" textlink="">
      <xdr:nvSpPr>
        <xdr:cNvPr id="223" name="【公営住宅】&#10;有形固定資産減価償却率最小値テキスト">
          <a:extLst>
            <a:ext uri="{FF2B5EF4-FFF2-40B4-BE49-F238E27FC236}">
              <a16:creationId xmlns:a16="http://schemas.microsoft.com/office/drawing/2014/main" id="{84571D2D-51F9-4674-B2F6-BFED5D23D4E4}"/>
            </a:ext>
          </a:extLst>
        </xdr:cNvPr>
        <xdr:cNvSpPr txBox="1"/>
      </xdr:nvSpPr>
      <xdr:spPr>
        <a:xfrm>
          <a:off x="4724400" y="1483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422275</xdr:colOff>
      <xdr:row>86</xdr:row>
      <xdr:rowOff>83820</xdr:rowOff>
    </xdr:from>
    <xdr:to>
      <xdr:col>6</xdr:col>
      <xdr:colOff>600075</xdr:colOff>
      <xdr:row>86</xdr:row>
      <xdr:rowOff>83820</xdr:rowOff>
    </xdr:to>
    <xdr:cxnSp macro="">
      <xdr:nvCxnSpPr>
        <xdr:cNvPr id="224" name="直線コネクタ 223">
          <a:extLst>
            <a:ext uri="{FF2B5EF4-FFF2-40B4-BE49-F238E27FC236}">
              <a16:creationId xmlns:a16="http://schemas.microsoft.com/office/drawing/2014/main" id="{174BF934-7AA1-4169-B2A6-4FA7AA2A9898}"/>
            </a:ext>
          </a:extLst>
        </xdr:cNvPr>
        <xdr:cNvCxnSpPr/>
      </xdr:nvCxnSpPr>
      <xdr:spPr>
        <a:xfrm>
          <a:off x="4546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48458</xdr:rowOff>
    </xdr:from>
    <xdr:ext cx="405111" cy="259045"/>
    <xdr:sp macro="" textlink="">
      <xdr:nvSpPr>
        <xdr:cNvPr id="225" name="【公営住宅】&#10;有形固定資産減価償却率最大値テキスト">
          <a:extLst>
            <a:ext uri="{FF2B5EF4-FFF2-40B4-BE49-F238E27FC236}">
              <a16:creationId xmlns:a16="http://schemas.microsoft.com/office/drawing/2014/main" id="{5BDE811A-3002-4D2C-9C34-732D3A78A810}"/>
            </a:ext>
          </a:extLst>
        </xdr:cNvPr>
        <xdr:cNvSpPr txBox="1"/>
      </xdr:nvSpPr>
      <xdr:spPr>
        <a:xfrm>
          <a:off x="4724400" y="13078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77</xdr:row>
      <xdr:rowOff>101781</xdr:rowOff>
    </xdr:from>
    <xdr:to>
      <xdr:col>6</xdr:col>
      <xdr:colOff>600075</xdr:colOff>
      <xdr:row>77</xdr:row>
      <xdr:rowOff>101781</xdr:rowOff>
    </xdr:to>
    <xdr:cxnSp macro="">
      <xdr:nvCxnSpPr>
        <xdr:cNvPr id="226" name="直線コネクタ 225">
          <a:extLst>
            <a:ext uri="{FF2B5EF4-FFF2-40B4-BE49-F238E27FC236}">
              <a16:creationId xmlns:a16="http://schemas.microsoft.com/office/drawing/2014/main" id="{BD8C56AB-B2CB-462E-9C9A-9424F299F249}"/>
            </a:ext>
          </a:extLst>
        </xdr:cNvPr>
        <xdr:cNvCxnSpPr/>
      </xdr:nvCxnSpPr>
      <xdr:spPr>
        <a:xfrm>
          <a:off x="4546600" y="1330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26143</xdr:rowOff>
    </xdr:from>
    <xdr:ext cx="405111" cy="259045"/>
    <xdr:sp macro="" textlink="">
      <xdr:nvSpPr>
        <xdr:cNvPr id="227" name="【公営住宅】&#10;有形固定資産減価償却率平均値テキスト">
          <a:extLst>
            <a:ext uri="{FF2B5EF4-FFF2-40B4-BE49-F238E27FC236}">
              <a16:creationId xmlns:a16="http://schemas.microsoft.com/office/drawing/2014/main" id="{5FCAD5BD-2D0F-4EFE-91D1-2E3A994642E8}"/>
            </a:ext>
          </a:extLst>
        </xdr:cNvPr>
        <xdr:cNvSpPr txBox="1"/>
      </xdr:nvSpPr>
      <xdr:spPr>
        <a:xfrm>
          <a:off x="4724400" y="13913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47716</xdr:rowOff>
    </xdr:from>
    <xdr:to>
      <xdr:col>6</xdr:col>
      <xdr:colOff>561975</xdr:colOff>
      <xdr:row>81</xdr:row>
      <xdr:rowOff>149316</xdr:rowOff>
    </xdr:to>
    <xdr:sp macro="" textlink="">
      <xdr:nvSpPr>
        <xdr:cNvPr id="228" name="フローチャート : 判断 227">
          <a:extLst>
            <a:ext uri="{FF2B5EF4-FFF2-40B4-BE49-F238E27FC236}">
              <a16:creationId xmlns:a16="http://schemas.microsoft.com/office/drawing/2014/main" id="{D0C744E1-A00D-4506-86E3-0A7A91695BA2}"/>
            </a:ext>
          </a:extLst>
        </xdr:cNvPr>
        <xdr:cNvSpPr/>
      </xdr:nvSpPr>
      <xdr:spPr>
        <a:xfrm>
          <a:off x="4584700" y="139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139156</xdr:rowOff>
    </xdr:from>
    <xdr:to>
      <xdr:col>5</xdr:col>
      <xdr:colOff>409575</xdr:colOff>
      <xdr:row>81</xdr:row>
      <xdr:rowOff>69306</xdr:rowOff>
    </xdr:to>
    <xdr:sp macro="" textlink="">
      <xdr:nvSpPr>
        <xdr:cNvPr id="229" name="フローチャート : 判断 228">
          <a:extLst>
            <a:ext uri="{FF2B5EF4-FFF2-40B4-BE49-F238E27FC236}">
              <a16:creationId xmlns:a16="http://schemas.microsoft.com/office/drawing/2014/main" id="{C196B662-EB2E-4E86-A552-B9DAD08DB218}"/>
            </a:ext>
          </a:extLst>
        </xdr:cNvPr>
        <xdr:cNvSpPr/>
      </xdr:nvSpPr>
      <xdr:spPr>
        <a:xfrm>
          <a:off x="3746500" y="1385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0" name="テキスト ボックス 229">
          <a:extLst>
            <a:ext uri="{FF2B5EF4-FFF2-40B4-BE49-F238E27FC236}">
              <a16:creationId xmlns:a16="http://schemas.microsoft.com/office/drawing/2014/main" id="{12CA9D64-1383-4433-A825-69544BFC61E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1" name="テキスト ボックス 230">
          <a:extLst>
            <a:ext uri="{FF2B5EF4-FFF2-40B4-BE49-F238E27FC236}">
              <a16:creationId xmlns:a16="http://schemas.microsoft.com/office/drawing/2014/main" id="{FA8603F5-96E5-400B-B284-8BC23ABFE38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2" name="テキスト ボックス 231">
          <a:extLst>
            <a:ext uri="{FF2B5EF4-FFF2-40B4-BE49-F238E27FC236}">
              <a16:creationId xmlns:a16="http://schemas.microsoft.com/office/drawing/2014/main" id="{F5FE1C4E-58FC-40F2-9365-9368715FF0F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3" name="テキスト ボックス 232">
          <a:extLst>
            <a:ext uri="{FF2B5EF4-FFF2-40B4-BE49-F238E27FC236}">
              <a16:creationId xmlns:a16="http://schemas.microsoft.com/office/drawing/2014/main" id="{AE4A6501-ABCD-46AD-9476-BC31CE55E20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4" name="テキスト ボックス 233">
          <a:extLst>
            <a:ext uri="{FF2B5EF4-FFF2-40B4-BE49-F238E27FC236}">
              <a16:creationId xmlns:a16="http://schemas.microsoft.com/office/drawing/2014/main" id="{32E78028-4DD9-4267-9F56-05D50F884A8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54248</xdr:rowOff>
    </xdr:from>
    <xdr:to>
      <xdr:col>5</xdr:col>
      <xdr:colOff>409575</xdr:colOff>
      <xdr:row>80</xdr:row>
      <xdr:rowOff>155848</xdr:rowOff>
    </xdr:to>
    <xdr:sp macro="" textlink="">
      <xdr:nvSpPr>
        <xdr:cNvPr id="235" name="円/楕円 234">
          <a:extLst>
            <a:ext uri="{FF2B5EF4-FFF2-40B4-BE49-F238E27FC236}">
              <a16:creationId xmlns:a16="http://schemas.microsoft.com/office/drawing/2014/main" id="{7A44F500-C455-4EE0-BC27-728F46526E29}"/>
            </a:ext>
          </a:extLst>
        </xdr:cNvPr>
        <xdr:cNvSpPr/>
      </xdr:nvSpPr>
      <xdr:spPr>
        <a:xfrm>
          <a:off x="3746500" y="1377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60433</xdr:rowOff>
    </xdr:from>
    <xdr:ext cx="405111" cy="259045"/>
    <xdr:sp macro="" textlink="">
      <xdr:nvSpPr>
        <xdr:cNvPr id="236" name="n_1aveValue【公営住宅】&#10;有形固定資産減価償却率">
          <a:extLst>
            <a:ext uri="{FF2B5EF4-FFF2-40B4-BE49-F238E27FC236}">
              <a16:creationId xmlns:a16="http://schemas.microsoft.com/office/drawing/2014/main" id="{7DBB8609-FBF5-4720-B6CD-0CE700E56EF9}"/>
            </a:ext>
          </a:extLst>
        </xdr:cNvPr>
        <xdr:cNvSpPr txBox="1"/>
      </xdr:nvSpPr>
      <xdr:spPr>
        <a:xfrm>
          <a:off x="3582043" y="13947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oneCellAnchor>
    <xdr:from>
      <xdr:col>5</xdr:col>
      <xdr:colOff>143518</xdr:colOff>
      <xdr:row>79</xdr:row>
      <xdr:rowOff>925</xdr:rowOff>
    </xdr:from>
    <xdr:ext cx="405111" cy="259045"/>
    <xdr:sp macro="" textlink="">
      <xdr:nvSpPr>
        <xdr:cNvPr id="237" name="n_1mainValue【公営住宅】&#10;有形固定資産減価償却率">
          <a:extLst>
            <a:ext uri="{FF2B5EF4-FFF2-40B4-BE49-F238E27FC236}">
              <a16:creationId xmlns:a16="http://schemas.microsoft.com/office/drawing/2014/main" id="{F36A3582-8C56-45AE-9006-0E416E320DC3}"/>
            </a:ext>
          </a:extLst>
        </xdr:cNvPr>
        <xdr:cNvSpPr txBox="1"/>
      </xdr:nvSpPr>
      <xdr:spPr>
        <a:xfrm>
          <a:off x="3582043" y="13545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8" name="正方形/長方形 237">
          <a:extLst>
            <a:ext uri="{FF2B5EF4-FFF2-40B4-BE49-F238E27FC236}">
              <a16:creationId xmlns:a16="http://schemas.microsoft.com/office/drawing/2014/main" id="{2B27F7FE-7700-460D-93BB-B05D7907ED7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9" name="正方形/長方形 238">
          <a:extLst>
            <a:ext uri="{FF2B5EF4-FFF2-40B4-BE49-F238E27FC236}">
              <a16:creationId xmlns:a16="http://schemas.microsoft.com/office/drawing/2014/main" id="{C8D43C46-24AC-42B5-A96A-BC23B0FEB7B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0" name="正方形/長方形 239">
          <a:extLst>
            <a:ext uri="{FF2B5EF4-FFF2-40B4-BE49-F238E27FC236}">
              <a16:creationId xmlns:a16="http://schemas.microsoft.com/office/drawing/2014/main" id="{26D3ADB8-3DD0-4E45-85F3-BD1639FF706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1" name="正方形/長方形 240">
          <a:extLst>
            <a:ext uri="{FF2B5EF4-FFF2-40B4-BE49-F238E27FC236}">
              <a16:creationId xmlns:a16="http://schemas.microsoft.com/office/drawing/2014/main" id="{44857BA0-0F80-4455-ADEE-BAF3BDD38B9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2" name="正方形/長方形 241">
          <a:extLst>
            <a:ext uri="{FF2B5EF4-FFF2-40B4-BE49-F238E27FC236}">
              <a16:creationId xmlns:a16="http://schemas.microsoft.com/office/drawing/2014/main" id="{7C36D3A7-7E1F-4269-B5A4-A1DD48DA82F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3" name="正方形/長方形 242">
          <a:extLst>
            <a:ext uri="{FF2B5EF4-FFF2-40B4-BE49-F238E27FC236}">
              <a16:creationId xmlns:a16="http://schemas.microsoft.com/office/drawing/2014/main" id="{CC2307CA-0C98-43E4-B8A0-3C698FE051A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4" name="正方形/長方形 243">
          <a:extLst>
            <a:ext uri="{FF2B5EF4-FFF2-40B4-BE49-F238E27FC236}">
              <a16:creationId xmlns:a16="http://schemas.microsoft.com/office/drawing/2014/main" id="{09267CE4-5347-4CF1-A985-528813D3018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5" name="正方形/長方形 244">
          <a:extLst>
            <a:ext uri="{FF2B5EF4-FFF2-40B4-BE49-F238E27FC236}">
              <a16:creationId xmlns:a16="http://schemas.microsoft.com/office/drawing/2014/main" id="{EA158751-5012-4371-8FEB-D222AC6A3A6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6" name="テキスト ボックス 245">
          <a:extLst>
            <a:ext uri="{FF2B5EF4-FFF2-40B4-BE49-F238E27FC236}">
              <a16:creationId xmlns:a16="http://schemas.microsoft.com/office/drawing/2014/main" id="{C9712C94-2BE5-484F-ACA1-532F902F86F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7" name="直線コネクタ 246">
          <a:extLst>
            <a:ext uri="{FF2B5EF4-FFF2-40B4-BE49-F238E27FC236}">
              <a16:creationId xmlns:a16="http://schemas.microsoft.com/office/drawing/2014/main" id="{B38A240B-9B7B-4D70-A380-757B9E76F5D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48" name="テキスト ボックス 247">
          <a:extLst>
            <a:ext uri="{FF2B5EF4-FFF2-40B4-BE49-F238E27FC236}">
              <a16:creationId xmlns:a16="http://schemas.microsoft.com/office/drawing/2014/main" id="{5C78A771-5935-4C23-9FFD-9CD85BD83232}"/>
            </a:ext>
          </a:extLst>
        </xdr:cNvPr>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249" name="直線コネクタ 248">
          <a:extLst>
            <a:ext uri="{FF2B5EF4-FFF2-40B4-BE49-F238E27FC236}">
              <a16:creationId xmlns:a16="http://schemas.microsoft.com/office/drawing/2014/main" id="{4413171A-7817-473F-B963-44FFBC5BD30D}"/>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0" name="テキスト ボックス 249">
          <a:extLst>
            <a:ext uri="{FF2B5EF4-FFF2-40B4-BE49-F238E27FC236}">
              <a16:creationId xmlns:a16="http://schemas.microsoft.com/office/drawing/2014/main" id="{BEA53889-D71C-47CC-A17B-2520C76E673D}"/>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1" name="直線コネクタ 250">
          <a:extLst>
            <a:ext uri="{FF2B5EF4-FFF2-40B4-BE49-F238E27FC236}">
              <a16:creationId xmlns:a16="http://schemas.microsoft.com/office/drawing/2014/main" id="{7BC2E1CD-06D4-4537-A1DF-F8399F3273FD}"/>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2" name="テキスト ボックス 251">
          <a:extLst>
            <a:ext uri="{FF2B5EF4-FFF2-40B4-BE49-F238E27FC236}">
              <a16:creationId xmlns:a16="http://schemas.microsoft.com/office/drawing/2014/main" id="{23D5374E-30DE-4B95-AC9B-1FE3EB91B018}"/>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3" name="直線コネクタ 252">
          <a:extLst>
            <a:ext uri="{FF2B5EF4-FFF2-40B4-BE49-F238E27FC236}">
              <a16:creationId xmlns:a16="http://schemas.microsoft.com/office/drawing/2014/main" id="{BB4FE53A-137E-47F5-8E2D-4740F79AAE87}"/>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4" name="テキスト ボックス 253">
          <a:extLst>
            <a:ext uri="{FF2B5EF4-FFF2-40B4-BE49-F238E27FC236}">
              <a16:creationId xmlns:a16="http://schemas.microsoft.com/office/drawing/2014/main" id="{BAC7C434-CB33-4BE2-8919-5EAE5CE4E3C3}"/>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55" name="直線コネクタ 254">
          <a:extLst>
            <a:ext uri="{FF2B5EF4-FFF2-40B4-BE49-F238E27FC236}">
              <a16:creationId xmlns:a16="http://schemas.microsoft.com/office/drawing/2014/main" id="{CA1AB52F-10CA-4227-914A-9EC110A5E8CE}"/>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56" name="テキスト ボックス 255">
          <a:extLst>
            <a:ext uri="{FF2B5EF4-FFF2-40B4-BE49-F238E27FC236}">
              <a16:creationId xmlns:a16="http://schemas.microsoft.com/office/drawing/2014/main" id="{3B5F1D28-ECC9-431B-A8B8-72C4F22D74C7}"/>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7" name="直線コネクタ 256">
          <a:extLst>
            <a:ext uri="{FF2B5EF4-FFF2-40B4-BE49-F238E27FC236}">
              <a16:creationId xmlns:a16="http://schemas.microsoft.com/office/drawing/2014/main" id="{87A0E7E3-56D5-468D-85DB-F2FA22A4D1E8}"/>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8" name="テキスト ボックス 257">
          <a:extLst>
            <a:ext uri="{FF2B5EF4-FFF2-40B4-BE49-F238E27FC236}">
              <a16:creationId xmlns:a16="http://schemas.microsoft.com/office/drawing/2014/main" id="{D99A28CA-F896-491B-94D0-ED095A5726F4}"/>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9" name="直線コネクタ 258">
          <a:extLst>
            <a:ext uri="{FF2B5EF4-FFF2-40B4-BE49-F238E27FC236}">
              <a16:creationId xmlns:a16="http://schemas.microsoft.com/office/drawing/2014/main" id="{66B0CF83-F23F-489D-85BF-235C01CA5D2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0" name="テキスト ボックス 259">
          <a:extLst>
            <a:ext uri="{FF2B5EF4-FFF2-40B4-BE49-F238E27FC236}">
              <a16:creationId xmlns:a16="http://schemas.microsoft.com/office/drawing/2014/main" id="{5ED3FA3D-5489-49FE-8305-C7D9A4805D3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1" name="【公営住宅】&#10;一人当たり面積グラフ枠">
          <a:extLst>
            <a:ext uri="{FF2B5EF4-FFF2-40B4-BE49-F238E27FC236}">
              <a16:creationId xmlns:a16="http://schemas.microsoft.com/office/drawing/2014/main" id="{EEDC4F21-39B3-4628-88E8-D8CCB1E213D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5714</xdr:rowOff>
    </xdr:from>
    <xdr:to>
      <xdr:col>15</xdr:col>
      <xdr:colOff>180340</xdr:colOff>
      <xdr:row>85</xdr:row>
      <xdr:rowOff>156972</xdr:rowOff>
    </xdr:to>
    <xdr:cxnSp macro="">
      <xdr:nvCxnSpPr>
        <xdr:cNvPr id="262" name="直線コネクタ 261">
          <a:extLst>
            <a:ext uri="{FF2B5EF4-FFF2-40B4-BE49-F238E27FC236}">
              <a16:creationId xmlns:a16="http://schemas.microsoft.com/office/drawing/2014/main" id="{A8E71EEE-8202-48B1-BEE3-D795129F8510}"/>
            </a:ext>
          </a:extLst>
        </xdr:cNvPr>
        <xdr:cNvCxnSpPr/>
      </xdr:nvCxnSpPr>
      <xdr:spPr>
        <a:xfrm flipV="1">
          <a:off x="10476865" y="13550264"/>
          <a:ext cx="0" cy="1179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160799</xdr:rowOff>
    </xdr:from>
    <xdr:ext cx="469744" cy="259045"/>
    <xdr:sp macro="" textlink="">
      <xdr:nvSpPr>
        <xdr:cNvPr id="263" name="【公営住宅】&#10;一人当たり面積最小値テキスト">
          <a:extLst>
            <a:ext uri="{FF2B5EF4-FFF2-40B4-BE49-F238E27FC236}">
              <a16:creationId xmlns:a16="http://schemas.microsoft.com/office/drawing/2014/main" id="{2E269945-09A7-4044-ABF4-6B00D29E6DBD}"/>
            </a:ext>
          </a:extLst>
        </xdr:cNvPr>
        <xdr:cNvSpPr txBox="1"/>
      </xdr:nvSpPr>
      <xdr:spPr>
        <a:xfrm>
          <a:off x="10566400" y="1473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1.338</a:t>
          </a:r>
          <a:endParaRPr kumimoji="1" lang="ja-JP" altLang="en-US" sz="1000" b="1">
            <a:latin typeface="ＭＳ Ｐゴシック"/>
          </a:endParaRPr>
        </a:p>
      </xdr:txBody>
    </xdr:sp>
    <xdr:clientData/>
  </xdr:oneCellAnchor>
  <xdr:twoCellAnchor>
    <xdr:from>
      <xdr:col>15</xdr:col>
      <xdr:colOff>92075</xdr:colOff>
      <xdr:row>85</xdr:row>
      <xdr:rowOff>156972</xdr:rowOff>
    </xdr:from>
    <xdr:to>
      <xdr:col>15</xdr:col>
      <xdr:colOff>269875</xdr:colOff>
      <xdr:row>85</xdr:row>
      <xdr:rowOff>156972</xdr:rowOff>
    </xdr:to>
    <xdr:cxnSp macro="">
      <xdr:nvCxnSpPr>
        <xdr:cNvPr id="264" name="直線コネクタ 263">
          <a:extLst>
            <a:ext uri="{FF2B5EF4-FFF2-40B4-BE49-F238E27FC236}">
              <a16:creationId xmlns:a16="http://schemas.microsoft.com/office/drawing/2014/main" id="{FD816657-0CE7-48B2-AD86-B9695ED768CF}"/>
            </a:ext>
          </a:extLst>
        </xdr:cNvPr>
        <xdr:cNvCxnSpPr/>
      </xdr:nvCxnSpPr>
      <xdr:spPr>
        <a:xfrm>
          <a:off x="10388600" y="1473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123841</xdr:rowOff>
    </xdr:from>
    <xdr:ext cx="469744" cy="259045"/>
    <xdr:sp macro="" textlink="">
      <xdr:nvSpPr>
        <xdr:cNvPr id="265" name="【公営住宅】&#10;一人当たり面積最大値テキスト">
          <a:extLst>
            <a:ext uri="{FF2B5EF4-FFF2-40B4-BE49-F238E27FC236}">
              <a16:creationId xmlns:a16="http://schemas.microsoft.com/office/drawing/2014/main" id="{0C3810D7-27B1-4FEC-A136-5D30722308BD}"/>
            </a:ext>
          </a:extLst>
        </xdr:cNvPr>
        <xdr:cNvSpPr txBox="1"/>
      </xdr:nvSpPr>
      <xdr:spPr>
        <a:xfrm>
          <a:off x="10566400" y="1332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4.435</a:t>
          </a:r>
          <a:endParaRPr kumimoji="1" lang="ja-JP" altLang="en-US" sz="1000" b="1">
            <a:latin typeface="ＭＳ Ｐゴシック"/>
          </a:endParaRPr>
        </a:p>
      </xdr:txBody>
    </xdr:sp>
    <xdr:clientData/>
  </xdr:oneCellAnchor>
  <xdr:twoCellAnchor>
    <xdr:from>
      <xdr:col>15</xdr:col>
      <xdr:colOff>92075</xdr:colOff>
      <xdr:row>79</xdr:row>
      <xdr:rowOff>5714</xdr:rowOff>
    </xdr:from>
    <xdr:to>
      <xdr:col>15</xdr:col>
      <xdr:colOff>269875</xdr:colOff>
      <xdr:row>79</xdr:row>
      <xdr:rowOff>5714</xdr:rowOff>
    </xdr:to>
    <xdr:cxnSp macro="">
      <xdr:nvCxnSpPr>
        <xdr:cNvPr id="266" name="直線コネクタ 265">
          <a:extLst>
            <a:ext uri="{FF2B5EF4-FFF2-40B4-BE49-F238E27FC236}">
              <a16:creationId xmlns:a16="http://schemas.microsoft.com/office/drawing/2014/main" id="{4A50C2BB-934C-439A-A71B-690CFD607C28}"/>
            </a:ext>
          </a:extLst>
        </xdr:cNvPr>
        <xdr:cNvCxnSpPr/>
      </xdr:nvCxnSpPr>
      <xdr:spPr>
        <a:xfrm>
          <a:off x="10388600" y="1355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27067</xdr:rowOff>
    </xdr:from>
    <xdr:ext cx="469744" cy="259045"/>
    <xdr:sp macro="" textlink="">
      <xdr:nvSpPr>
        <xdr:cNvPr id="267" name="【公営住宅】&#10;一人当たり面積平均値テキスト">
          <a:extLst>
            <a:ext uri="{FF2B5EF4-FFF2-40B4-BE49-F238E27FC236}">
              <a16:creationId xmlns:a16="http://schemas.microsoft.com/office/drawing/2014/main" id="{C135F4CF-7535-4E8D-9ED5-84D98CC7FA86}"/>
            </a:ext>
          </a:extLst>
        </xdr:cNvPr>
        <xdr:cNvSpPr txBox="1"/>
      </xdr:nvSpPr>
      <xdr:spPr>
        <a:xfrm>
          <a:off x="10566400" y="14257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2.389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48640</xdr:rowOff>
    </xdr:from>
    <xdr:to>
      <xdr:col>15</xdr:col>
      <xdr:colOff>231775</xdr:colOff>
      <xdr:row>83</xdr:row>
      <xdr:rowOff>150240</xdr:rowOff>
    </xdr:to>
    <xdr:sp macro="" textlink="">
      <xdr:nvSpPr>
        <xdr:cNvPr id="268" name="フローチャート : 判断 267">
          <a:extLst>
            <a:ext uri="{FF2B5EF4-FFF2-40B4-BE49-F238E27FC236}">
              <a16:creationId xmlns:a16="http://schemas.microsoft.com/office/drawing/2014/main" id="{734C280D-8458-4308-96FB-7C3347AE5F38}"/>
            </a:ext>
          </a:extLst>
        </xdr:cNvPr>
        <xdr:cNvSpPr/>
      </xdr:nvSpPr>
      <xdr:spPr>
        <a:xfrm>
          <a:off x="10426700" y="1427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25019</xdr:rowOff>
    </xdr:from>
    <xdr:to>
      <xdr:col>14</xdr:col>
      <xdr:colOff>79375</xdr:colOff>
      <xdr:row>83</xdr:row>
      <xdr:rowOff>126619</xdr:rowOff>
    </xdr:to>
    <xdr:sp macro="" textlink="">
      <xdr:nvSpPr>
        <xdr:cNvPr id="269" name="フローチャート : 判断 268">
          <a:extLst>
            <a:ext uri="{FF2B5EF4-FFF2-40B4-BE49-F238E27FC236}">
              <a16:creationId xmlns:a16="http://schemas.microsoft.com/office/drawing/2014/main" id="{E4D647FF-A177-4FEF-9888-739813D89BB4}"/>
            </a:ext>
          </a:extLst>
        </xdr:cNvPr>
        <xdr:cNvSpPr/>
      </xdr:nvSpPr>
      <xdr:spPr>
        <a:xfrm>
          <a:off x="9588500" y="1425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FE21F8E7-52B1-4C66-8264-93E09A0F46C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8A160590-E91B-4C36-BD20-E30BDF054CA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EF02D700-2141-42B5-8040-3E5D37CC94D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50124B47-80A8-4099-A292-B6F132C9E6D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7A2EEDC3-4935-42D0-A6DC-30C604669AB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70358</xdr:rowOff>
    </xdr:from>
    <xdr:to>
      <xdr:col>14</xdr:col>
      <xdr:colOff>79375</xdr:colOff>
      <xdr:row>85</xdr:row>
      <xdr:rowOff>508</xdr:rowOff>
    </xdr:to>
    <xdr:sp macro="" textlink="">
      <xdr:nvSpPr>
        <xdr:cNvPr id="275" name="円/楕円 274">
          <a:extLst>
            <a:ext uri="{FF2B5EF4-FFF2-40B4-BE49-F238E27FC236}">
              <a16:creationId xmlns:a16="http://schemas.microsoft.com/office/drawing/2014/main" id="{E107D0F7-79B3-47A3-9715-8E86B257D5D6}"/>
            </a:ext>
          </a:extLst>
        </xdr:cNvPr>
        <xdr:cNvSpPr/>
      </xdr:nvSpPr>
      <xdr:spPr>
        <a:xfrm>
          <a:off x="9588500" y="1447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143146</xdr:rowOff>
    </xdr:from>
    <xdr:ext cx="469744" cy="259045"/>
    <xdr:sp macro="" textlink="">
      <xdr:nvSpPr>
        <xdr:cNvPr id="276" name="n_1aveValue【公営住宅】&#10;一人当たり面積">
          <a:extLst>
            <a:ext uri="{FF2B5EF4-FFF2-40B4-BE49-F238E27FC236}">
              <a16:creationId xmlns:a16="http://schemas.microsoft.com/office/drawing/2014/main" id="{47ACE2B2-D962-4530-90D2-FF8A691C185F}"/>
            </a:ext>
          </a:extLst>
        </xdr:cNvPr>
        <xdr:cNvSpPr txBox="1"/>
      </xdr:nvSpPr>
      <xdr:spPr>
        <a:xfrm>
          <a:off x="9391727" y="1403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2.451</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163085</xdr:rowOff>
    </xdr:from>
    <xdr:ext cx="469744" cy="259045"/>
    <xdr:sp macro="" textlink="">
      <xdr:nvSpPr>
        <xdr:cNvPr id="277" name="n_1mainValue【公営住宅】&#10;一人当たり面積">
          <a:extLst>
            <a:ext uri="{FF2B5EF4-FFF2-40B4-BE49-F238E27FC236}">
              <a16:creationId xmlns:a16="http://schemas.microsoft.com/office/drawing/2014/main" id="{D61F7D80-936D-4D77-AFD1-046340F14E3B}"/>
            </a:ext>
          </a:extLst>
        </xdr:cNvPr>
        <xdr:cNvSpPr txBox="1"/>
      </xdr:nvSpPr>
      <xdr:spPr>
        <a:xfrm>
          <a:off x="9391727" y="14564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8" name="正方形/長方形 277">
          <a:extLst>
            <a:ext uri="{FF2B5EF4-FFF2-40B4-BE49-F238E27FC236}">
              <a16:creationId xmlns:a16="http://schemas.microsoft.com/office/drawing/2014/main" id="{DD22F045-6344-4283-A2FE-3E2B4EBC203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79" name="正方形/長方形 278">
          <a:extLst>
            <a:ext uri="{FF2B5EF4-FFF2-40B4-BE49-F238E27FC236}">
              <a16:creationId xmlns:a16="http://schemas.microsoft.com/office/drawing/2014/main" id="{12DF4DF5-5D05-4892-B679-D76865586DCE}"/>
            </a:ext>
          </a:extLst>
        </xdr:cNvPr>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80" name="正方形/長方形 279">
          <a:extLst>
            <a:ext uri="{FF2B5EF4-FFF2-40B4-BE49-F238E27FC236}">
              <a16:creationId xmlns:a16="http://schemas.microsoft.com/office/drawing/2014/main" id="{328388F2-3A8A-41DC-B98A-EF4DC149FBD7}"/>
            </a:ext>
          </a:extLst>
        </xdr:cNvPr>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81" name="正方形/長方形 280">
          <a:extLst>
            <a:ext uri="{FF2B5EF4-FFF2-40B4-BE49-F238E27FC236}">
              <a16:creationId xmlns:a16="http://schemas.microsoft.com/office/drawing/2014/main" id="{60D415F3-DBDB-4875-AE9D-414555B73DDC}"/>
            </a:ext>
          </a:extLst>
        </xdr:cNvPr>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82" name="正方形/長方形 281">
          <a:extLst>
            <a:ext uri="{FF2B5EF4-FFF2-40B4-BE49-F238E27FC236}">
              <a16:creationId xmlns:a16="http://schemas.microsoft.com/office/drawing/2014/main" id="{02C649A4-FA45-48F8-847D-44477E18D47F}"/>
            </a:ext>
          </a:extLst>
        </xdr:cNvPr>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3" name="正方形/長方形 282">
          <a:extLst>
            <a:ext uri="{FF2B5EF4-FFF2-40B4-BE49-F238E27FC236}">
              <a16:creationId xmlns:a16="http://schemas.microsoft.com/office/drawing/2014/main" id="{034EAC27-1094-44AA-9C7E-E4287058C91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4" name="正方形/長方形 283">
          <a:extLst>
            <a:ext uri="{FF2B5EF4-FFF2-40B4-BE49-F238E27FC236}">
              <a16:creationId xmlns:a16="http://schemas.microsoft.com/office/drawing/2014/main" id="{0680C7E1-C231-4EB7-BDA6-32B82FB61F5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85" name="正方形/長方形 284">
          <a:extLst>
            <a:ext uri="{FF2B5EF4-FFF2-40B4-BE49-F238E27FC236}">
              <a16:creationId xmlns:a16="http://schemas.microsoft.com/office/drawing/2014/main" id="{A62B76A8-806D-4B1F-8E56-D0FF6F8EC244}"/>
            </a:ext>
          </a:extLst>
        </xdr:cNvPr>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86" name="正方形/長方形 285">
          <a:extLst>
            <a:ext uri="{FF2B5EF4-FFF2-40B4-BE49-F238E27FC236}">
              <a16:creationId xmlns:a16="http://schemas.microsoft.com/office/drawing/2014/main" id="{A1FDBA20-D575-4F3C-B877-6DF971786945}"/>
            </a:ext>
          </a:extLst>
        </xdr:cNvPr>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87" name="正方形/長方形 286">
          <a:extLst>
            <a:ext uri="{FF2B5EF4-FFF2-40B4-BE49-F238E27FC236}">
              <a16:creationId xmlns:a16="http://schemas.microsoft.com/office/drawing/2014/main" id="{2B6ACC9F-4CF9-41F1-B813-383A8C132E86}"/>
            </a:ext>
          </a:extLst>
        </xdr:cNvPr>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88" name="正方形/長方形 287">
          <a:extLst>
            <a:ext uri="{FF2B5EF4-FFF2-40B4-BE49-F238E27FC236}">
              <a16:creationId xmlns:a16="http://schemas.microsoft.com/office/drawing/2014/main" id="{12F880D6-7B9A-4301-BCEF-A0E29C447C0F}"/>
            </a:ext>
          </a:extLst>
        </xdr:cNvPr>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9" name="正方形/長方形 288">
          <a:extLst>
            <a:ext uri="{FF2B5EF4-FFF2-40B4-BE49-F238E27FC236}">
              <a16:creationId xmlns:a16="http://schemas.microsoft.com/office/drawing/2014/main" id="{ED6358E9-B0C3-4B6C-89D6-17EB725C46E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0" name="正方形/長方形 289">
          <a:extLst>
            <a:ext uri="{FF2B5EF4-FFF2-40B4-BE49-F238E27FC236}">
              <a16:creationId xmlns:a16="http://schemas.microsoft.com/office/drawing/2014/main" id="{DF40C09A-AC9D-4B0C-A2C6-FD142D1E757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1" name="正方形/長方形 290">
          <a:extLst>
            <a:ext uri="{FF2B5EF4-FFF2-40B4-BE49-F238E27FC236}">
              <a16:creationId xmlns:a16="http://schemas.microsoft.com/office/drawing/2014/main" id="{AEEAE696-726B-4B5B-B898-B52D7CB2721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2" name="正方形/長方形 291">
          <a:extLst>
            <a:ext uri="{FF2B5EF4-FFF2-40B4-BE49-F238E27FC236}">
              <a16:creationId xmlns:a16="http://schemas.microsoft.com/office/drawing/2014/main" id="{025080A0-19BA-48F3-989A-86967FC6FC5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3" name="正方形/長方形 292">
          <a:extLst>
            <a:ext uri="{FF2B5EF4-FFF2-40B4-BE49-F238E27FC236}">
              <a16:creationId xmlns:a16="http://schemas.microsoft.com/office/drawing/2014/main" id="{3F5D6518-0069-4618-918A-BA78E4BAD70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4" name="正方形/長方形 293">
          <a:extLst>
            <a:ext uri="{FF2B5EF4-FFF2-40B4-BE49-F238E27FC236}">
              <a16:creationId xmlns:a16="http://schemas.microsoft.com/office/drawing/2014/main" id="{F6E09517-A82B-4E8D-B851-45D3A87F828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5" name="正方形/長方形 294">
          <a:extLst>
            <a:ext uri="{FF2B5EF4-FFF2-40B4-BE49-F238E27FC236}">
              <a16:creationId xmlns:a16="http://schemas.microsoft.com/office/drawing/2014/main" id="{513ACACE-5BA5-4D97-A94B-B84EFBDD4A2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6" name="正方形/長方形 295">
          <a:extLst>
            <a:ext uri="{FF2B5EF4-FFF2-40B4-BE49-F238E27FC236}">
              <a16:creationId xmlns:a16="http://schemas.microsoft.com/office/drawing/2014/main" id="{F6EA27E7-12D5-40DA-80C8-371E41A479E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7" name="正方形/長方形 296">
          <a:extLst>
            <a:ext uri="{FF2B5EF4-FFF2-40B4-BE49-F238E27FC236}">
              <a16:creationId xmlns:a16="http://schemas.microsoft.com/office/drawing/2014/main" id="{6373B5B4-7BEB-4229-A7FE-35A6B76F88A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8" name="テキスト ボックス 297">
          <a:extLst>
            <a:ext uri="{FF2B5EF4-FFF2-40B4-BE49-F238E27FC236}">
              <a16:creationId xmlns:a16="http://schemas.microsoft.com/office/drawing/2014/main" id="{01AF8724-6CA3-42DC-B30E-16E7BCB9030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9" name="直線コネクタ 298">
          <a:extLst>
            <a:ext uri="{FF2B5EF4-FFF2-40B4-BE49-F238E27FC236}">
              <a16:creationId xmlns:a16="http://schemas.microsoft.com/office/drawing/2014/main" id="{66E005FC-6F5B-4EC3-B4E6-10E95BA4DD0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0" name="テキスト ボックス 299">
          <a:extLst>
            <a:ext uri="{FF2B5EF4-FFF2-40B4-BE49-F238E27FC236}">
              <a16:creationId xmlns:a16="http://schemas.microsoft.com/office/drawing/2014/main" id="{5114172D-5141-4A29-82A6-CC93A4328ED6}"/>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1" name="直線コネクタ 300">
          <a:extLst>
            <a:ext uri="{FF2B5EF4-FFF2-40B4-BE49-F238E27FC236}">
              <a16:creationId xmlns:a16="http://schemas.microsoft.com/office/drawing/2014/main" id="{9702B20A-E297-49AE-BA56-085FDE5F945E}"/>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2" name="テキスト ボックス 301">
          <a:extLst>
            <a:ext uri="{FF2B5EF4-FFF2-40B4-BE49-F238E27FC236}">
              <a16:creationId xmlns:a16="http://schemas.microsoft.com/office/drawing/2014/main" id="{66942CF7-1FB3-47FA-9B4D-EDA23498AF88}"/>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3" name="直線コネクタ 302">
          <a:extLst>
            <a:ext uri="{FF2B5EF4-FFF2-40B4-BE49-F238E27FC236}">
              <a16:creationId xmlns:a16="http://schemas.microsoft.com/office/drawing/2014/main" id="{D1BDE578-EC52-4192-A2A2-3FF7E52E2176}"/>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4" name="テキスト ボックス 303">
          <a:extLst>
            <a:ext uri="{FF2B5EF4-FFF2-40B4-BE49-F238E27FC236}">
              <a16:creationId xmlns:a16="http://schemas.microsoft.com/office/drawing/2014/main" id="{36006899-62F4-4BD8-8D8F-95BFDEDC68B7}"/>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5" name="直線コネクタ 304">
          <a:extLst>
            <a:ext uri="{FF2B5EF4-FFF2-40B4-BE49-F238E27FC236}">
              <a16:creationId xmlns:a16="http://schemas.microsoft.com/office/drawing/2014/main" id="{329966FA-3E6A-45B0-82EE-E402414B45FE}"/>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6" name="テキスト ボックス 305">
          <a:extLst>
            <a:ext uri="{FF2B5EF4-FFF2-40B4-BE49-F238E27FC236}">
              <a16:creationId xmlns:a16="http://schemas.microsoft.com/office/drawing/2014/main" id="{FC7EB436-A1E7-483B-878C-7AE920F2F127}"/>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7" name="直線コネクタ 306">
          <a:extLst>
            <a:ext uri="{FF2B5EF4-FFF2-40B4-BE49-F238E27FC236}">
              <a16:creationId xmlns:a16="http://schemas.microsoft.com/office/drawing/2014/main" id="{78A8A31A-F9DF-4029-A71D-73E774DC7EBC}"/>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8" name="テキスト ボックス 307">
          <a:extLst>
            <a:ext uri="{FF2B5EF4-FFF2-40B4-BE49-F238E27FC236}">
              <a16:creationId xmlns:a16="http://schemas.microsoft.com/office/drawing/2014/main" id="{B8D6FC90-437E-49E8-897F-ADC2BD8D00C1}"/>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9" name="直線コネクタ 308">
          <a:extLst>
            <a:ext uri="{FF2B5EF4-FFF2-40B4-BE49-F238E27FC236}">
              <a16:creationId xmlns:a16="http://schemas.microsoft.com/office/drawing/2014/main" id="{CDCD9B4D-1983-4120-9FDF-DA29DA9007D6}"/>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0" name="テキスト ボックス 309">
          <a:extLst>
            <a:ext uri="{FF2B5EF4-FFF2-40B4-BE49-F238E27FC236}">
              <a16:creationId xmlns:a16="http://schemas.microsoft.com/office/drawing/2014/main" id="{C6E91ACC-0E5A-4A2C-B3CE-E5DCC438A399}"/>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1" name="直線コネクタ 310">
          <a:extLst>
            <a:ext uri="{FF2B5EF4-FFF2-40B4-BE49-F238E27FC236}">
              <a16:creationId xmlns:a16="http://schemas.microsoft.com/office/drawing/2014/main" id="{ABC4B15C-DFB1-43FA-8F02-0BEFBA9CEB1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2" name="テキスト ボックス 311">
          <a:extLst>
            <a:ext uri="{FF2B5EF4-FFF2-40B4-BE49-F238E27FC236}">
              <a16:creationId xmlns:a16="http://schemas.microsoft.com/office/drawing/2014/main" id="{FDE9C77F-5612-4FCE-A9AF-86E06514A594}"/>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3" name="【認定こども園・幼稚園・保育所】&#10;有形固定資産減価償却率グラフ枠">
          <a:extLst>
            <a:ext uri="{FF2B5EF4-FFF2-40B4-BE49-F238E27FC236}">
              <a16:creationId xmlns:a16="http://schemas.microsoft.com/office/drawing/2014/main" id="{70796483-45F7-43A3-806C-AEF8B47B131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38</xdr:row>
      <xdr:rowOff>133350</xdr:rowOff>
    </xdr:to>
    <xdr:cxnSp macro="">
      <xdr:nvCxnSpPr>
        <xdr:cNvPr id="314" name="直線コネクタ 313">
          <a:extLst>
            <a:ext uri="{FF2B5EF4-FFF2-40B4-BE49-F238E27FC236}">
              <a16:creationId xmlns:a16="http://schemas.microsoft.com/office/drawing/2014/main" id="{7B2530CB-2A96-4065-98E8-887C04399021}"/>
            </a:ext>
          </a:extLst>
        </xdr:cNvPr>
        <xdr:cNvCxnSpPr/>
      </xdr:nvCxnSpPr>
      <xdr:spPr>
        <a:xfrm flipV="1">
          <a:off x="16318864" y="5715000"/>
          <a:ext cx="0" cy="933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137177</xdr:rowOff>
    </xdr:from>
    <xdr:ext cx="405111" cy="259045"/>
    <xdr:sp macro="" textlink="">
      <xdr:nvSpPr>
        <xdr:cNvPr id="315" name="【認定こども園・幼稚園・保育所】&#10;有形固定資産減価償却率最小値テキスト">
          <a:extLst>
            <a:ext uri="{FF2B5EF4-FFF2-40B4-BE49-F238E27FC236}">
              <a16:creationId xmlns:a16="http://schemas.microsoft.com/office/drawing/2014/main" id="{6575F323-3BA8-477E-9C9F-928F19077E25}"/>
            </a:ext>
          </a:extLst>
        </xdr:cNvPr>
        <xdr:cNvSpPr txBox="1"/>
      </xdr:nvSpPr>
      <xdr:spPr>
        <a:xfrm>
          <a:off x="16408400"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51.0</a:t>
          </a:r>
          <a:endParaRPr kumimoji="1" lang="ja-JP" altLang="en-US" sz="1000" b="1">
            <a:latin typeface="ＭＳ Ｐゴシック"/>
          </a:endParaRPr>
        </a:p>
      </xdr:txBody>
    </xdr:sp>
    <xdr:clientData/>
  </xdr:oneCellAnchor>
  <xdr:twoCellAnchor>
    <xdr:from>
      <xdr:col>23</xdr:col>
      <xdr:colOff>428625</xdr:colOff>
      <xdr:row>38</xdr:row>
      <xdr:rowOff>133350</xdr:rowOff>
    </xdr:from>
    <xdr:to>
      <xdr:col>23</xdr:col>
      <xdr:colOff>606425</xdr:colOff>
      <xdr:row>38</xdr:row>
      <xdr:rowOff>133350</xdr:rowOff>
    </xdr:to>
    <xdr:cxnSp macro="">
      <xdr:nvCxnSpPr>
        <xdr:cNvPr id="316" name="直線コネクタ 315">
          <a:extLst>
            <a:ext uri="{FF2B5EF4-FFF2-40B4-BE49-F238E27FC236}">
              <a16:creationId xmlns:a16="http://schemas.microsoft.com/office/drawing/2014/main" id="{CA0351DE-BD4C-4F9E-ADA2-628CCF8D918D}"/>
            </a:ext>
          </a:extLst>
        </xdr:cNvPr>
        <xdr:cNvCxnSpPr/>
      </xdr:nvCxnSpPr>
      <xdr:spPr>
        <a:xfrm>
          <a:off x="16230600" y="6648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17" name="【認定こども園・幼稚園・保育所】&#10;有形固定資産減価償却率最大値テキスト">
          <a:extLst>
            <a:ext uri="{FF2B5EF4-FFF2-40B4-BE49-F238E27FC236}">
              <a16:creationId xmlns:a16="http://schemas.microsoft.com/office/drawing/2014/main" id="{7E87E2CD-7D4A-4409-B2FA-D35534E41780}"/>
            </a:ext>
          </a:extLst>
        </xdr:cNvPr>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18" name="直線コネクタ 317">
          <a:extLst>
            <a:ext uri="{FF2B5EF4-FFF2-40B4-BE49-F238E27FC236}">
              <a16:creationId xmlns:a16="http://schemas.microsoft.com/office/drawing/2014/main" id="{1323ECE0-5AF3-48D5-91A0-B232FF272E54}"/>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95267</xdr:rowOff>
    </xdr:from>
    <xdr:ext cx="405111" cy="259045"/>
    <xdr:sp macro="" textlink="">
      <xdr:nvSpPr>
        <xdr:cNvPr id="319" name="【認定こども園・幼稚園・保育所】&#10;有形固定資産減価償却率平均値テキスト">
          <a:extLst>
            <a:ext uri="{FF2B5EF4-FFF2-40B4-BE49-F238E27FC236}">
              <a16:creationId xmlns:a16="http://schemas.microsoft.com/office/drawing/2014/main" id="{69C1B39E-5A82-41FC-BA17-ECE819E101ED}"/>
            </a:ext>
          </a:extLst>
        </xdr:cNvPr>
        <xdr:cNvSpPr txBox="1"/>
      </xdr:nvSpPr>
      <xdr:spPr>
        <a:xfrm>
          <a:off x="16408400" y="6267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116840</xdr:rowOff>
    </xdr:from>
    <xdr:to>
      <xdr:col>23</xdr:col>
      <xdr:colOff>568325</xdr:colOff>
      <xdr:row>37</xdr:row>
      <xdr:rowOff>46990</xdr:rowOff>
    </xdr:to>
    <xdr:sp macro="" textlink="">
      <xdr:nvSpPr>
        <xdr:cNvPr id="320" name="フローチャート : 判断 319">
          <a:extLst>
            <a:ext uri="{FF2B5EF4-FFF2-40B4-BE49-F238E27FC236}">
              <a16:creationId xmlns:a16="http://schemas.microsoft.com/office/drawing/2014/main" id="{03BA851D-12FC-43A7-A867-5CDA9CCC8C78}"/>
            </a:ext>
          </a:extLst>
        </xdr:cNvPr>
        <xdr:cNvSpPr/>
      </xdr:nvSpPr>
      <xdr:spPr>
        <a:xfrm>
          <a:off x="16268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23495</xdr:rowOff>
    </xdr:from>
    <xdr:to>
      <xdr:col>22</xdr:col>
      <xdr:colOff>415925</xdr:colOff>
      <xdr:row>38</xdr:row>
      <xdr:rowOff>125095</xdr:rowOff>
    </xdr:to>
    <xdr:sp macro="" textlink="">
      <xdr:nvSpPr>
        <xdr:cNvPr id="321" name="フローチャート : 判断 320">
          <a:extLst>
            <a:ext uri="{FF2B5EF4-FFF2-40B4-BE49-F238E27FC236}">
              <a16:creationId xmlns:a16="http://schemas.microsoft.com/office/drawing/2014/main" id="{8B31E517-0EB0-43BB-8626-71A45529F31C}"/>
            </a:ext>
          </a:extLst>
        </xdr:cNvPr>
        <xdr:cNvSpPr/>
      </xdr:nvSpPr>
      <xdr:spPr>
        <a:xfrm>
          <a:off x="15430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2" name="テキスト ボックス 321">
          <a:extLst>
            <a:ext uri="{FF2B5EF4-FFF2-40B4-BE49-F238E27FC236}">
              <a16:creationId xmlns:a16="http://schemas.microsoft.com/office/drawing/2014/main" id="{D9AEC216-250F-4A62-9A67-F85D9962C47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3" name="テキスト ボックス 322">
          <a:extLst>
            <a:ext uri="{FF2B5EF4-FFF2-40B4-BE49-F238E27FC236}">
              <a16:creationId xmlns:a16="http://schemas.microsoft.com/office/drawing/2014/main" id="{63E300BD-AB54-49BA-8E70-5D3ED97D552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4" name="テキスト ボックス 323">
          <a:extLst>
            <a:ext uri="{FF2B5EF4-FFF2-40B4-BE49-F238E27FC236}">
              <a16:creationId xmlns:a16="http://schemas.microsoft.com/office/drawing/2014/main" id="{305CBDA9-E482-4294-AD8E-887901586FA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5" name="テキスト ボックス 324">
          <a:extLst>
            <a:ext uri="{FF2B5EF4-FFF2-40B4-BE49-F238E27FC236}">
              <a16:creationId xmlns:a16="http://schemas.microsoft.com/office/drawing/2014/main" id="{9831F5B7-7818-446F-9172-6BE5AC043CE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6" name="テキスト ボックス 325">
          <a:extLst>
            <a:ext uri="{FF2B5EF4-FFF2-40B4-BE49-F238E27FC236}">
              <a16:creationId xmlns:a16="http://schemas.microsoft.com/office/drawing/2014/main" id="{154B3418-0A0A-46A6-88C2-9FCC956D782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156845</xdr:rowOff>
    </xdr:from>
    <xdr:to>
      <xdr:col>22</xdr:col>
      <xdr:colOff>415925</xdr:colOff>
      <xdr:row>41</xdr:row>
      <xdr:rowOff>86995</xdr:rowOff>
    </xdr:to>
    <xdr:sp macro="" textlink="">
      <xdr:nvSpPr>
        <xdr:cNvPr id="327" name="円/楕円 326">
          <a:extLst>
            <a:ext uri="{FF2B5EF4-FFF2-40B4-BE49-F238E27FC236}">
              <a16:creationId xmlns:a16="http://schemas.microsoft.com/office/drawing/2014/main" id="{564AD6F1-74B8-4049-ADE2-18D1E6F1EEA6}"/>
            </a:ext>
          </a:extLst>
        </xdr:cNvPr>
        <xdr:cNvSpPr/>
      </xdr:nvSpPr>
      <xdr:spPr>
        <a:xfrm>
          <a:off x="15430500" y="701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141622</xdr:rowOff>
    </xdr:from>
    <xdr:ext cx="405111" cy="259045"/>
    <xdr:sp macro="" textlink="">
      <xdr:nvSpPr>
        <xdr:cNvPr id="328" name="n_1aveValue【認定こども園・幼稚園・保育所】&#10;有形固定資産減価償却率">
          <a:extLst>
            <a:ext uri="{FF2B5EF4-FFF2-40B4-BE49-F238E27FC236}">
              <a16:creationId xmlns:a16="http://schemas.microsoft.com/office/drawing/2014/main" id="{8F2D51BB-91A3-43FB-92A3-A86E912676BE}"/>
            </a:ext>
          </a:extLst>
        </xdr:cNvPr>
        <xdr:cNvSpPr txBox="1"/>
      </xdr:nvSpPr>
      <xdr:spPr>
        <a:xfrm>
          <a:off x="15266043"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22</xdr:col>
      <xdr:colOff>149868</xdr:colOff>
      <xdr:row>41</xdr:row>
      <xdr:rowOff>78122</xdr:rowOff>
    </xdr:from>
    <xdr:ext cx="405111" cy="259045"/>
    <xdr:sp macro="" textlink="">
      <xdr:nvSpPr>
        <xdr:cNvPr id="329" name="n_1mainValue【認定こども園・幼稚園・保育所】&#10;有形固定資産減価償却率">
          <a:extLst>
            <a:ext uri="{FF2B5EF4-FFF2-40B4-BE49-F238E27FC236}">
              <a16:creationId xmlns:a16="http://schemas.microsoft.com/office/drawing/2014/main" id="{EA279337-1A1D-497E-A9A4-DE981B5C67AE}"/>
            </a:ext>
          </a:extLst>
        </xdr:cNvPr>
        <xdr:cNvSpPr txBox="1"/>
      </xdr:nvSpPr>
      <xdr:spPr>
        <a:xfrm>
          <a:off x="15266043" y="71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0" name="正方形/長方形 329">
          <a:extLst>
            <a:ext uri="{FF2B5EF4-FFF2-40B4-BE49-F238E27FC236}">
              <a16:creationId xmlns:a16="http://schemas.microsoft.com/office/drawing/2014/main" id="{E93366FA-E0A2-4696-8F9E-55D9E038421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1" name="正方形/長方形 330">
          <a:extLst>
            <a:ext uri="{FF2B5EF4-FFF2-40B4-BE49-F238E27FC236}">
              <a16:creationId xmlns:a16="http://schemas.microsoft.com/office/drawing/2014/main" id="{F1274222-4B4F-4AC2-A269-BEFFAA7BD0D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2" name="正方形/長方形 331">
          <a:extLst>
            <a:ext uri="{FF2B5EF4-FFF2-40B4-BE49-F238E27FC236}">
              <a16:creationId xmlns:a16="http://schemas.microsoft.com/office/drawing/2014/main" id="{6E4F6A27-941A-44E4-8716-A63FDE44AE8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3" name="正方形/長方形 332">
          <a:extLst>
            <a:ext uri="{FF2B5EF4-FFF2-40B4-BE49-F238E27FC236}">
              <a16:creationId xmlns:a16="http://schemas.microsoft.com/office/drawing/2014/main" id="{836055A4-3177-4CB1-AC9B-60334367079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4" name="正方形/長方形 333">
          <a:extLst>
            <a:ext uri="{FF2B5EF4-FFF2-40B4-BE49-F238E27FC236}">
              <a16:creationId xmlns:a16="http://schemas.microsoft.com/office/drawing/2014/main" id="{D80194C6-81D8-40F9-BC01-E58A092CE5F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5" name="正方形/長方形 334">
          <a:extLst>
            <a:ext uri="{FF2B5EF4-FFF2-40B4-BE49-F238E27FC236}">
              <a16:creationId xmlns:a16="http://schemas.microsoft.com/office/drawing/2014/main" id="{09191EBF-2CFB-4616-9D81-0DC412CA6E6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6" name="正方形/長方形 335">
          <a:extLst>
            <a:ext uri="{FF2B5EF4-FFF2-40B4-BE49-F238E27FC236}">
              <a16:creationId xmlns:a16="http://schemas.microsoft.com/office/drawing/2014/main" id="{BA0B01D6-D1D6-4D88-BBA1-C4D98176BFA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7" name="正方形/長方形 336">
          <a:extLst>
            <a:ext uri="{FF2B5EF4-FFF2-40B4-BE49-F238E27FC236}">
              <a16:creationId xmlns:a16="http://schemas.microsoft.com/office/drawing/2014/main" id="{5897B959-1197-4FB3-AA34-DA3A81ADE7F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8" name="テキスト ボックス 337">
          <a:extLst>
            <a:ext uri="{FF2B5EF4-FFF2-40B4-BE49-F238E27FC236}">
              <a16:creationId xmlns:a16="http://schemas.microsoft.com/office/drawing/2014/main" id="{0D0CD81B-F7D3-4910-AABB-53D8D6EE84F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9" name="直線コネクタ 338">
          <a:extLst>
            <a:ext uri="{FF2B5EF4-FFF2-40B4-BE49-F238E27FC236}">
              <a16:creationId xmlns:a16="http://schemas.microsoft.com/office/drawing/2014/main" id="{51DFF1A3-C90F-4D58-BC0A-ACAC2A0955B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40" name="テキスト ボックス 339">
          <a:extLst>
            <a:ext uri="{FF2B5EF4-FFF2-40B4-BE49-F238E27FC236}">
              <a16:creationId xmlns:a16="http://schemas.microsoft.com/office/drawing/2014/main" id="{65420FA9-72C4-4CA8-9F8D-D821D1D8104B}"/>
            </a:ext>
          </a:extLst>
        </xdr:cNvPr>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341" name="直線コネクタ 340">
          <a:extLst>
            <a:ext uri="{FF2B5EF4-FFF2-40B4-BE49-F238E27FC236}">
              <a16:creationId xmlns:a16="http://schemas.microsoft.com/office/drawing/2014/main" id="{054CD7D7-769E-478F-B3AB-28E45F359BE8}"/>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42" name="テキスト ボックス 341">
          <a:extLst>
            <a:ext uri="{FF2B5EF4-FFF2-40B4-BE49-F238E27FC236}">
              <a16:creationId xmlns:a16="http://schemas.microsoft.com/office/drawing/2014/main" id="{D3BF7055-5BB5-41F8-AE48-FA94AC332ABE}"/>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43" name="直線コネクタ 342">
          <a:extLst>
            <a:ext uri="{FF2B5EF4-FFF2-40B4-BE49-F238E27FC236}">
              <a16:creationId xmlns:a16="http://schemas.microsoft.com/office/drawing/2014/main" id="{D0115403-1873-40B0-B853-97610CAC78F6}"/>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44" name="テキスト ボックス 343">
          <a:extLst>
            <a:ext uri="{FF2B5EF4-FFF2-40B4-BE49-F238E27FC236}">
              <a16:creationId xmlns:a16="http://schemas.microsoft.com/office/drawing/2014/main" id="{92EEE53D-80E7-4287-8BB3-B974F36FBA27}"/>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45" name="直線コネクタ 344">
          <a:extLst>
            <a:ext uri="{FF2B5EF4-FFF2-40B4-BE49-F238E27FC236}">
              <a16:creationId xmlns:a16="http://schemas.microsoft.com/office/drawing/2014/main" id="{2CC5B8F0-75FB-47D3-A383-BB7CA6B0E514}"/>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46" name="テキスト ボックス 345">
          <a:extLst>
            <a:ext uri="{FF2B5EF4-FFF2-40B4-BE49-F238E27FC236}">
              <a16:creationId xmlns:a16="http://schemas.microsoft.com/office/drawing/2014/main" id="{BA64B9C4-0AC3-49B2-B918-960DCA4F3A06}"/>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47" name="直線コネクタ 346">
          <a:extLst>
            <a:ext uri="{FF2B5EF4-FFF2-40B4-BE49-F238E27FC236}">
              <a16:creationId xmlns:a16="http://schemas.microsoft.com/office/drawing/2014/main" id="{E3C9FFCD-2F27-4468-B651-6C3F196A6D52}"/>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48" name="テキスト ボックス 347">
          <a:extLst>
            <a:ext uri="{FF2B5EF4-FFF2-40B4-BE49-F238E27FC236}">
              <a16:creationId xmlns:a16="http://schemas.microsoft.com/office/drawing/2014/main" id="{913DEDD2-67A6-4300-B8C5-6774974D98E9}"/>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9" name="直線コネクタ 348">
          <a:extLst>
            <a:ext uri="{FF2B5EF4-FFF2-40B4-BE49-F238E27FC236}">
              <a16:creationId xmlns:a16="http://schemas.microsoft.com/office/drawing/2014/main" id="{5199891C-6ECD-4D02-A9EB-77FA0E83EED1}"/>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50" name="テキスト ボックス 349">
          <a:extLst>
            <a:ext uri="{FF2B5EF4-FFF2-40B4-BE49-F238E27FC236}">
              <a16:creationId xmlns:a16="http://schemas.microsoft.com/office/drawing/2014/main" id="{B1ED4705-0A2D-4587-94C0-A512706A302B}"/>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1" name="直線コネクタ 350">
          <a:extLst>
            <a:ext uri="{FF2B5EF4-FFF2-40B4-BE49-F238E27FC236}">
              <a16:creationId xmlns:a16="http://schemas.microsoft.com/office/drawing/2014/main" id="{EA52C519-06B7-4C99-8628-037E55CCF93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2" name="テキスト ボックス 351">
          <a:extLst>
            <a:ext uri="{FF2B5EF4-FFF2-40B4-BE49-F238E27FC236}">
              <a16:creationId xmlns:a16="http://schemas.microsoft.com/office/drawing/2014/main" id="{F275EB08-3D68-49D5-9737-ACB4818D045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3" name="【認定こども園・幼稚園・保育所】&#10;一人当たり面積グラフ枠">
          <a:extLst>
            <a:ext uri="{FF2B5EF4-FFF2-40B4-BE49-F238E27FC236}">
              <a16:creationId xmlns:a16="http://schemas.microsoft.com/office/drawing/2014/main" id="{A957C3A7-B377-4980-BC29-B147995C668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114300</xdr:rowOff>
    </xdr:from>
    <xdr:to>
      <xdr:col>32</xdr:col>
      <xdr:colOff>186689</xdr:colOff>
      <xdr:row>41</xdr:row>
      <xdr:rowOff>99060</xdr:rowOff>
    </xdr:to>
    <xdr:cxnSp macro="">
      <xdr:nvCxnSpPr>
        <xdr:cNvPr id="354" name="直線コネクタ 353">
          <a:extLst>
            <a:ext uri="{FF2B5EF4-FFF2-40B4-BE49-F238E27FC236}">
              <a16:creationId xmlns:a16="http://schemas.microsoft.com/office/drawing/2014/main" id="{4FBFAF42-FF61-4933-AEAF-C46AA98BEAFE}"/>
            </a:ext>
          </a:extLst>
        </xdr:cNvPr>
        <xdr:cNvCxnSpPr/>
      </xdr:nvCxnSpPr>
      <xdr:spPr>
        <a:xfrm flipV="1">
          <a:off x="22160864" y="577215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102887</xdr:rowOff>
    </xdr:from>
    <xdr:ext cx="469744" cy="259045"/>
    <xdr:sp macro="" textlink="">
      <xdr:nvSpPr>
        <xdr:cNvPr id="355" name="【認定こども園・幼稚園・保育所】&#10;一人当たり面積最小値テキスト">
          <a:extLst>
            <a:ext uri="{FF2B5EF4-FFF2-40B4-BE49-F238E27FC236}">
              <a16:creationId xmlns:a16="http://schemas.microsoft.com/office/drawing/2014/main" id="{0950A835-354F-4B01-A017-108288C8E2FC}"/>
            </a:ext>
          </a:extLst>
        </xdr:cNvPr>
        <xdr:cNvSpPr txBox="1"/>
      </xdr:nvSpPr>
      <xdr:spPr>
        <a:xfrm>
          <a:off x="222504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0.229</a:t>
          </a:r>
          <a:endParaRPr kumimoji="1" lang="ja-JP" altLang="en-US" sz="1000" b="1">
            <a:latin typeface="ＭＳ Ｐゴシック"/>
          </a:endParaRPr>
        </a:p>
      </xdr:txBody>
    </xdr:sp>
    <xdr:clientData/>
  </xdr:oneCellAnchor>
  <xdr:twoCellAnchor>
    <xdr:from>
      <xdr:col>32</xdr:col>
      <xdr:colOff>98425</xdr:colOff>
      <xdr:row>41</xdr:row>
      <xdr:rowOff>99060</xdr:rowOff>
    </xdr:from>
    <xdr:to>
      <xdr:col>32</xdr:col>
      <xdr:colOff>276225</xdr:colOff>
      <xdr:row>41</xdr:row>
      <xdr:rowOff>99060</xdr:rowOff>
    </xdr:to>
    <xdr:cxnSp macro="">
      <xdr:nvCxnSpPr>
        <xdr:cNvPr id="356" name="直線コネクタ 355">
          <a:extLst>
            <a:ext uri="{FF2B5EF4-FFF2-40B4-BE49-F238E27FC236}">
              <a16:creationId xmlns:a16="http://schemas.microsoft.com/office/drawing/2014/main" id="{5F106D06-A74A-4A44-BB97-D3A44361F22B}"/>
            </a:ext>
          </a:extLst>
        </xdr:cNvPr>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60977</xdr:rowOff>
    </xdr:from>
    <xdr:ext cx="469744" cy="259045"/>
    <xdr:sp macro="" textlink="">
      <xdr:nvSpPr>
        <xdr:cNvPr id="357" name="【認定こども園・幼稚園・保育所】&#10;一人当たり面積最大値テキスト">
          <a:extLst>
            <a:ext uri="{FF2B5EF4-FFF2-40B4-BE49-F238E27FC236}">
              <a16:creationId xmlns:a16="http://schemas.microsoft.com/office/drawing/2014/main" id="{4CB07028-EFEC-422A-AA6D-868F4FBEF9D9}"/>
            </a:ext>
          </a:extLst>
        </xdr:cNvPr>
        <xdr:cNvSpPr txBox="1"/>
      </xdr:nvSpPr>
      <xdr:spPr>
        <a:xfrm>
          <a:off x="222504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0.585</a:t>
          </a:r>
          <a:endParaRPr kumimoji="1" lang="ja-JP" altLang="en-US" sz="1000" b="1">
            <a:latin typeface="ＭＳ Ｐゴシック"/>
          </a:endParaRPr>
        </a:p>
      </xdr:txBody>
    </xdr:sp>
    <xdr:clientData/>
  </xdr:oneCellAnchor>
  <xdr:twoCellAnchor>
    <xdr:from>
      <xdr:col>32</xdr:col>
      <xdr:colOff>98425</xdr:colOff>
      <xdr:row>33</xdr:row>
      <xdr:rowOff>114300</xdr:rowOff>
    </xdr:from>
    <xdr:to>
      <xdr:col>32</xdr:col>
      <xdr:colOff>276225</xdr:colOff>
      <xdr:row>33</xdr:row>
      <xdr:rowOff>114300</xdr:rowOff>
    </xdr:to>
    <xdr:cxnSp macro="">
      <xdr:nvCxnSpPr>
        <xdr:cNvPr id="358" name="直線コネクタ 357">
          <a:extLst>
            <a:ext uri="{FF2B5EF4-FFF2-40B4-BE49-F238E27FC236}">
              <a16:creationId xmlns:a16="http://schemas.microsoft.com/office/drawing/2014/main" id="{9E8E2C84-A2A1-47C0-A837-3ED7800393EA}"/>
            </a:ext>
          </a:extLst>
        </xdr:cNvPr>
        <xdr:cNvCxnSpPr/>
      </xdr:nvCxnSpPr>
      <xdr:spPr>
        <a:xfrm>
          <a:off x="22072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41927</xdr:rowOff>
    </xdr:from>
    <xdr:ext cx="469744" cy="259045"/>
    <xdr:sp macro="" textlink="">
      <xdr:nvSpPr>
        <xdr:cNvPr id="359" name="【認定こども園・幼稚園・保育所】&#10;一人当たり面積平均値テキスト">
          <a:extLst>
            <a:ext uri="{FF2B5EF4-FFF2-40B4-BE49-F238E27FC236}">
              <a16:creationId xmlns:a16="http://schemas.microsoft.com/office/drawing/2014/main" id="{B02ED4E8-374E-47D3-BA67-88359C0205D4}"/>
            </a:ext>
          </a:extLst>
        </xdr:cNvPr>
        <xdr:cNvSpPr txBox="1"/>
      </xdr:nvSpPr>
      <xdr:spPr>
        <a:xfrm>
          <a:off x="22250400" y="6728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0.315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63500</xdr:rowOff>
    </xdr:from>
    <xdr:to>
      <xdr:col>32</xdr:col>
      <xdr:colOff>238125</xdr:colOff>
      <xdr:row>39</xdr:row>
      <xdr:rowOff>165100</xdr:rowOff>
    </xdr:to>
    <xdr:sp macro="" textlink="">
      <xdr:nvSpPr>
        <xdr:cNvPr id="360" name="フローチャート : 判断 359">
          <a:extLst>
            <a:ext uri="{FF2B5EF4-FFF2-40B4-BE49-F238E27FC236}">
              <a16:creationId xmlns:a16="http://schemas.microsoft.com/office/drawing/2014/main" id="{8A5C410B-05FB-4A6A-A809-D601D3D6D756}"/>
            </a:ext>
          </a:extLst>
        </xdr:cNvPr>
        <xdr:cNvSpPr/>
      </xdr:nvSpPr>
      <xdr:spPr>
        <a:xfrm>
          <a:off x="221107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101600</xdr:rowOff>
    </xdr:from>
    <xdr:to>
      <xdr:col>31</xdr:col>
      <xdr:colOff>85725</xdr:colOff>
      <xdr:row>39</xdr:row>
      <xdr:rowOff>31750</xdr:rowOff>
    </xdr:to>
    <xdr:sp macro="" textlink="">
      <xdr:nvSpPr>
        <xdr:cNvPr id="361" name="フローチャート : 判断 360">
          <a:extLst>
            <a:ext uri="{FF2B5EF4-FFF2-40B4-BE49-F238E27FC236}">
              <a16:creationId xmlns:a16="http://schemas.microsoft.com/office/drawing/2014/main" id="{6DA25BFA-C2A7-4056-8054-5A54C328E405}"/>
            </a:ext>
          </a:extLst>
        </xdr:cNvPr>
        <xdr:cNvSpPr/>
      </xdr:nvSpPr>
      <xdr:spPr>
        <a:xfrm>
          <a:off x="21272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2" name="テキスト ボックス 361">
          <a:extLst>
            <a:ext uri="{FF2B5EF4-FFF2-40B4-BE49-F238E27FC236}">
              <a16:creationId xmlns:a16="http://schemas.microsoft.com/office/drawing/2014/main" id="{3510487B-0AE5-4D5C-8E2E-87073553AE2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3" name="テキスト ボックス 362">
          <a:extLst>
            <a:ext uri="{FF2B5EF4-FFF2-40B4-BE49-F238E27FC236}">
              <a16:creationId xmlns:a16="http://schemas.microsoft.com/office/drawing/2014/main" id="{9916D33B-9A6B-496D-810B-411338DE1FB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4" name="テキスト ボックス 363">
          <a:extLst>
            <a:ext uri="{FF2B5EF4-FFF2-40B4-BE49-F238E27FC236}">
              <a16:creationId xmlns:a16="http://schemas.microsoft.com/office/drawing/2014/main" id="{1B4C8961-089E-4397-9165-8BDEE8856B8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5" name="テキスト ボックス 364">
          <a:extLst>
            <a:ext uri="{FF2B5EF4-FFF2-40B4-BE49-F238E27FC236}">
              <a16:creationId xmlns:a16="http://schemas.microsoft.com/office/drawing/2014/main" id="{0028CCB5-9DFA-4974-BB68-E4A6E9081D5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6" name="テキスト ボックス 365">
          <a:extLst>
            <a:ext uri="{FF2B5EF4-FFF2-40B4-BE49-F238E27FC236}">
              <a16:creationId xmlns:a16="http://schemas.microsoft.com/office/drawing/2014/main" id="{A1EC86A5-F03D-4903-865A-326834D683B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97790</xdr:rowOff>
    </xdr:from>
    <xdr:to>
      <xdr:col>31</xdr:col>
      <xdr:colOff>85725</xdr:colOff>
      <xdr:row>40</xdr:row>
      <xdr:rowOff>27940</xdr:rowOff>
    </xdr:to>
    <xdr:sp macro="" textlink="">
      <xdr:nvSpPr>
        <xdr:cNvPr id="367" name="円/楕円 366">
          <a:extLst>
            <a:ext uri="{FF2B5EF4-FFF2-40B4-BE49-F238E27FC236}">
              <a16:creationId xmlns:a16="http://schemas.microsoft.com/office/drawing/2014/main" id="{A08B38DB-12D2-4B7A-BF06-66813CBAF6C1}"/>
            </a:ext>
          </a:extLst>
        </xdr:cNvPr>
        <xdr:cNvSpPr/>
      </xdr:nvSpPr>
      <xdr:spPr>
        <a:xfrm>
          <a:off x="21272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48277</xdr:rowOff>
    </xdr:from>
    <xdr:ext cx="469744" cy="259045"/>
    <xdr:sp macro="" textlink="">
      <xdr:nvSpPr>
        <xdr:cNvPr id="368" name="n_1aveValue【認定こども園・幼稚園・保育所】&#10;一人当たり面積">
          <a:extLst>
            <a:ext uri="{FF2B5EF4-FFF2-40B4-BE49-F238E27FC236}">
              <a16:creationId xmlns:a16="http://schemas.microsoft.com/office/drawing/2014/main" id="{A7586AA7-94BB-4E29-A1B3-55414B394BAB}"/>
            </a:ext>
          </a:extLst>
        </xdr:cNvPr>
        <xdr:cNvSpPr txBox="1"/>
      </xdr:nvSpPr>
      <xdr:spPr>
        <a:xfrm>
          <a:off x="2107572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0.350</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19067</xdr:rowOff>
    </xdr:from>
    <xdr:ext cx="469744" cy="259045"/>
    <xdr:sp macro="" textlink="">
      <xdr:nvSpPr>
        <xdr:cNvPr id="369" name="n_1mainValue【認定こども園・幼稚園・保育所】&#10;一人当たり面積">
          <a:extLst>
            <a:ext uri="{FF2B5EF4-FFF2-40B4-BE49-F238E27FC236}">
              <a16:creationId xmlns:a16="http://schemas.microsoft.com/office/drawing/2014/main" id="{C5F22762-C5C7-4667-91D7-CE9128ACD808}"/>
            </a:ext>
          </a:extLst>
        </xdr:cNvPr>
        <xdr:cNvSpPr txBox="1"/>
      </xdr:nvSpPr>
      <xdr:spPr>
        <a:xfrm>
          <a:off x="21075727" y="687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0.306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0" name="正方形/長方形 369">
          <a:extLst>
            <a:ext uri="{FF2B5EF4-FFF2-40B4-BE49-F238E27FC236}">
              <a16:creationId xmlns:a16="http://schemas.microsoft.com/office/drawing/2014/main" id="{45C42386-893B-4217-BB80-23F125AC482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1" name="正方形/長方形 370">
          <a:extLst>
            <a:ext uri="{FF2B5EF4-FFF2-40B4-BE49-F238E27FC236}">
              <a16:creationId xmlns:a16="http://schemas.microsoft.com/office/drawing/2014/main" id="{A8FF83C6-B90C-42ED-A43D-A6A6F41DAEF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2" name="正方形/長方形 371">
          <a:extLst>
            <a:ext uri="{FF2B5EF4-FFF2-40B4-BE49-F238E27FC236}">
              <a16:creationId xmlns:a16="http://schemas.microsoft.com/office/drawing/2014/main" id="{C32690AD-7CD0-4057-8129-F575ADFA466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3" name="正方形/長方形 372">
          <a:extLst>
            <a:ext uri="{FF2B5EF4-FFF2-40B4-BE49-F238E27FC236}">
              <a16:creationId xmlns:a16="http://schemas.microsoft.com/office/drawing/2014/main" id="{2B489189-B005-460F-B793-C2BED842B52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4" name="正方形/長方形 373">
          <a:extLst>
            <a:ext uri="{FF2B5EF4-FFF2-40B4-BE49-F238E27FC236}">
              <a16:creationId xmlns:a16="http://schemas.microsoft.com/office/drawing/2014/main" id="{A488A6DE-0EBF-4B71-A7E5-80F735547AE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5" name="正方形/長方形 374">
          <a:extLst>
            <a:ext uri="{FF2B5EF4-FFF2-40B4-BE49-F238E27FC236}">
              <a16:creationId xmlns:a16="http://schemas.microsoft.com/office/drawing/2014/main" id="{5C06B841-9E16-4A7D-A3B6-C57C73A232F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6" name="正方形/長方形 375">
          <a:extLst>
            <a:ext uri="{FF2B5EF4-FFF2-40B4-BE49-F238E27FC236}">
              <a16:creationId xmlns:a16="http://schemas.microsoft.com/office/drawing/2014/main" id="{8426293F-6F4D-43A0-B031-422256F3EE0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7" name="正方形/長方形 376">
          <a:extLst>
            <a:ext uri="{FF2B5EF4-FFF2-40B4-BE49-F238E27FC236}">
              <a16:creationId xmlns:a16="http://schemas.microsoft.com/office/drawing/2014/main" id="{25C871F9-FF0D-4C3D-845F-8D9F95C6244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8" name="テキスト ボックス 377">
          <a:extLst>
            <a:ext uri="{FF2B5EF4-FFF2-40B4-BE49-F238E27FC236}">
              <a16:creationId xmlns:a16="http://schemas.microsoft.com/office/drawing/2014/main" id="{B0AFE621-BDA5-467A-934B-96FC3300AEC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9" name="直線コネクタ 378">
          <a:extLst>
            <a:ext uri="{FF2B5EF4-FFF2-40B4-BE49-F238E27FC236}">
              <a16:creationId xmlns:a16="http://schemas.microsoft.com/office/drawing/2014/main" id="{040F3648-0B3A-471C-8EA0-01925C1C740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80" name="テキスト ボックス 379">
          <a:extLst>
            <a:ext uri="{FF2B5EF4-FFF2-40B4-BE49-F238E27FC236}">
              <a16:creationId xmlns:a16="http://schemas.microsoft.com/office/drawing/2014/main" id="{061DE000-E2C0-4331-8C9A-481C7C204BD3}"/>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81" name="直線コネクタ 380">
          <a:extLst>
            <a:ext uri="{FF2B5EF4-FFF2-40B4-BE49-F238E27FC236}">
              <a16:creationId xmlns:a16="http://schemas.microsoft.com/office/drawing/2014/main" id="{F2C2042A-E3F2-4A8E-B70B-3282AA328FDE}"/>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82" name="テキスト ボックス 381">
          <a:extLst>
            <a:ext uri="{FF2B5EF4-FFF2-40B4-BE49-F238E27FC236}">
              <a16:creationId xmlns:a16="http://schemas.microsoft.com/office/drawing/2014/main" id="{1614B028-4A28-4C2E-9322-B9B7ED947BC8}"/>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83" name="直線コネクタ 382">
          <a:extLst>
            <a:ext uri="{FF2B5EF4-FFF2-40B4-BE49-F238E27FC236}">
              <a16:creationId xmlns:a16="http://schemas.microsoft.com/office/drawing/2014/main" id="{15D09190-DA99-43BB-ABE2-AC28C17A5933}"/>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84" name="テキスト ボックス 383">
          <a:extLst>
            <a:ext uri="{FF2B5EF4-FFF2-40B4-BE49-F238E27FC236}">
              <a16:creationId xmlns:a16="http://schemas.microsoft.com/office/drawing/2014/main" id="{CB059E0F-50C1-440F-9F6D-344AA0517644}"/>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5" name="直線コネクタ 384">
          <a:extLst>
            <a:ext uri="{FF2B5EF4-FFF2-40B4-BE49-F238E27FC236}">
              <a16:creationId xmlns:a16="http://schemas.microsoft.com/office/drawing/2014/main" id="{BA68E4A3-63BB-4793-9046-5F9DEA6FFDE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6" name="テキスト ボックス 385">
          <a:extLst>
            <a:ext uri="{FF2B5EF4-FFF2-40B4-BE49-F238E27FC236}">
              <a16:creationId xmlns:a16="http://schemas.microsoft.com/office/drawing/2014/main" id="{243CD2BA-39C4-42B7-8DC4-06E38558A875}"/>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7" name="直線コネクタ 386">
          <a:extLst>
            <a:ext uri="{FF2B5EF4-FFF2-40B4-BE49-F238E27FC236}">
              <a16:creationId xmlns:a16="http://schemas.microsoft.com/office/drawing/2014/main" id="{726080EE-B743-4F42-8684-9CF005E84CAB}"/>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8" name="テキスト ボックス 387">
          <a:extLst>
            <a:ext uri="{FF2B5EF4-FFF2-40B4-BE49-F238E27FC236}">
              <a16:creationId xmlns:a16="http://schemas.microsoft.com/office/drawing/2014/main" id="{A5C5B0F2-6000-4239-9D06-FCBC1F24B8B1}"/>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9" name="直線コネクタ 388">
          <a:extLst>
            <a:ext uri="{FF2B5EF4-FFF2-40B4-BE49-F238E27FC236}">
              <a16:creationId xmlns:a16="http://schemas.microsoft.com/office/drawing/2014/main" id="{47B0EF31-C839-43E2-BDC9-21E222EC30AB}"/>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390" name="テキスト ボックス 389">
          <a:extLst>
            <a:ext uri="{FF2B5EF4-FFF2-40B4-BE49-F238E27FC236}">
              <a16:creationId xmlns:a16="http://schemas.microsoft.com/office/drawing/2014/main" id="{DECE871E-7C6C-4B4F-974E-BE5370A2150E}"/>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1" name="直線コネクタ 390">
          <a:extLst>
            <a:ext uri="{FF2B5EF4-FFF2-40B4-BE49-F238E27FC236}">
              <a16:creationId xmlns:a16="http://schemas.microsoft.com/office/drawing/2014/main" id="{A35201D7-C58B-4013-A746-521D0615717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92" name="テキスト ボックス 391">
          <a:extLst>
            <a:ext uri="{FF2B5EF4-FFF2-40B4-BE49-F238E27FC236}">
              <a16:creationId xmlns:a16="http://schemas.microsoft.com/office/drawing/2014/main" id="{78310F56-555F-40DA-B4DB-90A741281AF3}"/>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3" name="【学校施設】&#10;有形固定資産減価償却率グラフ枠">
          <a:extLst>
            <a:ext uri="{FF2B5EF4-FFF2-40B4-BE49-F238E27FC236}">
              <a16:creationId xmlns:a16="http://schemas.microsoft.com/office/drawing/2014/main" id="{0486D2C2-F221-4834-B6F0-BCC04CB05AC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83820</xdr:rowOff>
    </xdr:from>
    <xdr:to>
      <xdr:col>23</xdr:col>
      <xdr:colOff>516889</xdr:colOff>
      <xdr:row>63</xdr:row>
      <xdr:rowOff>106680</xdr:rowOff>
    </xdr:to>
    <xdr:cxnSp macro="">
      <xdr:nvCxnSpPr>
        <xdr:cNvPr id="394" name="直線コネクタ 393">
          <a:extLst>
            <a:ext uri="{FF2B5EF4-FFF2-40B4-BE49-F238E27FC236}">
              <a16:creationId xmlns:a16="http://schemas.microsoft.com/office/drawing/2014/main" id="{25E1DAC8-99DD-438A-8EE6-23805874AE07}"/>
            </a:ext>
          </a:extLst>
        </xdr:cNvPr>
        <xdr:cNvCxnSpPr/>
      </xdr:nvCxnSpPr>
      <xdr:spPr>
        <a:xfrm flipV="1">
          <a:off x="16318864" y="968502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110507</xdr:rowOff>
    </xdr:from>
    <xdr:ext cx="405111" cy="259045"/>
    <xdr:sp macro="" textlink="">
      <xdr:nvSpPr>
        <xdr:cNvPr id="395" name="【学校施設】&#10;有形固定資産減価償却率最小値テキスト">
          <a:extLst>
            <a:ext uri="{FF2B5EF4-FFF2-40B4-BE49-F238E27FC236}">
              <a16:creationId xmlns:a16="http://schemas.microsoft.com/office/drawing/2014/main" id="{A7B3A3C0-6E0D-4EE8-81D8-0F83ED95E39A}"/>
            </a:ext>
          </a:extLst>
        </xdr:cNvPr>
        <xdr:cNvSpPr txBox="1"/>
      </xdr:nvSpPr>
      <xdr:spPr>
        <a:xfrm>
          <a:off x="16408400"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63</xdr:row>
      <xdr:rowOff>106680</xdr:rowOff>
    </xdr:from>
    <xdr:to>
      <xdr:col>23</xdr:col>
      <xdr:colOff>606425</xdr:colOff>
      <xdr:row>63</xdr:row>
      <xdr:rowOff>106680</xdr:rowOff>
    </xdr:to>
    <xdr:cxnSp macro="">
      <xdr:nvCxnSpPr>
        <xdr:cNvPr id="396" name="直線コネクタ 395">
          <a:extLst>
            <a:ext uri="{FF2B5EF4-FFF2-40B4-BE49-F238E27FC236}">
              <a16:creationId xmlns:a16="http://schemas.microsoft.com/office/drawing/2014/main" id="{2009613D-5697-40A3-8322-EDCDC998BBAF}"/>
            </a:ext>
          </a:extLst>
        </xdr:cNvPr>
        <xdr:cNvCxnSpPr/>
      </xdr:nvCxnSpPr>
      <xdr:spPr>
        <a:xfrm>
          <a:off x="16230600" y="1090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30497</xdr:rowOff>
    </xdr:from>
    <xdr:ext cx="405111" cy="259045"/>
    <xdr:sp macro="" textlink="">
      <xdr:nvSpPr>
        <xdr:cNvPr id="397" name="【学校施設】&#10;有形固定資産減価償却率最大値テキスト">
          <a:extLst>
            <a:ext uri="{FF2B5EF4-FFF2-40B4-BE49-F238E27FC236}">
              <a16:creationId xmlns:a16="http://schemas.microsoft.com/office/drawing/2014/main" id="{CF27EA4D-B19E-4374-81D0-426A46884A75}"/>
            </a:ext>
          </a:extLst>
        </xdr:cNvPr>
        <xdr:cNvSpPr txBox="1"/>
      </xdr:nvSpPr>
      <xdr:spPr>
        <a:xfrm>
          <a:off x="164084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91.6</a:t>
          </a:r>
          <a:endParaRPr kumimoji="1" lang="ja-JP" altLang="en-US" sz="1000" b="1">
            <a:latin typeface="ＭＳ Ｐゴシック"/>
          </a:endParaRPr>
        </a:p>
      </xdr:txBody>
    </xdr:sp>
    <xdr:clientData/>
  </xdr:oneCellAnchor>
  <xdr:twoCellAnchor>
    <xdr:from>
      <xdr:col>23</xdr:col>
      <xdr:colOff>428625</xdr:colOff>
      <xdr:row>56</xdr:row>
      <xdr:rowOff>83820</xdr:rowOff>
    </xdr:from>
    <xdr:to>
      <xdr:col>23</xdr:col>
      <xdr:colOff>606425</xdr:colOff>
      <xdr:row>56</xdr:row>
      <xdr:rowOff>83820</xdr:rowOff>
    </xdr:to>
    <xdr:cxnSp macro="">
      <xdr:nvCxnSpPr>
        <xdr:cNvPr id="398" name="直線コネクタ 397">
          <a:extLst>
            <a:ext uri="{FF2B5EF4-FFF2-40B4-BE49-F238E27FC236}">
              <a16:creationId xmlns:a16="http://schemas.microsoft.com/office/drawing/2014/main" id="{B2015FD8-6EA8-4208-84F7-2386012E475C}"/>
            </a:ext>
          </a:extLst>
        </xdr:cNvPr>
        <xdr:cNvCxnSpPr/>
      </xdr:nvCxnSpPr>
      <xdr:spPr>
        <a:xfrm>
          <a:off x="16230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64787</xdr:rowOff>
    </xdr:from>
    <xdr:ext cx="405111" cy="259045"/>
    <xdr:sp macro="" textlink="">
      <xdr:nvSpPr>
        <xdr:cNvPr id="399" name="【学校施設】&#10;有形固定資産減価償却率平均値テキスト">
          <a:extLst>
            <a:ext uri="{FF2B5EF4-FFF2-40B4-BE49-F238E27FC236}">
              <a16:creationId xmlns:a16="http://schemas.microsoft.com/office/drawing/2014/main" id="{838FEC5C-3A4C-4874-96EA-1512F3C9E8C4}"/>
            </a:ext>
          </a:extLst>
        </xdr:cNvPr>
        <xdr:cNvSpPr txBox="1"/>
      </xdr:nvSpPr>
      <xdr:spPr>
        <a:xfrm>
          <a:off x="16408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86360</xdr:rowOff>
    </xdr:from>
    <xdr:to>
      <xdr:col>23</xdr:col>
      <xdr:colOff>568325</xdr:colOff>
      <xdr:row>61</xdr:row>
      <xdr:rowOff>16510</xdr:rowOff>
    </xdr:to>
    <xdr:sp macro="" textlink="">
      <xdr:nvSpPr>
        <xdr:cNvPr id="400" name="フローチャート : 判断 399">
          <a:extLst>
            <a:ext uri="{FF2B5EF4-FFF2-40B4-BE49-F238E27FC236}">
              <a16:creationId xmlns:a16="http://schemas.microsoft.com/office/drawing/2014/main" id="{D73FE51D-ECE0-43F9-B0B0-D00EEF146652}"/>
            </a:ext>
          </a:extLst>
        </xdr:cNvPr>
        <xdr:cNvSpPr/>
      </xdr:nvSpPr>
      <xdr:spPr>
        <a:xfrm>
          <a:off x="16268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105410</xdr:rowOff>
    </xdr:from>
    <xdr:to>
      <xdr:col>22</xdr:col>
      <xdr:colOff>415925</xdr:colOff>
      <xdr:row>60</xdr:row>
      <xdr:rowOff>35560</xdr:rowOff>
    </xdr:to>
    <xdr:sp macro="" textlink="">
      <xdr:nvSpPr>
        <xdr:cNvPr id="401" name="フローチャート : 判断 400">
          <a:extLst>
            <a:ext uri="{FF2B5EF4-FFF2-40B4-BE49-F238E27FC236}">
              <a16:creationId xmlns:a16="http://schemas.microsoft.com/office/drawing/2014/main" id="{DA1D1035-0342-40FC-A416-FC7631384521}"/>
            </a:ext>
          </a:extLst>
        </xdr:cNvPr>
        <xdr:cNvSpPr/>
      </xdr:nvSpPr>
      <xdr:spPr>
        <a:xfrm>
          <a:off x="15430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2" name="テキスト ボックス 401">
          <a:extLst>
            <a:ext uri="{FF2B5EF4-FFF2-40B4-BE49-F238E27FC236}">
              <a16:creationId xmlns:a16="http://schemas.microsoft.com/office/drawing/2014/main" id="{08AC1C59-317D-42CE-B0B9-8DB60F43DAB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3" name="テキスト ボックス 402">
          <a:extLst>
            <a:ext uri="{FF2B5EF4-FFF2-40B4-BE49-F238E27FC236}">
              <a16:creationId xmlns:a16="http://schemas.microsoft.com/office/drawing/2014/main" id="{BE8D3FE3-E4B6-492E-8DE1-001B7763F9E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4" name="テキスト ボックス 403">
          <a:extLst>
            <a:ext uri="{FF2B5EF4-FFF2-40B4-BE49-F238E27FC236}">
              <a16:creationId xmlns:a16="http://schemas.microsoft.com/office/drawing/2014/main" id="{E9D21BD2-E619-4CC0-ACCD-7E7F8BC8A07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5" name="テキスト ボックス 404">
          <a:extLst>
            <a:ext uri="{FF2B5EF4-FFF2-40B4-BE49-F238E27FC236}">
              <a16:creationId xmlns:a16="http://schemas.microsoft.com/office/drawing/2014/main" id="{1C564D1A-5A2F-49B1-AE73-2042A1D4863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6" name="テキスト ボックス 405">
          <a:extLst>
            <a:ext uri="{FF2B5EF4-FFF2-40B4-BE49-F238E27FC236}">
              <a16:creationId xmlns:a16="http://schemas.microsoft.com/office/drawing/2014/main" id="{DE0F5613-7BEF-4822-B879-FDF35C9DAC4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71120</xdr:rowOff>
    </xdr:from>
    <xdr:to>
      <xdr:col>22</xdr:col>
      <xdr:colOff>415925</xdr:colOff>
      <xdr:row>62</xdr:row>
      <xdr:rowOff>1270</xdr:rowOff>
    </xdr:to>
    <xdr:sp macro="" textlink="">
      <xdr:nvSpPr>
        <xdr:cNvPr id="407" name="円/楕円 406">
          <a:extLst>
            <a:ext uri="{FF2B5EF4-FFF2-40B4-BE49-F238E27FC236}">
              <a16:creationId xmlns:a16="http://schemas.microsoft.com/office/drawing/2014/main" id="{24AE125A-3251-4F5E-8D46-5240D094E982}"/>
            </a:ext>
          </a:extLst>
        </xdr:cNvPr>
        <xdr:cNvSpPr/>
      </xdr:nvSpPr>
      <xdr:spPr>
        <a:xfrm>
          <a:off x="154305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52087</xdr:rowOff>
    </xdr:from>
    <xdr:ext cx="405111" cy="259045"/>
    <xdr:sp macro="" textlink="">
      <xdr:nvSpPr>
        <xdr:cNvPr id="408" name="n_1aveValue【学校施設】&#10;有形固定資産減価償却率">
          <a:extLst>
            <a:ext uri="{FF2B5EF4-FFF2-40B4-BE49-F238E27FC236}">
              <a16:creationId xmlns:a16="http://schemas.microsoft.com/office/drawing/2014/main" id="{151DA3A6-C813-4E67-A3F4-F255930FCF3A}"/>
            </a:ext>
          </a:extLst>
        </xdr:cNvPr>
        <xdr:cNvSpPr txBox="1"/>
      </xdr:nvSpPr>
      <xdr:spPr>
        <a:xfrm>
          <a:off x="15266043"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22</xdr:col>
      <xdr:colOff>149868</xdr:colOff>
      <xdr:row>61</xdr:row>
      <xdr:rowOff>163847</xdr:rowOff>
    </xdr:from>
    <xdr:ext cx="405111" cy="259045"/>
    <xdr:sp macro="" textlink="">
      <xdr:nvSpPr>
        <xdr:cNvPr id="409" name="n_1mainValue【学校施設】&#10;有形固定資産減価償却率">
          <a:extLst>
            <a:ext uri="{FF2B5EF4-FFF2-40B4-BE49-F238E27FC236}">
              <a16:creationId xmlns:a16="http://schemas.microsoft.com/office/drawing/2014/main" id="{801E615B-6807-4764-A675-C7E91AA247A0}"/>
            </a:ext>
          </a:extLst>
        </xdr:cNvPr>
        <xdr:cNvSpPr txBox="1"/>
      </xdr:nvSpPr>
      <xdr:spPr>
        <a:xfrm>
          <a:off x="15266043"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0" name="正方形/長方形 409">
          <a:extLst>
            <a:ext uri="{FF2B5EF4-FFF2-40B4-BE49-F238E27FC236}">
              <a16:creationId xmlns:a16="http://schemas.microsoft.com/office/drawing/2014/main" id="{F7F7A169-26BA-4CB4-9A25-5C187B7DF81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1" name="正方形/長方形 410">
          <a:extLst>
            <a:ext uri="{FF2B5EF4-FFF2-40B4-BE49-F238E27FC236}">
              <a16:creationId xmlns:a16="http://schemas.microsoft.com/office/drawing/2014/main" id="{5BF88A17-074F-4D85-AD38-0491105CC53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2" name="正方形/長方形 411">
          <a:extLst>
            <a:ext uri="{FF2B5EF4-FFF2-40B4-BE49-F238E27FC236}">
              <a16:creationId xmlns:a16="http://schemas.microsoft.com/office/drawing/2014/main" id="{68AA033D-71E3-4C65-9FF4-49A749657B0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3" name="正方形/長方形 412">
          <a:extLst>
            <a:ext uri="{FF2B5EF4-FFF2-40B4-BE49-F238E27FC236}">
              <a16:creationId xmlns:a16="http://schemas.microsoft.com/office/drawing/2014/main" id="{12094607-F6AA-4A9A-ADB9-9E1F9744185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4" name="正方形/長方形 413">
          <a:extLst>
            <a:ext uri="{FF2B5EF4-FFF2-40B4-BE49-F238E27FC236}">
              <a16:creationId xmlns:a16="http://schemas.microsoft.com/office/drawing/2014/main" id="{ED66658E-D04D-4BBE-879E-7898C5544F1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5" name="正方形/長方形 414">
          <a:extLst>
            <a:ext uri="{FF2B5EF4-FFF2-40B4-BE49-F238E27FC236}">
              <a16:creationId xmlns:a16="http://schemas.microsoft.com/office/drawing/2014/main" id="{7E28E78B-952C-47B8-A322-012197FB294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6" name="正方形/長方形 415">
          <a:extLst>
            <a:ext uri="{FF2B5EF4-FFF2-40B4-BE49-F238E27FC236}">
              <a16:creationId xmlns:a16="http://schemas.microsoft.com/office/drawing/2014/main" id="{B2E6765A-792B-4FE9-82E0-BE58108F655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7" name="正方形/長方形 416">
          <a:extLst>
            <a:ext uri="{FF2B5EF4-FFF2-40B4-BE49-F238E27FC236}">
              <a16:creationId xmlns:a16="http://schemas.microsoft.com/office/drawing/2014/main" id="{933B27F6-8543-4B99-9693-3A9A118206E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8" name="テキスト ボックス 417">
          <a:extLst>
            <a:ext uri="{FF2B5EF4-FFF2-40B4-BE49-F238E27FC236}">
              <a16:creationId xmlns:a16="http://schemas.microsoft.com/office/drawing/2014/main" id="{2C379182-9881-45CD-8C13-9083CB7FDAA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9" name="直線コネクタ 418">
          <a:extLst>
            <a:ext uri="{FF2B5EF4-FFF2-40B4-BE49-F238E27FC236}">
              <a16:creationId xmlns:a16="http://schemas.microsoft.com/office/drawing/2014/main" id="{07AD16B7-5FFE-4C92-BEED-0A1CDD3DEC9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20" name="テキスト ボックス 419">
          <a:extLst>
            <a:ext uri="{FF2B5EF4-FFF2-40B4-BE49-F238E27FC236}">
              <a16:creationId xmlns:a16="http://schemas.microsoft.com/office/drawing/2014/main" id="{C0C221D3-880E-44C9-9199-32391667C282}"/>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21" name="直線コネクタ 420">
          <a:extLst>
            <a:ext uri="{FF2B5EF4-FFF2-40B4-BE49-F238E27FC236}">
              <a16:creationId xmlns:a16="http://schemas.microsoft.com/office/drawing/2014/main" id="{6A402A92-25BD-4AEE-A3A1-B5090CF2DBB9}"/>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22" name="テキスト ボックス 421">
          <a:extLst>
            <a:ext uri="{FF2B5EF4-FFF2-40B4-BE49-F238E27FC236}">
              <a16:creationId xmlns:a16="http://schemas.microsoft.com/office/drawing/2014/main" id="{73A409A6-F799-4BB4-9FA3-6CD6650059E1}"/>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23" name="直線コネクタ 422">
          <a:extLst>
            <a:ext uri="{FF2B5EF4-FFF2-40B4-BE49-F238E27FC236}">
              <a16:creationId xmlns:a16="http://schemas.microsoft.com/office/drawing/2014/main" id="{E79AEE9D-B304-402C-9780-83BFB425AD1F}"/>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24" name="テキスト ボックス 423">
          <a:extLst>
            <a:ext uri="{FF2B5EF4-FFF2-40B4-BE49-F238E27FC236}">
              <a16:creationId xmlns:a16="http://schemas.microsoft.com/office/drawing/2014/main" id="{923A21F7-3EFA-4CCF-A5EF-B61E99F4EADF}"/>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25" name="直線コネクタ 424">
          <a:extLst>
            <a:ext uri="{FF2B5EF4-FFF2-40B4-BE49-F238E27FC236}">
              <a16:creationId xmlns:a16="http://schemas.microsoft.com/office/drawing/2014/main" id="{7952B49C-E741-4685-A571-657C8174C35F}"/>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26" name="テキスト ボックス 425">
          <a:extLst>
            <a:ext uri="{FF2B5EF4-FFF2-40B4-BE49-F238E27FC236}">
              <a16:creationId xmlns:a16="http://schemas.microsoft.com/office/drawing/2014/main" id="{62869CD0-C6C7-43A7-87C8-BC4F589EEE6B}"/>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27" name="直線コネクタ 426">
          <a:extLst>
            <a:ext uri="{FF2B5EF4-FFF2-40B4-BE49-F238E27FC236}">
              <a16:creationId xmlns:a16="http://schemas.microsoft.com/office/drawing/2014/main" id="{0CC06F1E-C356-4B26-8D3F-03B4309B2DF6}"/>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28" name="テキスト ボックス 427">
          <a:extLst>
            <a:ext uri="{FF2B5EF4-FFF2-40B4-BE49-F238E27FC236}">
              <a16:creationId xmlns:a16="http://schemas.microsoft.com/office/drawing/2014/main" id="{E8B94956-A23B-47A3-B999-F4FD0B28A60C}"/>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29" name="直線コネクタ 428">
          <a:extLst>
            <a:ext uri="{FF2B5EF4-FFF2-40B4-BE49-F238E27FC236}">
              <a16:creationId xmlns:a16="http://schemas.microsoft.com/office/drawing/2014/main" id="{A41D8819-9DB3-47C7-B46F-86D250C1C28C}"/>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53720</xdr:rowOff>
    </xdr:from>
    <xdr:ext cx="531299" cy="259045"/>
    <xdr:sp macro="" textlink="">
      <xdr:nvSpPr>
        <xdr:cNvPr id="430" name="テキスト ボックス 429">
          <a:extLst>
            <a:ext uri="{FF2B5EF4-FFF2-40B4-BE49-F238E27FC236}">
              <a16:creationId xmlns:a16="http://schemas.microsoft.com/office/drawing/2014/main" id="{83F7A269-ABE2-4070-A61F-74A046285862}"/>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31" name="直線コネクタ 430">
          <a:extLst>
            <a:ext uri="{FF2B5EF4-FFF2-40B4-BE49-F238E27FC236}">
              <a16:creationId xmlns:a16="http://schemas.microsoft.com/office/drawing/2014/main" id="{44B505C5-08C8-4059-A6FA-3E1866F2C136}"/>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70049</xdr:rowOff>
    </xdr:from>
    <xdr:ext cx="531299" cy="259045"/>
    <xdr:sp macro="" textlink="">
      <xdr:nvSpPr>
        <xdr:cNvPr id="432" name="テキスト ボックス 431">
          <a:extLst>
            <a:ext uri="{FF2B5EF4-FFF2-40B4-BE49-F238E27FC236}">
              <a16:creationId xmlns:a16="http://schemas.microsoft.com/office/drawing/2014/main" id="{86B91F4A-0D1E-41D9-8693-099D4B035AC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3" name="直線コネクタ 432">
          <a:extLst>
            <a:ext uri="{FF2B5EF4-FFF2-40B4-BE49-F238E27FC236}">
              <a16:creationId xmlns:a16="http://schemas.microsoft.com/office/drawing/2014/main" id="{2902B001-4651-4464-9A7B-AD1DBF24B60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34" name="テキスト ボックス 433">
          <a:extLst>
            <a:ext uri="{FF2B5EF4-FFF2-40B4-BE49-F238E27FC236}">
              <a16:creationId xmlns:a16="http://schemas.microsoft.com/office/drawing/2014/main" id="{FF6157D5-FC2C-47A9-B849-DEE7A052B2B4}"/>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5" name="【学校施設】&#10;一人当たり面積グラフ枠">
          <a:extLst>
            <a:ext uri="{FF2B5EF4-FFF2-40B4-BE49-F238E27FC236}">
              <a16:creationId xmlns:a16="http://schemas.microsoft.com/office/drawing/2014/main" id="{61E65D16-3F78-44C8-BAA0-5FB5229D5B7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135364</xdr:rowOff>
    </xdr:from>
    <xdr:to>
      <xdr:col>32</xdr:col>
      <xdr:colOff>186689</xdr:colOff>
      <xdr:row>64</xdr:row>
      <xdr:rowOff>130302</xdr:rowOff>
    </xdr:to>
    <xdr:cxnSp macro="">
      <xdr:nvCxnSpPr>
        <xdr:cNvPr id="436" name="直線コネクタ 435">
          <a:extLst>
            <a:ext uri="{FF2B5EF4-FFF2-40B4-BE49-F238E27FC236}">
              <a16:creationId xmlns:a16="http://schemas.microsoft.com/office/drawing/2014/main" id="{CDDB5B21-0210-471A-BF92-B9A3BB6AB5D6}"/>
            </a:ext>
          </a:extLst>
        </xdr:cNvPr>
        <xdr:cNvCxnSpPr/>
      </xdr:nvCxnSpPr>
      <xdr:spPr>
        <a:xfrm flipV="1">
          <a:off x="22160864" y="9565114"/>
          <a:ext cx="0" cy="1537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134129</xdr:rowOff>
    </xdr:from>
    <xdr:ext cx="469744" cy="259045"/>
    <xdr:sp macro="" textlink="">
      <xdr:nvSpPr>
        <xdr:cNvPr id="437" name="【学校施設】&#10;一人当たり面積最小値テキスト">
          <a:extLst>
            <a:ext uri="{FF2B5EF4-FFF2-40B4-BE49-F238E27FC236}">
              <a16:creationId xmlns:a16="http://schemas.microsoft.com/office/drawing/2014/main" id="{B9E68B2D-F24B-44F7-B224-BB3341735DE4}"/>
            </a:ext>
          </a:extLst>
        </xdr:cNvPr>
        <xdr:cNvSpPr txBox="1"/>
      </xdr:nvSpPr>
      <xdr:spPr>
        <a:xfrm>
          <a:off x="22250400" y="1110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2.002</a:t>
          </a:r>
          <a:endParaRPr kumimoji="1" lang="ja-JP" altLang="en-US" sz="1000" b="1">
            <a:latin typeface="ＭＳ Ｐゴシック"/>
          </a:endParaRPr>
        </a:p>
      </xdr:txBody>
    </xdr:sp>
    <xdr:clientData/>
  </xdr:oneCellAnchor>
  <xdr:twoCellAnchor>
    <xdr:from>
      <xdr:col>32</xdr:col>
      <xdr:colOff>98425</xdr:colOff>
      <xdr:row>64</xdr:row>
      <xdr:rowOff>130302</xdr:rowOff>
    </xdr:from>
    <xdr:to>
      <xdr:col>32</xdr:col>
      <xdr:colOff>276225</xdr:colOff>
      <xdr:row>64</xdr:row>
      <xdr:rowOff>130302</xdr:rowOff>
    </xdr:to>
    <xdr:cxnSp macro="">
      <xdr:nvCxnSpPr>
        <xdr:cNvPr id="438" name="直線コネクタ 437">
          <a:extLst>
            <a:ext uri="{FF2B5EF4-FFF2-40B4-BE49-F238E27FC236}">
              <a16:creationId xmlns:a16="http://schemas.microsoft.com/office/drawing/2014/main" id="{59ACC63B-56A8-4776-8E05-EF3965121CEE}"/>
            </a:ext>
          </a:extLst>
        </xdr:cNvPr>
        <xdr:cNvCxnSpPr/>
      </xdr:nvCxnSpPr>
      <xdr:spPr>
        <a:xfrm>
          <a:off x="22072600" y="11103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82041</xdr:rowOff>
    </xdr:from>
    <xdr:ext cx="534377" cy="259045"/>
    <xdr:sp macro="" textlink="">
      <xdr:nvSpPr>
        <xdr:cNvPr id="439" name="【学校施設】&#10;一人当たり面積最大値テキスト">
          <a:extLst>
            <a:ext uri="{FF2B5EF4-FFF2-40B4-BE49-F238E27FC236}">
              <a16:creationId xmlns:a16="http://schemas.microsoft.com/office/drawing/2014/main" id="{B7583AC0-3329-4EF7-BB6A-790CDE1BAA06}"/>
            </a:ext>
          </a:extLst>
        </xdr:cNvPr>
        <xdr:cNvSpPr txBox="1"/>
      </xdr:nvSpPr>
      <xdr:spPr>
        <a:xfrm>
          <a:off x="22250400" y="934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11.421</a:t>
          </a:r>
          <a:endParaRPr kumimoji="1" lang="ja-JP" altLang="en-US" sz="1000" b="1">
            <a:latin typeface="ＭＳ Ｐゴシック"/>
          </a:endParaRPr>
        </a:p>
      </xdr:txBody>
    </xdr:sp>
    <xdr:clientData/>
  </xdr:oneCellAnchor>
  <xdr:twoCellAnchor>
    <xdr:from>
      <xdr:col>32</xdr:col>
      <xdr:colOff>98425</xdr:colOff>
      <xdr:row>55</xdr:row>
      <xdr:rowOff>135364</xdr:rowOff>
    </xdr:from>
    <xdr:to>
      <xdr:col>32</xdr:col>
      <xdr:colOff>276225</xdr:colOff>
      <xdr:row>55</xdr:row>
      <xdr:rowOff>135364</xdr:rowOff>
    </xdr:to>
    <xdr:cxnSp macro="">
      <xdr:nvCxnSpPr>
        <xdr:cNvPr id="440" name="直線コネクタ 439">
          <a:extLst>
            <a:ext uri="{FF2B5EF4-FFF2-40B4-BE49-F238E27FC236}">
              <a16:creationId xmlns:a16="http://schemas.microsoft.com/office/drawing/2014/main" id="{D3DD030C-46FE-47D6-8C53-6E61B1035E2A}"/>
            </a:ext>
          </a:extLst>
        </xdr:cNvPr>
        <xdr:cNvCxnSpPr/>
      </xdr:nvCxnSpPr>
      <xdr:spPr>
        <a:xfrm>
          <a:off x="22072600" y="9565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61031</xdr:rowOff>
    </xdr:from>
    <xdr:ext cx="469744" cy="259045"/>
    <xdr:sp macro="" textlink="">
      <xdr:nvSpPr>
        <xdr:cNvPr id="441" name="【学校施設】&#10;一人当たり面積平均値テキスト">
          <a:extLst>
            <a:ext uri="{FF2B5EF4-FFF2-40B4-BE49-F238E27FC236}">
              <a16:creationId xmlns:a16="http://schemas.microsoft.com/office/drawing/2014/main" id="{A0764A1D-B554-45A7-BE84-995E51B2E32A}"/>
            </a:ext>
          </a:extLst>
        </xdr:cNvPr>
        <xdr:cNvSpPr txBox="1"/>
      </xdr:nvSpPr>
      <xdr:spPr>
        <a:xfrm>
          <a:off x="22250400" y="10862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3.033</a:t>
          </a:r>
          <a:endParaRPr kumimoji="1" lang="ja-JP" altLang="en-US" sz="1000" b="1">
            <a:solidFill>
              <a:srgbClr val="000080"/>
            </a:solidFill>
            <a:latin typeface="ＭＳ Ｐゴシック"/>
          </a:endParaRPr>
        </a:p>
      </xdr:txBody>
    </xdr:sp>
    <xdr:clientData/>
  </xdr:oneCellAnchor>
  <xdr:twoCellAnchor>
    <xdr:from>
      <xdr:col>32</xdr:col>
      <xdr:colOff>136525</xdr:colOff>
      <xdr:row>63</xdr:row>
      <xdr:rowOff>82604</xdr:rowOff>
    </xdr:from>
    <xdr:to>
      <xdr:col>32</xdr:col>
      <xdr:colOff>238125</xdr:colOff>
      <xdr:row>64</xdr:row>
      <xdr:rowOff>12754</xdr:rowOff>
    </xdr:to>
    <xdr:sp macro="" textlink="">
      <xdr:nvSpPr>
        <xdr:cNvPr id="442" name="フローチャート : 判断 441">
          <a:extLst>
            <a:ext uri="{FF2B5EF4-FFF2-40B4-BE49-F238E27FC236}">
              <a16:creationId xmlns:a16="http://schemas.microsoft.com/office/drawing/2014/main" id="{33819ACF-4D2E-46DB-8CAD-476A3B94B66E}"/>
            </a:ext>
          </a:extLst>
        </xdr:cNvPr>
        <xdr:cNvSpPr/>
      </xdr:nvSpPr>
      <xdr:spPr>
        <a:xfrm>
          <a:off x="22110700" y="1088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24964</xdr:rowOff>
    </xdr:from>
    <xdr:to>
      <xdr:col>31</xdr:col>
      <xdr:colOff>85725</xdr:colOff>
      <xdr:row>62</xdr:row>
      <xdr:rowOff>126564</xdr:rowOff>
    </xdr:to>
    <xdr:sp macro="" textlink="">
      <xdr:nvSpPr>
        <xdr:cNvPr id="443" name="フローチャート : 判断 442">
          <a:extLst>
            <a:ext uri="{FF2B5EF4-FFF2-40B4-BE49-F238E27FC236}">
              <a16:creationId xmlns:a16="http://schemas.microsoft.com/office/drawing/2014/main" id="{D2C30A0F-C1A6-437F-A2F2-9E79755491C8}"/>
            </a:ext>
          </a:extLst>
        </xdr:cNvPr>
        <xdr:cNvSpPr/>
      </xdr:nvSpPr>
      <xdr:spPr>
        <a:xfrm>
          <a:off x="21272500" y="106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8C3B2C07-3EE8-49A5-987D-D1A276B8809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8A8B83F9-1289-47B4-A7CA-88C059AC5BC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9FEB1B35-2633-4812-912C-5C78F764956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1B0525D3-7207-410B-95E5-3677C03572F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924639F2-F48F-4810-8C3A-622D757D81F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167839</xdr:rowOff>
    </xdr:from>
    <xdr:to>
      <xdr:col>31</xdr:col>
      <xdr:colOff>85725</xdr:colOff>
      <xdr:row>63</xdr:row>
      <xdr:rowOff>97989</xdr:rowOff>
    </xdr:to>
    <xdr:sp macro="" textlink="">
      <xdr:nvSpPr>
        <xdr:cNvPr id="449" name="円/楕円 448">
          <a:extLst>
            <a:ext uri="{FF2B5EF4-FFF2-40B4-BE49-F238E27FC236}">
              <a16:creationId xmlns:a16="http://schemas.microsoft.com/office/drawing/2014/main" id="{9B481BB9-907B-4D68-8123-337814A3CD94}"/>
            </a:ext>
          </a:extLst>
        </xdr:cNvPr>
        <xdr:cNvSpPr/>
      </xdr:nvSpPr>
      <xdr:spPr>
        <a:xfrm>
          <a:off x="21272500" y="1079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143091</xdr:rowOff>
    </xdr:from>
    <xdr:ext cx="469744" cy="259045"/>
    <xdr:sp macro="" textlink="">
      <xdr:nvSpPr>
        <xdr:cNvPr id="450" name="n_1aveValue【学校施設】&#10;一人当たり面積">
          <a:extLst>
            <a:ext uri="{FF2B5EF4-FFF2-40B4-BE49-F238E27FC236}">
              <a16:creationId xmlns:a16="http://schemas.microsoft.com/office/drawing/2014/main" id="{5189F60D-84B4-433A-A43F-CC103CE556BC}"/>
            </a:ext>
          </a:extLst>
        </xdr:cNvPr>
        <xdr:cNvSpPr txBox="1"/>
      </xdr:nvSpPr>
      <xdr:spPr>
        <a:xfrm>
          <a:off x="21075727" y="1043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89116</xdr:rowOff>
    </xdr:from>
    <xdr:ext cx="469744" cy="259045"/>
    <xdr:sp macro="" textlink="">
      <xdr:nvSpPr>
        <xdr:cNvPr id="451" name="n_1mainValue【学校施設】&#10;一人当たり面積">
          <a:extLst>
            <a:ext uri="{FF2B5EF4-FFF2-40B4-BE49-F238E27FC236}">
              <a16:creationId xmlns:a16="http://schemas.microsoft.com/office/drawing/2014/main" id="{DF56267F-D279-4654-B5B9-C66D5A50AF71}"/>
            </a:ext>
          </a:extLst>
        </xdr:cNvPr>
        <xdr:cNvSpPr txBox="1"/>
      </xdr:nvSpPr>
      <xdr:spPr>
        <a:xfrm>
          <a:off x="21075727" y="1089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52" name="正方形/長方形 451">
          <a:extLst>
            <a:ext uri="{FF2B5EF4-FFF2-40B4-BE49-F238E27FC236}">
              <a16:creationId xmlns:a16="http://schemas.microsoft.com/office/drawing/2014/main" id="{2092F20A-CAC8-41E4-A68A-7D6C5631D74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53" name="正方形/長方形 452">
          <a:extLst>
            <a:ext uri="{FF2B5EF4-FFF2-40B4-BE49-F238E27FC236}">
              <a16:creationId xmlns:a16="http://schemas.microsoft.com/office/drawing/2014/main" id="{D2BA952B-B0FF-4CC5-9C1B-A855F066E41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4" name="正方形/長方形 453">
          <a:extLst>
            <a:ext uri="{FF2B5EF4-FFF2-40B4-BE49-F238E27FC236}">
              <a16:creationId xmlns:a16="http://schemas.microsoft.com/office/drawing/2014/main" id="{BE1ACAB0-838A-4410-9CD3-C47395F6594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5" name="正方形/長方形 454">
          <a:extLst>
            <a:ext uri="{FF2B5EF4-FFF2-40B4-BE49-F238E27FC236}">
              <a16:creationId xmlns:a16="http://schemas.microsoft.com/office/drawing/2014/main" id="{C804F215-21F5-4BA3-AD03-B21D0669D8A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6" name="正方形/長方形 455">
          <a:extLst>
            <a:ext uri="{FF2B5EF4-FFF2-40B4-BE49-F238E27FC236}">
              <a16:creationId xmlns:a16="http://schemas.microsoft.com/office/drawing/2014/main" id="{BD7AC9CE-138D-426E-AB39-09323910E44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7" name="正方形/長方形 456">
          <a:extLst>
            <a:ext uri="{FF2B5EF4-FFF2-40B4-BE49-F238E27FC236}">
              <a16:creationId xmlns:a16="http://schemas.microsoft.com/office/drawing/2014/main" id="{74FBB941-BA2B-4935-BAC5-1C61A6628B4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8" name="正方形/長方形 457">
          <a:extLst>
            <a:ext uri="{FF2B5EF4-FFF2-40B4-BE49-F238E27FC236}">
              <a16:creationId xmlns:a16="http://schemas.microsoft.com/office/drawing/2014/main" id="{F3290C7F-10B5-4D36-A635-6F424F13B48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9" name="正方形/長方形 458">
          <a:extLst>
            <a:ext uri="{FF2B5EF4-FFF2-40B4-BE49-F238E27FC236}">
              <a16:creationId xmlns:a16="http://schemas.microsoft.com/office/drawing/2014/main" id="{44BA8403-C3FA-402C-9C49-A42E0BCB6497}"/>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60" name="正方形/長方形 459">
          <a:extLst>
            <a:ext uri="{FF2B5EF4-FFF2-40B4-BE49-F238E27FC236}">
              <a16:creationId xmlns:a16="http://schemas.microsoft.com/office/drawing/2014/main" id="{3BCBDA3A-4295-466F-9DE9-C3FB27FA663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61" name="正方形/長方形 460">
          <a:extLst>
            <a:ext uri="{FF2B5EF4-FFF2-40B4-BE49-F238E27FC236}">
              <a16:creationId xmlns:a16="http://schemas.microsoft.com/office/drawing/2014/main" id="{6714D608-FC98-45FB-8253-259C5F7410A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62" name="正方形/長方形 461">
          <a:extLst>
            <a:ext uri="{FF2B5EF4-FFF2-40B4-BE49-F238E27FC236}">
              <a16:creationId xmlns:a16="http://schemas.microsoft.com/office/drawing/2014/main" id="{3AD939B7-AFB7-4D03-B6C2-AF4E7F60F1A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63" name="正方形/長方形 462">
          <a:extLst>
            <a:ext uri="{FF2B5EF4-FFF2-40B4-BE49-F238E27FC236}">
              <a16:creationId xmlns:a16="http://schemas.microsoft.com/office/drawing/2014/main" id="{6860CB58-C4CB-4E99-BAFD-FFA03E65704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64" name="正方形/長方形 463">
          <a:extLst>
            <a:ext uri="{FF2B5EF4-FFF2-40B4-BE49-F238E27FC236}">
              <a16:creationId xmlns:a16="http://schemas.microsoft.com/office/drawing/2014/main" id="{0E58EBB2-D650-48C4-8193-259601784C8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65" name="正方形/長方形 464">
          <a:extLst>
            <a:ext uri="{FF2B5EF4-FFF2-40B4-BE49-F238E27FC236}">
              <a16:creationId xmlns:a16="http://schemas.microsoft.com/office/drawing/2014/main" id="{5389FA89-CEF5-45DD-A0BC-4689FE6C3F0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66" name="正方形/長方形 465">
          <a:extLst>
            <a:ext uri="{FF2B5EF4-FFF2-40B4-BE49-F238E27FC236}">
              <a16:creationId xmlns:a16="http://schemas.microsoft.com/office/drawing/2014/main" id="{2200F2F9-9018-463C-8FF0-04265E7D4AA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67" name="正方形/長方形 466">
          <a:extLst>
            <a:ext uri="{FF2B5EF4-FFF2-40B4-BE49-F238E27FC236}">
              <a16:creationId xmlns:a16="http://schemas.microsoft.com/office/drawing/2014/main" id="{B8BE76D5-8F1A-42A5-A4D9-D8B2E2841A2C}"/>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68" name="正方形/長方形 467">
          <a:extLst>
            <a:ext uri="{FF2B5EF4-FFF2-40B4-BE49-F238E27FC236}">
              <a16:creationId xmlns:a16="http://schemas.microsoft.com/office/drawing/2014/main" id="{98C36E57-11D4-4422-A707-EBB780CD155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9" name="正方形/長方形 468">
          <a:extLst>
            <a:ext uri="{FF2B5EF4-FFF2-40B4-BE49-F238E27FC236}">
              <a16:creationId xmlns:a16="http://schemas.microsoft.com/office/drawing/2014/main" id="{D0D813E6-F70D-499C-A272-50D6827A552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70" name="正方形/長方形 469">
          <a:extLst>
            <a:ext uri="{FF2B5EF4-FFF2-40B4-BE49-F238E27FC236}">
              <a16:creationId xmlns:a16="http://schemas.microsoft.com/office/drawing/2014/main" id="{C146499F-C238-4934-9708-E29BC39AB5E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71" name="正方形/長方形 470">
          <a:extLst>
            <a:ext uri="{FF2B5EF4-FFF2-40B4-BE49-F238E27FC236}">
              <a16:creationId xmlns:a16="http://schemas.microsoft.com/office/drawing/2014/main" id="{ABB3C6C6-8EA9-49C4-99F7-29E214F7832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72" name="正方形/長方形 471">
          <a:extLst>
            <a:ext uri="{FF2B5EF4-FFF2-40B4-BE49-F238E27FC236}">
              <a16:creationId xmlns:a16="http://schemas.microsoft.com/office/drawing/2014/main" id="{DC405367-E333-4B37-A90C-20CF55CB46A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73" name="正方形/長方形 472">
          <a:extLst>
            <a:ext uri="{FF2B5EF4-FFF2-40B4-BE49-F238E27FC236}">
              <a16:creationId xmlns:a16="http://schemas.microsoft.com/office/drawing/2014/main" id="{4771351F-A8FB-4391-8238-0DEDCE347A4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74" name="正方形/長方形 473">
          <a:extLst>
            <a:ext uri="{FF2B5EF4-FFF2-40B4-BE49-F238E27FC236}">
              <a16:creationId xmlns:a16="http://schemas.microsoft.com/office/drawing/2014/main" id="{A174641D-B93F-45E0-8D95-65A16EBFAD4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75" name="正方形/長方形 474">
          <a:extLst>
            <a:ext uri="{FF2B5EF4-FFF2-40B4-BE49-F238E27FC236}">
              <a16:creationId xmlns:a16="http://schemas.microsoft.com/office/drawing/2014/main" id="{34BDEFE4-0348-47CA-AE03-97CCDE257C6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76" name="テキスト ボックス 475">
          <a:extLst>
            <a:ext uri="{FF2B5EF4-FFF2-40B4-BE49-F238E27FC236}">
              <a16:creationId xmlns:a16="http://schemas.microsoft.com/office/drawing/2014/main" id="{32B30D57-85F1-4ACD-86A6-F6450297B36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77" name="直線コネクタ 476">
          <a:extLst>
            <a:ext uri="{FF2B5EF4-FFF2-40B4-BE49-F238E27FC236}">
              <a16:creationId xmlns:a16="http://schemas.microsoft.com/office/drawing/2014/main" id="{70041BA5-EF3D-470D-879F-A641B919A8F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78" name="テキスト ボックス 477">
          <a:extLst>
            <a:ext uri="{FF2B5EF4-FFF2-40B4-BE49-F238E27FC236}">
              <a16:creationId xmlns:a16="http://schemas.microsoft.com/office/drawing/2014/main" id="{05158821-4E90-48C6-BAC2-42F7E37CBDD1}"/>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79" name="直線コネクタ 478">
          <a:extLst>
            <a:ext uri="{FF2B5EF4-FFF2-40B4-BE49-F238E27FC236}">
              <a16:creationId xmlns:a16="http://schemas.microsoft.com/office/drawing/2014/main" id="{7E59724F-E2BD-41E7-BEE8-BF15DF4CC549}"/>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80" name="テキスト ボックス 479">
          <a:extLst>
            <a:ext uri="{FF2B5EF4-FFF2-40B4-BE49-F238E27FC236}">
              <a16:creationId xmlns:a16="http://schemas.microsoft.com/office/drawing/2014/main" id="{728D5663-B5CD-459D-84B3-2CE2E33E2BD6}"/>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81" name="直線コネクタ 480">
          <a:extLst>
            <a:ext uri="{FF2B5EF4-FFF2-40B4-BE49-F238E27FC236}">
              <a16:creationId xmlns:a16="http://schemas.microsoft.com/office/drawing/2014/main" id="{67A40908-F795-432D-BEE3-ED0C4EA50E06}"/>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82" name="テキスト ボックス 481">
          <a:extLst>
            <a:ext uri="{FF2B5EF4-FFF2-40B4-BE49-F238E27FC236}">
              <a16:creationId xmlns:a16="http://schemas.microsoft.com/office/drawing/2014/main" id="{B87B9C10-3205-4F91-87DC-B0B5D348C35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83" name="直線コネクタ 482">
          <a:extLst>
            <a:ext uri="{FF2B5EF4-FFF2-40B4-BE49-F238E27FC236}">
              <a16:creationId xmlns:a16="http://schemas.microsoft.com/office/drawing/2014/main" id="{1405ABBD-2403-4377-94D8-F381BEF9CE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84" name="テキスト ボックス 483">
          <a:extLst>
            <a:ext uri="{FF2B5EF4-FFF2-40B4-BE49-F238E27FC236}">
              <a16:creationId xmlns:a16="http://schemas.microsoft.com/office/drawing/2014/main" id="{90B9B09F-CC29-4D0C-B184-E13EFB71ABB5}"/>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85" name="直線コネクタ 484">
          <a:extLst>
            <a:ext uri="{FF2B5EF4-FFF2-40B4-BE49-F238E27FC236}">
              <a16:creationId xmlns:a16="http://schemas.microsoft.com/office/drawing/2014/main" id="{769F67EC-8B18-48B0-BA5E-77320103E27F}"/>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486" name="テキスト ボックス 485">
          <a:extLst>
            <a:ext uri="{FF2B5EF4-FFF2-40B4-BE49-F238E27FC236}">
              <a16:creationId xmlns:a16="http://schemas.microsoft.com/office/drawing/2014/main" id="{C7E876B1-31C2-45F1-AC18-E7D21DAC4CE3}"/>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7" name="直線コネクタ 486">
          <a:extLst>
            <a:ext uri="{FF2B5EF4-FFF2-40B4-BE49-F238E27FC236}">
              <a16:creationId xmlns:a16="http://schemas.microsoft.com/office/drawing/2014/main" id="{DD223FC3-EF7C-44EF-82CB-F3DA8E6304E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8" name="テキスト ボックス 487">
          <a:extLst>
            <a:ext uri="{FF2B5EF4-FFF2-40B4-BE49-F238E27FC236}">
              <a16:creationId xmlns:a16="http://schemas.microsoft.com/office/drawing/2014/main" id="{DC8FBCE4-097C-44C1-8A65-0612E48148C6}"/>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9" name="【公民館】&#10;有形固定資産減価償却率グラフ枠">
          <a:extLst>
            <a:ext uri="{FF2B5EF4-FFF2-40B4-BE49-F238E27FC236}">
              <a16:creationId xmlns:a16="http://schemas.microsoft.com/office/drawing/2014/main" id="{3D104773-46A4-4563-AA45-AD105B850DF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105</xdr:row>
      <xdr:rowOff>128778</xdr:rowOff>
    </xdr:to>
    <xdr:cxnSp macro="">
      <xdr:nvCxnSpPr>
        <xdr:cNvPr id="490" name="直線コネクタ 489">
          <a:extLst>
            <a:ext uri="{FF2B5EF4-FFF2-40B4-BE49-F238E27FC236}">
              <a16:creationId xmlns:a16="http://schemas.microsoft.com/office/drawing/2014/main" id="{8AE0D470-53E3-409D-8328-8F72F005140A}"/>
            </a:ext>
          </a:extLst>
        </xdr:cNvPr>
        <xdr:cNvCxnSpPr/>
      </xdr:nvCxnSpPr>
      <xdr:spPr>
        <a:xfrm flipV="1">
          <a:off x="16318864" y="17221200"/>
          <a:ext cx="0" cy="90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132605</xdr:rowOff>
    </xdr:from>
    <xdr:ext cx="405111" cy="259045"/>
    <xdr:sp macro="" textlink="">
      <xdr:nvSpPr>
        <xdr:cNvPr id="491" name="【公民館】&#10;有形固定資産減価償却率最小値テキスト">
          <a:extLst>
            <a:ext uri="{FF2B5EF4-FFF2-40B4-BE49-F238E27FC236}">
              <a16:creationId xmlns:a16="http://schemas.microsoft.com/office/drawing/2014/main" id="{2297687C-0E09-4500-AB0F-C39266D8C0A5}"/>
            </a:ext>
          </a:extLst>
        </xdr:cNvPr>
        <xdr:cNvSpPr txBox="1"/>
      </xdr:nvSpPr>
      <xdr:spPr>
        <a:xfrm>
          <a:off x="16408400" y="1813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60.2</a:t>
          </a:r>
          <a:endParaRPr kumimoji="1" lang="ja-JP" altLang="en-US" sz="1000" b="1">
            <a:latin typeface="ＭＳ Ｐゴシック"/>
          </a:endParaRPr>
        </a:p>
      </xdr:txBody>
    </xdr:sp>
    <xdr:clientData/>
  </xdr:oneCellAnchor>
  <xdr:twoCellAnchor>
    <xdr:from>
      <xdr:col>23</xdr:col>
      <xdr:colOff>428625</xdr:colOff>
      <xdr:row>105</xdr:row>
      <xdr:rowOff>128778</xdr:rowOff>
    </xdr:from>
    <xdr:to>
      <xdr:col>23</xdr:col>
      <xdr:colOff>606425</xdr:colOff>
      <xdr:row>105</xdr:row>
      <xdr:rowOff>128778</xdr:rowOff>
    </xdr:to>
    <xdr:cxnSp macro="">
      <xdr:nvCxnSpPr>
        <xdr:cNvPr id="492" name="直線コネクタ 491">
          <a:extLst>
            <a:ext uri="{FF2B5EF4-FFF2-40B4-BE49-F238E27FC236}">
              <a16:creationId xmlns:a16="http://schemas.microsoft.com/office/drawing/2014/main" id="{2DF0A592-875E-4E10-8FBE-77F0402CE6EF}"/>
            </a:ext>
          </a:extLst>
        </xdr:cNvPr>
        <xdr:cNvCxnSpPr/>
      </xdr:nvCxnSpPr>
      <xdr:spPr>
        <a:xfrm>
          <a:off x="16230600" y="1813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69744" cy="259045"/>
    <xdr:sp macro="" textlink="">
      <xdr:nvSpPr>
        <xdr:cNvPr id="493" name="【公民館】&#10;有形固定資産減価償却率最大値テキスト">
          <a:extLst>
            <a:ext uri="{FF2B5EF4-FFF2-40B4-BE49-F238E27FC236}">
              <a16:creationId xmlns:a16="http://schemas.microsoft.com/office/drawing/2014/main" id="{2C3F95DD-07A8-4396-8E96-F2469F51C67C}"/>
            </a:ext>
          </a:extLst>
        </xdr:cNvPr>
        <xdr:cNvSpPr txBox="1"/>
      </xdr:nvSpPr>
      <xdr:spPr>
        <a:xfrm>
          <a:off x="164084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494" name="直線コネクタ 493">
          <a:extLst>
            <a:ext uri="{FF2B5EF4-FFF2-40B4-BE49-F238E27FC236}">
              <a16:creationId xmlns:a16="http://schemas.microsoft.com/office/drawing/2014/main" id="{944736D9-31E5-4828-AE03-83B7F02F1AA2}"/>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15257</xdr:rowOff>
    </xdr:from>
    <xdr:ext cx="405111" cy="259045"/>
    <xdr:sp macro="" textlink="">
      <xdr:nvSpPr>
        <xdr:cNvPr id="495" name="【公民館】&#10;有形固定資産減価償却率平均値テキスト">
          <a:extLst>
            <a:ext uri="{FF2B5EF4-FFF2-40B4-BE49-F238E27FC236}">
              <a16:creationId xmlns:a16="http://schemas.microsoft.com/office/drawing/2014/main" id="{1EC6DEC2-3577-4D9D-B380-B824BE0ACA11}"/>
            </a:ext>
          </a:extLst>
        </xdr:cNvPr>
        <xdr:cNvSpPr txBox="1"/>
      </xdr:nvSpPr>
      <xdr:spPr>
        <a:xfrm>
          <a:off x="16408400" y="1784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69.5</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36830</xdr:rowOff>
    </xdr:from>
    <xdr:to>
      <xdr:col>23</xdr:col>
      <xdr:colOff>568325</xdr:colOff>
      <xdr:row>104</xdr:row>
      <xdr:rowOff>138430</xdr:rowOff>
    </xdr:to>
    <xdr:sp macro="" textlink="">
      <xdr:nvSpPr>
        <xdr:cNvPr id="496" name="フローチャート : 判断 495">
          <a:extLst>
            <a:ext uri="{FF2B5EF4-FFF2-40B4-BE49-F238E27FC236}">
              <a16:creationId xmlns:a16="http://schemas.microsoft.com/office/drawing/2014/main" id="{80693978-5006-4608-BEB4-FD8DA3D2264F}"/>
            </a:ext>
          </a:extLst>
        </xdr:cNvPr>
        <xdr:cNvSpPr/>
      </xdr:nvSpPr>
      <xdr:spPr>
        <a:xfrm>
          <a:off x="16268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84837</xdr:rowOff>
    </xdr:from>
    <xdr:to>
      <xdr:col>22</xdr:col>
      <xdr:colOff>415925</xdr:colOff>
      <xdr:row>105</xdr:row>
      <xdr:rowOff>14987</xdr:rowOff>
    </xdr:to>
    <xdr:sp macro="" textlink="">
      <xdr:nvSpPr>
        <xdr:cNvPr id="497" name="フローチャート : 判断 496">
          <a:extLst>
            <a:ext uri="{FF2B5EF4-FFF2-40B4-BE49-F238E27FC236}">
              <a16:creationId xmlns:a16="http://schemas.microsoft.com/office/drawing/2014/main" id="{C72B6960-31B7-4E2B-9E6F-5923786721C3}"/>
            </a:ext>
          </a:extLst>
        </xdr:cNvPr>
        <xdr:cNvSpPr/>
      </xdr:nvSpPr>
      <xdr:spPr>
        <a:xfrm>
          <a:off x="15430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98" name="テキスト ボックス 497">
          <a:extLst>
            <a:ext uri="{FF2B5EF4-FFF2-40B4-BE49-F238E27FC236}">
              <a16:creationId xmlns:a16="http://schemas.microsoft.com/office/drawing/2014/main" id="{7BD71C8F-F38C-4F19-AE19-307C1B8E938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9" name="テキスト ボックス 498">
          <a:extLst>
            <a:ext uri="{FF2B5EF4-FFF2-40B4-BE49-F238E27FC236}">
              <a16:creationId xmlns:a16="http://schemas.microsoft.com/office/drawing/2014/main" id="{F474863B-8EBD-4360-B244-762D165AF58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00" name="テキスト ボックス 499">
          <a:extLst>
            <a:ext uri="{FF2B5EF4-FFF2-40B4-BE49-F238E27FC236}">
              <a16:creationId xmlns:a16="http://schemas.microsoft.com/office/drawing/2014/main" id="{1E66B4FB-E559-4AD2-8F3E-D0B39D7C436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01" name="テキスト ボックス 500">
          <a:extLst>
            <a:ext uri="{FF2B5EF4-FFF2-40B4-BE49-F238E27FC236}">
              <a16:creationId xmlns:a16="http://schemas.microsoft.com/office/drawing/2014/main" id="{B66561F4-DE95-41ED-9CC6-B4E837DF593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02" name="テキスト ボックス 501">
          <a:extLst>
            <a:ext uri="{FF2B5EF4-FFF2-40B4-BE49-F238E27FC236}">
              <a16:creationId xmlns:a16="http://schemas.microsoft.com/office/drawing/2014/main" id="{16DD9B1E-F966-4C7C-843B-D3796FE0073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139700</xdr:rowOff>
    </xdr:from>
    <xdr:to>
      <xdr:col>22</xdr:col>
      <xdr:colOff>415925</xdr:colOff>
      <xdr:row>107</xdr:row>
      <xdr:rowOff>69850</xdr:rowOff>
    </xdr:to>
    <xdr:sp macro="" textlink="">
      <xdr:nvSpPr>
        <xdr:cNvPr id="503" name="円/楕円 502">
          <a:extLst>
            <a:ext uri="{FF2B5EF4-FFF2-40B4-BE49-F238E27FC236}">
              <a16:creationId xmlns:a16="http://schemas.microsoft.com/office/drawing/2014/main" id="{F283079E-3496-4F34-A93F-6F4ACDA4269A}"/>
            </a:ext>
          </a:extLst>
        </xdr:cNvPr>
        <xdr:cNvSpPr/>
      </xdr:nvSpPr>
      <xdr:spPr>
        <a:xfrm>
          <a:off x="15430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31514</xdr:rowOff>
    </xdr:from>
    <xdr:ext cx="405111" cy="259045"/>
    <xdr:sp macro="" textlink="">
      <xdr:nvSpPr>
        <xdr:cNvPr id="504" name="n_1aveValue【公民館】&#10;有形固定資産減価償却率">
          <a:extLst>
            <a:ext uri="{FF2B5EF4-FFF2-40B4-BE49-F238E27FC236}">
              <a16:creationId xmlns:a16="http://schemas.microsoft.com/office/drawing/2014/main" id="{A4CA5758-A211-4158-BCE1-E4A7962BEA6E}"/>
            </a:ext>
          </a:extLst>
        </xdr:cNvPr>
        <xdr:cNvSpPr txBox="1"/>
      </xdr:nvSpPr>
      <xdr:spPr>
        <a:xfrm>
          <a:off x="15266043" y="17690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22</xdr:col>
      <xdr:colOff>149868</xdr:colOff>
      <xdr:row>107</xdr:row>
      <xdr:rowOff>60977</xdr:rowOff>
    </xdr:from>
    <xdr:ext cx="405111" cy="259045"/>
    <xdr:sp macro="" textlink="">
      <xdr:nvSpPr>
        <xdr:cNvPr id="505" name="n_1mainValue【公民館】&#10;有形固定資産減価償却率">
          <a:extLst>
            <a:ext uri="{FF2B5EF4-FFF2-40B4-BE49-F238E27FC236}">
              <a16:creationId xmlns:a16="http://schemas.microsoft.com/office/drawing/2014/main" id="{1540F2E0-26D0-4981-9A37-6A054E0DC31A}"/>
            </a:ext>
          </a:extLst>
        </xdr:cNvPr>
        <xdr:cNvSpPr txBox="1"/>
      </xdr:nvSpPr>
      <xdr:spPr>
        <a:xfrm>
          <a:off x="15266043"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6" name="正方形/長方形 505">
          <a:extLst>
            <a:ext uri="{FF2B5EF4-FFF2-40B4-BE49-F238E27FC236}">
              <a16:creationId xmlns:a16="http://schemas.microsoft.com/office/drawing/2014/main" id="{CC76F2DB-1A8C-48BD-9010-BAC0C84D23B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7" name="正方形/長方形 506">
          <a:extLst>
            <a:ext uri="{FF2B5EF4-FFF2-40B4-BE49-F238E27FC236}">
              <a16:creationId xmlns:a16="http://schemas.microsoft.com/office/drawing/2014/main" id="{FE4488F0-9CA0-4FAA-BF39-B2C3D21AA93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8" name="正方形/長方形 507">
          <a:extLst>
            <a:ext uri="{FF2B5EF4-FFF2-40B4-BE49-F238E27FC236}">
              <a16:creationId xmlns:a16="http://schemas.microsoft.com/office/drawing/2014/main" id="{B2621989-066D-45C7-9715-E5EBDB3718A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9" name="正方形/長方形 508">
          <a:extLst>
            <a:ext uri="{FF2B5EF4-FFF2-40B4-BE49-F238E27FC236}">
              <a16:creationId xmlns:a16="http://schemas.microsoft.com/office/drawing/2014/main" id="{C69EE38F-C2D3-4172-83EC-CADFAE3340C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10" name="正方形/長方形 509">
          <a:extLst>
            <a:ext uri="{FF2B5EF4-FFF2-40B4-BE49-F238E27FC236}">
              <a16:creationId xmlns:a16="http://schemas.microsoft.com/office/drawing/2014/main" id="{615FEFC7-BE8D-4772-9D76-B94E1C7BB11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11" name="正方形/長方形 510">
          <a:extLst>
            <a:ext uri="{FF2B5EF4-FFF2-40B4-BE49-F238E27FC236}">
              <a16:creationId xmlns:a16="http://schemas.microsoft.com/office/drawing/2014/main" id="{6FDF47E0-301B-4E0D-8EEE-E266ACD3FF8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12" name="正方形/長方形 511">
          <a:extLst>
            <a:ext uri="{FF2B5EF4-FFF2-40B4-BE49-F238E27FC236}">
              <a16:creationId xmlns:a16="http://schemas.microsoft.com/office/drawing/2014/main" id="{45BB5E46-E380-43CF-8BC9-4082EE9C19F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13" name="正方形/長方形 512">
          <a:extLst>
            <a:ext uri="{FF2B5EF4-FFF2-40B4-BE49-F238E27FC236}">
              <a16:creationId xmlns:a16="http://schemas.microsoft.com/office/drawing/2014/main" id="{05CBEC21-EAEE-46A2-83B6-86B709D27E0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14" name="テキスト ボックス 513">
          <a:extLst>
            <a:ext uri="{FF2B5EF4-FFF2-40B4-BE49-F238E27FC236}">
              <a16:creationId xmlns:a16="http://schemas.microsoft.com/office/drawing/2014/main" id="{5C822AFE-0658-450E-91CB-EB33B6A2128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15" name="直線コネクタ 514">
          <a:extLst>
            <a:ext uri="{FF2B5EF4-FFF2-40B4-BE49-F238E27FC236}">
              <a16:creationId xmlns:a16="http://schemas.microsoft.com/office/drawing/2014/main" id="{35B2D902-555C-4A4E-AD49-A8936C04487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16" name="直線コネクタ 515">
          <a:extLst>
            <a:ext uri="{FF2B5EF4-FFF2-40B4-BE49-F238E27FC236}">
              <a16:creationId xmlns:a16="http://schemas.microsoft.com/office/drawing/2014/main" id="{D3A9F8D9-FBA2-443C-811E-F73E6B513764}"/>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17" name="テキスト ボックス 516">
          <a:extLst>
            <a:ext uri="{FF2B5EF4-FFF2-40B4-BE49-F238E27FC236}">
              <a16:creationId xmlns:a16="http://schemas.microsoft.com/office/drawing/2014/main" id="{76F0B349-D242-4D58-A7C1-89AC5EB1F277}"/>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18" name="直線コネクタ 517">
          <a:extLst>
            <a:ext uri="{FF2B5EF4-FFF2-40B4-BE49-F238E27FC236}">
              <a16:creationId xmlns:a16="http://schemas.microsoft.com/office/drawing/2014/main" id="{BCF50817-1044-4CB1-A7B4-C9EE4C03E2F6}"/>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19" name="テキスト ボックス 518">
          <a:extLst>
            <a:ext uri="{FF2B5EF4-FFF2-40B4-BE49-F238E27FC236}">
              <a16:creationId xmlns:a16="http://schemas.microsoft.com/office/drawing/2014/main" id="{9005CAD2-B477-4C56-814C-46CBEE63F40F}"/>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20" name="直線コネクタ 519">
          <a:extLst>
            <a:ext uri="{FF2B5EF4-FFF2-40B4-BE49-F238E27FC236}">
              <a16:creationId xmlns:a16="http://schemas.microsoft.com/office/drawing/2014/main" id="{E1FB8F32-3D94-4DF6-B133-0BB391F8707A}"/>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21" name="テキスト ボックス 520">
          <a:extLst>
            <a:ext uri="{FF2B5EF4-FFF2-40B4-BE49-F238E27FC236}">
              <a16:creationId xmlns:a16="http://schemas.microsoft.com/office/drawing/2014/main" id="{12EBAD78-BD14-47C3-93F5-8E85637ECC1A}"/>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22" name="直線コネクタ 521">
          <a:extLst>
            <a:ext uri="{FF2B5EF4-FFF2-40B4-BE49-F238E27FC236}">
              <a16:creationId xmlns:a16="http://schemas.microsoft.com/office/drawing/2014/main" id="{E1590DA4-E7CD-40CE-825F-43584796CBEF}"/>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23" name="テキスト ボックス 522">
          <a:extLst>
            <a:ext uri="{FF2B5EF4-FFF2-40B4-BE49-F238E27FC236}">
              <a16:creationId xmlns:a16="http://schemas.microsoft.com/office/drawing/2014/main" id="{5AB5EA14-8AB6-49DF-88EA-A920BDED0BA6}"/>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24" name="直線コネクタ 523">
          <a:extLst>
            <a:ext uri="{FF2B5EF4-FFF2-40B4-BE49-F238E27FC236}">
              <a16:creationId xmlns:a16="http://schemas.microsoft.com/office/drawing/2014/main" id="{D2420D51-8F30-4684-8753-6403202BEA1A}"/>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25" name="テキスト ボックス 524">
          <a:extLst>
            <a:ext uri="{FF2B5EF4-FFF2-40B4-BE49-F238E27FC236}">
              <a16:creationId xmlns:a16="http://schemas.microsoft.com/office/drawing/2014/main" id="{A0EEA27E-4801-4210-8A83-7AB8B0D75505}"/>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6" name="直線コネクタ 525">
          <a:extLst>
            <a:ext uri="{FF2B5EF4-FFF2-40B4-BE49-F238E27FC236}">
              <a16:creationId xmlns:a16="http://schemas.microsoft.com/office/drawing/2014/main" id="{49C40B3E-556F-4486-A878-C2A1A757E04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7" name="テキスト ボックス 526">
          <a:extLst>
            <a:ext uri="{FF2B5EF4-FFF2-40B4-BE49-F238E27FC236}">
              <a16:creationId xmlns:a16="http://schemas.microsoft.com/office/drawing/2014/main" id="{369C49CA-440E-4D30-8E7C-A7D6DB96F1B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8" name="【公民館】&#10;一人当たり面積グラフ枠">
          <a:extLst>
            <a:ext uri="{FF2B5EF4-FFF2-40B4-BE49-F238E27FC236}">
              <a16:creationId xmlns:a16="http://schemas.microsoft.com/office/drawing/2014/main" id="{5FC92C30-B428-4B02-98F3-A42A4FCC941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160782</xdr:rowOff>
    </xdr:from>
    <xdr:to>
      <xdr:col>32</xdr:col>
      <xdr:colOff>186689</xdr:colOff>
      <xdr:row>108</xdr:row>
      <xdr:rowOff>17526</xdr:rowOff>
    </xdr:to>
    <xdr:cxnSp macro="">
      <xdr:nvCxnSpPr>
        <xdr:cNvPr id="529" name="直線コネクタ 528">
          <a:extLst>
            <a:ext uri="{FF2B5EF4-FFF2-40B4-BE49-F238E27FC236}">
              <a16:creationId xmlns:a16="http://schemas.microsoft.com/office/drawing/2014/main" id="{D50608C9-290F-4DF2-925D-28CD00F23BB4}"/>
            </a:ext>
          </a:extLst>
        </xdr:cNvPr>
        <xdr:cNvCxnSpPr/>
      </xdr:nvCxnSpPr>
      <xdr:spPr>
        <a:xfrm flipV="1">
          <a:off x="22160864" y="17134332"/>
          <a:ext cx="0" cy="139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21353</xdr:rowOff>
    </xdr:from>
    <xdr:ext cx="469744" cy="259045"/>
    <xdr:sp macro="" textlink="">
      <xdr:nvSpPr>
        <xdr:cNvPr id="530" name="【公民館】&#10;一人当たり面積最小値テキスト">
          <a:extLst>
            <a:ext uri="{FF2B5EF4-FFF2-40B4-BE49-F238E27FC236}">
              <a16:creationId xmlns:a16="http://schemas.microsoft.com/office/drawing/2014/main" id="{2C7E7133-E0FC-48EC-9541-4B9EFE09ECB3}"/>
            </a:ext>
          </a:extLst>
        </xdr:cNvPr>
        <xdr:cNvSpPr txBox="1"/>
      </xdr:nvSpPr>
      <xdr:spPr>
        <a:xfrm>
          <a:off x="22250400" y="1853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0.177</a:t>
          </a:r>
          <a:endParaRPr kumimoji="1" lang="ja-JP" altLang="en-US" sz="1000" b="1">
            <a:latin typeface="ＭＳ Ｐゴシック"/>
          </a:endParaRPr>
        </a:p>
      </xdr:txBody>
    </xdr:sp>
    <xdr:clientData/>
  </xdr:oneCellAnchor>
  <xdr:twoCellAnchor>
    <xdr:from>
      <xdr:col>32</xdr:col>
      <xdr:colOff>98425</xdr:colOff>
      <xdr:row>108</xdr:row>
      <xdr:rowOff>17526</xdr:rowOff>
    </xdr:from>
    <xdr:to>
      <xdr:col>32</xdr:col>
      <xdr:colOff>276225</xdr:colOff>
      <xdr:row>108</xdr:row>
      <xdr:rowOff>17526</xdr:rowOff>
    </xdr:to>
    <xdr:cxnSp macro="">
      <xdr:nvCxnSpPr>
        <xdr:cNvPr id="531" name="直線コネクタ 530">
          <a:extLst>
            <a:ext uri="{FF2B5EF4-FFF2-40B4-BE49-F238E27FC236}">
              <a16:creationId xmlns:a16="http://schemas.microsoft.com/office/drawing/2014/main" id="{05A77FB6-6D6E-460D-8F49-D8DD4354B5ED}"/>
            </a:ext>
          </a:extLst>
        </xdr:cNvPr>
        <xdr:cNvCxnSpPr/>
      </xdr:nvCxnSpPr>
      <xdr:spPr>
        <a:xfrm>
          <a:off x="22072600" y="18534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107459</xdr:rowOff>
    </xdr:from>
    <xdr:ext cx="469744" cy="259045"/>
    <xdr:sp macro="" textlink="">
      <xdr:nvSpPr>
        <xdr:cNvPr id="532" name="【公民館】&#10;一人当たり面積最大値テキスト">
          <a:extLst>
            <a:ext uri="{FF2B5EF4-FFF2-40B4-BE49-F238E27FC236}">
              <a16:creationId xmlns:a16="http://schemas.microsoft.com/office/drawing/2014/main" id="{03F56E6A-EAB0-45A7-9521-18C4B88EBCE0}"/>
            </a:ext>
          </a:extLst>
        </xdr:cNvPr>
        <xdr:cNvSpPr txBox="1"/>
      </xdr:nvSpPr>
      <xdr:spPr>
        <a:xfrm>
          <a:off x="22250400" y="1690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2.014</a:t>
          </a:r>
          <a:endParaRPr kumimoji="1" lang="ja-JP" altLang="en-US" sz="1000" b="1">
            <a:latin typeface="ＭＳ Ｐゴシック"/>
          </a:endParaRPr>
        </a:p>
      </xdr:txBody>
    </xdr:sp>
    <xdr:clientData/>
  </xdr:oneCellAnchor>
  <xdr:twoCellAnchor>
    <xdr:from>
      <xdr:col>32</xdr:col>
      <xdr:colOff>98425</xdr:colOff>
      <xdr:row>99</xdr:row>
      <xdr:rowOff>160782</xdr:rowOff>
    </xdr:from>
    <xdr:to>
      <xdr:col>32</xdr:col>
      <xdr:colOff>276225</xdr:colOff>
      <xdr:row>99</xdr:row>
      <xdr:rowOff>160782</xdr:rowOff>
    </xdr:to>
    <xdr:cxnSp macro="">
      <xdr:nvCxnSpPr>
        <xdr:cNvPr id="533" name="直線コネクタ 532">
          <a:extLst>
            <a:ext uri="{FF2B5EF4-FFF2-40B4-BE49-F238E27FC236}">
              <a16:creationId xmlns:a16="http://schemas.microsoft.com/office/drawing/2014/main" id="{B5B90B02-9B25-482E-AEAE-3D9D06CA14F0}"/>
            </a:ext>
          </a:extLst>
        </xdr:cNvPr>
        <xdr:cNvCxnSpPr/>
      </xdr:nvCxnSpPr>
      <xdr:spPr>
        <a:xfrm>
          <a:off x="22072600" y="1713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156990</xdr:rowOff>
    </xdr:from>
    <xdr:ext cx="469744" cy="259045"/>
    <xdr:sp macro="" textlink="">
      <xdr:nvSpPr>
        <xdr:cNvPr id="534" name="【公民館】&#10;一人当たり面積平均値テキスト">
          <a:extLst>
            <a:ext uri="{FF2B5EF4-FFF2-40B4-BE49-F238E27FC236}">
              <a16:creationId xmlns:a16="http://schemas.microsoft.com/office/drawing/2014/main" id="{231FF6CE-3BA1-4F57-89BC-8027CB0C9779}"/>
            </a:ext>
          </a:extLst>
        </xdr:cNvPr>
        <xdr:cNvSpPr txBox="1"/>
      </xdr:nvSpPr>
      <xdr:spPr>
        <a:xfrm>
          <a:off x="22250400" y="17987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0.799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7113</xdr:rowOff>
    </xdr:from>
    <xdr:to>
      <xdr:col>32</xdr:col>
      <xdr:colOff>238125</xdr:colOff>
      <xdr:row>105</xdr:row>
      <xdr:rowOff>108713</xdr:rowOff>
    </xdr:to>
    <xdr:sp macro="" textlink="">
      <xdr:nvSpPr>
        <xdr:cNvPr id="535" name="フローチャート : 判断 534">
          <a:extLst>
            <a:ext uri="{FF2B5EF4-FFF2-40B4-BE49-F238E27FC236}">
              <a16:creationId xmlns:a16="http://schemas.microsoft.com/office/drawing/2014/main" id="{D1AFADAC-F3A8-4734-AA03-C833956E3775}"/>
            </a:ext>
          </a:extLst>
        </xdr:cNvPr>
        <xdr:cNvSpPr/>
      </xdr:nvSpPr>
      <xdr:spPr>
        <a:xfrm>
          <a:off x="22110700" y="1800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139700</xdr:rowOff>
    </xdr:from>
    <xdr:to>
      <xdr:col>31</xdr:col>
      <xdr:colOff>85725</xdr:colOff>
      <xdr:row>105</xdr:row>
      <xdr:rowOff>69850</xdr:rowOff>
    </xdr:to>
    <xdr:sp macro="" textlink="">
      <xdr:nvSpPr>
        <xdr:cNvPr id="536" name="フローチャート : 判断 535">
          <a:extLst>
            <a:ext uri="{FF2B5EF4-FFF2-40B4-BE49-F238E27FC236}">
              <a16:creationId xmlns:a16="http://schemas.microsoft.com/office/drawing/2014/main" id="{C9C8E292-7D74-4874-B71D-16E3F91F33C9}"/>
            </a:ext>
          </a:extLst>
        </xdr:cNvPr>
        <xdr:cNvSpPr/>
      </xdr:nvSpPr>
      <xdr:spPr>
        <a:xfrm>
          <a:off x="21272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37" name="テキスト ボックス 536">
          <a:extLst>
            <a:ext uri="{FF2B5EF4-FFF2-40B4-BE49-F238E27FC236}">
              <a16:creationId xmlns:a16="http://schemas.microsoft.com/office/drawing/2014/main" id="{2D323277-36D1-409F-9C98-D43FF132616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8" name="テキスト ボックス 537">
          <a:extLst>
            <a:ext uri="{FF2B5EF4-FFF2-40B4-BE49-F238E27FC236}">
              <a16:creationId xmlns:a16="http://schemas.microsoft.com/office/drawing/2014/main" id="{1108171D-01C7-4B48-B4A4-7A631DD2A3B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9" name="テキスト ボックス 538">
          <a:extLst>
            <a:ext uri="{FF2B5EF4-FFF2-40B4-BE49-F238E27FC236}">
              <a16:creationId xmlns:a16="http://schemas.microsoft.com/office/drawing/2014/main" id="{D2C09443-A9D5-461E-8BFC-857C824402A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40" name="テキスト ボックス 539">
          <a:extLst>
            <a:ext uri="{FF2B5EF4-FFF2-40B4-BE49-F238E27FC236}">
              <a16:creationId xmlns:a16="http://schemas.microsoft.com/office/drawing/2014/main" id="{4C1A9A86-4DF9-47DD-B5CC-79CA37AB7B6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41" name="テキスト ボックス 540">
          <a:extLst>
            <a:ext uri="{FF2B5EF4-FFF2-40B4-BE49-F238E27FC236}">
              <a16:creationId xmlns:a16="http://schemas.microsoft.com/office/drawing/2014/main" id="{4771007F-C7F9-4205-8756-8618B2217F5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103</xdr:row>
      <xdr:rowOff>122937</xdr:rowOff>
    </xdr:from>
    <xdr:to>
      <xdr:col>31</xdr:col>
      <xdr:colOff>85725</xdr:colOff>
      <xdr:row>104</xdr:row>
      <xdr:rowOff>53087</xdr:rowOff>
    </xdr:to>
    <xdr:sp macro="" textlink="">
      <xdr:nvSpPr>
        <xdr:cNvPr id="542" name="円/楕円 541">
          <a:extLst>
            <a:ext uri="{FF2B5EF4-FFF2-40B4-BE49-F238E27FC236}">
              <a16:creationId xmlns:a16="http://schemas.microsoft.com/office/drawing/2014/main" id="{8E618C0E-96B4-42A0-8D3F-2EA7A94BE143}"/>
            </a:ext>
          </a:extLst>
        </xdr:cNvPr>
        <xdr:cNvSpPr/>
      </xdr:nvSpPr>
      <xdr:spPr>
        <a:xfrm>
          <a:off x="21272500" y="1778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60977</xdr:rowOff>
    </xdr:from>
    <xdr:ext cx="469744" cy="259045"/>
    <xdr:sp macro="" textlink="">
      <xdr:nvSpPr>
        <xdr:cNvPr id="543" name="n_1aveValue【公民館】&#10;一人当たり面積">
          <a:extLst>
            <a:ext uri="{FF2B5EF4-FFF2-40B4-BE49-F238E27FC236}">
              <a16:creationId xmlns:a16="http://schemas.microsoft.com/office/drawing/2014/main" id="{DFFD9532-4BF8-45A6-AAE8-CDD14EB8589A}"/>
            </a:ext>
          </a:extLst>
        </xdr:cNvPr>
        <xdr:cNvSpPr txBox="1"/>
      </xdr:nvSpPr>
      <xdr:spPr>
        <a:xfrm>
          <a:off x="21075727"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0.850</a:t>
          </a:r>
          <a:endParaRPr kumimoji="1" lang="ja-JP" altLang="en-US" sz="1000" b="1">
            <a:solidFill>
              <a:srgbClr val="000080"/>
            </a:solidFill>
            <a:latin typeface="ＭＳ Ｐゴシック"/>
          </a:endParaRPr>
        </a:p>
      </xdr:txBody>
    </xdr:sp>
    <xdr:clientData/>
  </xdr:oneCellAnchor>
  <xdr:oneCellAnchor>
    <xdr:from>
      <xdr:col>30</xdr:col>
      <xdr:colOff>473152</xdr:colOff>
      <xdr:row>102</xdr:row>
      <xdr:rowOff>69614</xdr:rowOff>
    </xdr:from>
    <xdr:ext cx="469744" cy="259045"/>
    <xdr:sp macro="" textlink="">
      <xdr:nvSpPr>
        <xdr:cNvPr id="544" name="n_1mainValue【公民館】&#10;一人当たり面積">
          <a:extLst>
            <a:ext uri="{FF2B5EF4-FFF2-40B4-BE49-F238E27FC236}">
              <a16:creationId xmlns:a16="http://schemas.microsoft.com/office/drawing/2014/main" id="{7AE653F9-5C42-4EC1-91CD-71F0FDBC4191}"/>
            </a:ext>
          </a:extLst>
        </xdr:cNvPr>
        <xdr:cNvSpPr txBox="1"/>
      </xdr:nvSpPr>
      <xdr:spPr>
        <a:xfrm>
          <a:off x="21075727" y="17557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5" name="正方形/長方形 544">
          <a:extLst>
            <a:ext uri="{FF2B5EF4-FFF2-40B4-BE49-F238E27FC236}">
              <a16:creationId xmlns:a16="http://schemas.microsoft.com/office/drawing/2014/main" id="{3D790FE8-49FA-43EA-BE33-A5B96FB122D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6" name="正方形/長方形 545">
          <a:extLst>
            <a:ext uri="{FF2B5EF4-FFF2-40B4-BE49-F238E27FC236}">
              <a16:creationId xmlns:a16="http://schemas.microsoft.com/office/drawing/2014/main" id="{D83A17D2-B900-40F0-881D-EAE3FDD7E1B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7" name="テキスト ボックス 546">
          <a:extLst>
            <a:ext uri="{FF2B5EF4-FFF2-40B4-BE49-F238E27FC236}">
              <a16:creationId xmlns:a16="http://schemas.microsoft.com/office/drawing/2014/main" id="{5DA4A0F4-9C3E-43BC-8632-4590E33F35A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ほとんどの類型において有形固定資産減価償却率は類似団体を下回っているものの、公営住宅については類似団体を上回っている。これは</a:t>
          </a:r>
          <a:r>
            <a:rPr kumimoji="1" lang="en-US" altLang="ja-JP" sz="1100">
              <a:solidFill>
                <a:schemeClr val="dk1"/>
              </a:solidFill>
              <a:effectLst/>
              <a:latin typeface="+mn-lt"/>
              <a:ea typeface="+mn-ea"/>
              <a:cs typeface="+mn-cs"/>
            </a:rPr>
            <a:t>1990</a:t>
          </a:r>
          <a:r>
            <a:rPr kumimoji="1" lang="ja-JP" altLang="ja-JP" sz="1100">
              <a:solidFill>
                <a:schemeClr val="dk1"/>
              </a:solidFill>
              <a:effectLst/>
              <a:latin typeface="+mn-lt"/>
              <a:ea typeface="+mn-ea"/>
              <a:cs typeface="+mn-cs"/>
            </a:rPr>
            <a:t>年代に多くの公営住宅が建設されており耐用年数</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年を経過しつつあるためである。今後は平成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年に作成した大桑村公営住宅長寿命化計画に従って順次改修及び性能向上を図る必要がある。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C99F5385-DB57-450F-92A9-B2A832C8158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D755DCBD-524E-4B3D-8D0A-F8F81B4CBDE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B3A08D00-2C03-4756-8D52-701970616FC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8E1ED79E-61C4-4AF1-9F26-F5A5B2581CF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長野県大桑村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F39C75FE-B602-4A62-9F34-7014C913391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4B9C2C21-7855-4641-864B-09F9F7A56B8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FAED419C-C662-4B5C-B750-030920BA3C1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76F84FF-447B-4694-AE34-4F18781301C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D04EDD48-4686-455C-9910-3F56320166B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66D6FF0D-95B1-4F86-8E0C-3D97E7FA3C45}"/>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3,896
3,844
234.47
3,720,918
3,620,220
98,708
2,391,310
4,472,774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25E9AE0C-C80A-46DB-BA4B-C106B3C0E2C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718BD818-A34A-447F-B9AB-CE3CE0D3920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19EC69E7-B441-4C9D-B6F2-9419372D60E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39.4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2722A7EB-0E66-4828-96C5-8F41411D919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CDD1B4E2-492B-4FC6-B501-97F45A35227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id="{91A10C08-C55A-447E-B3C4-DD51B288B3B3}"/>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id="{9E7A3F69-8F26-4C57-B390-924505D11B7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49FD4228-11AE-4594-AFC0-F4827B3B2375}"/>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1DCD3ED4-5197-4814-9794-A447702BB0BE}"/>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40A17AF4-8A08-4E33-B5DA-42AF91BDD781}"/>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id="{E82E0A1F-DDB8-4BD3-B950-AF494DD1530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id="{0B175E18-1E5F-4937-BBE4-D0E71B1334B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id="{5F659FD7-DB69-49E3-B6A3-F1DDC857FAE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id="{7DF0E6A8-F2A1-4971-8CC9-A0C46A80CBD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41B2DF7E-3C64-4B28-BEA5-18EE8B4ABFF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id="{9D218016-C04B-445D-A8D9-FDCD8175B45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FED34FDD-D9ED-43BE-8626-1339831304E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id="{1A83A2E5-0E7E-4D6C-BD6C-A0F962ED36E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id="{CD03D94B-146A-4E38-A44D-4AB0B9BB96B6}"/>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id="{930CCDDD-79C3-4A78-9484-EA0E93685A31}"/>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id="{20A7D199-650A-445D-9221-7BE04064FAFA}"/>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id="{73A9D06E-84EF-412E-8FB9-8120428BA98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28</xdr:row>
      <xdr:rowOff>50800</xdr:rowOff>
    </xdr:from>
    <xdr:to>
      <xdr:col>3</xdr:col>
      <xdr:colOff>219075</xdr:colOff>
      <xdr:row>29</xdr:row>
      <xdr:rowOff>133350</xdr:rowOff>
    </xdr:to>
    <xdr:sp macro="" textlink="">
      <xdr:nvSpPr>
        <xdr:cNvPr id="34" name="正方形/長方形 33">
          <a:extLst>
            <a:ext uri="{FF2B5EF4-FFF2-40B4-BE49-F238E27FC236}">
              <a16:creationId xmlns:a16="http://schemas.microsoft.com/office/drawing/2014/main" id="{BD49BCB7-922E-45CC-99D8-ABB1017DF13B}"/>
            </a:ext>
          </a:extLst>
        </xdr:cNvPr>
        <xdr:cNvSpPr/>
      </xdr:nvSpPr>
      <xdr:spPr>
        <a:xfrm>
          <a:off x="76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29</xdr:row>
      <xdr:rowOff>82550</xdr:rowOff>
    </xdr:from>
    <xdr:to>
      <xdr:col>3</xdr:col>
      <xdr:colOff>219075</xdr:colOff>
      <xdr:row>30</xdr:row>
      <xdr:rowOff>165100</xdr:rowOff>
    </xdr:to>
    <xdr:sp macro="" textlink="">
      <xdr:nvSpPr>
        <xdr:cNvPr id="35" name="正方形/長方形 34">
          <a:extLst>
            <a:ext uri="{FF2B5EF4-FFF2-40B4-BE49-F238E27FC236}">
              <a16:creationId xmlns:a16="http://schemas.microsoft.com/office/drawing/2014/main" id="{E08EDEA5-8FF0-4AD3-8AF6-4F0ECAB85144}"/>
            </a:ext>
          </a:extLst>
        </xdr:cNvPr>
        <xdr:cNvSpPr/>
      </xdr:nvSpPr>
      <xdr:spPr>
        <a:xfrm>
          <a:off x="76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xdr:col>
      <xdr:colOff>650875</xdr:colOff>
      <xdr:row>28</xdr:row>
      <xdr:rowOff>50800</xdr:rowOff>
    </xdr:from>
    <xdr:to>
      <xdr:col>5</xdr:col>
      <xdr:colOff>117475</xdr:colOff>
      <xdr:row>29</xdr:row>
      <xdr:rowOff>133350</xdr:rowOff>
    </xdr:to>
    <xdr:sp macro="" textlink="">
      <xdr:nvSpPr>
        <xdr:cNvPr id="36" name="正方形/長方形 35">
          <a:extLst>
            <a:ext uri="{FF2B5EF4-FFF2-40B4-BE49-F238E27FC236}">
              <a16:creationId xmlns:a16="http://schemas.microsoft.com/office/drawing/2014/main" id="{BA2BDD09-42D2-4437-9170-AA1F1393BA46}"/>
            </a:ext>
          </a:extLst>
        </xdr:cNvPr>
        <xdr:cNvSpPr/>
      </xdr:nvSpPr>
      <xdr:spPr>
        <a:xfrm>
          <a:off x="20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xdr:col>
      <xdr:colOff>650875</xdr:colOff>
      <xdr:row>29</xdr:row>
      <xdr:rowOff>82550</xdr:rowOff>
    </xdr:from>
    <xdr:to>
      <xdr:col>5</xdr:col>
      <xdr:colOff>117475</xdr:colOff>
      <xdr:row>30</xdr:row>
      <xdr:rowOff>165100</xdr:rowOff>
    </xdr:to>
    <xdr:sp macro="" textlink="">
      <xdr:nvSpPr>
        <xdr:cNvPr id="37" name="正方形/長方形 36">
          <a:extLst>
            <a:ext uri="{FF2B5EF4-FFF2-40B4-BE49-F238E27FC236}">
              <a16:creationId xmlns:a16="http://schemas.microsoft.com/office/drawing/2014/main" id="{866AD7C5-733F-45E3-AECF-3B3B358F2923}"/>
            </a:ext>
          </a:extLst>
        </xdr:cNvPr>
        <xdr:cNvSpPr/>
      </xdr:nvSpPr>
      <xdr:spPr>
        <a:xfrm>
          <a:off x="20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38" name="正方形/長方形 37">
          <a:extLst>
            <a:ext uri="{FF2B5EF4-FFF2-40B4-BE49-F238E27FC236}">
              <a16:creationId xmlns:a16="http://schemas.microsoft.com/office/drawing/2014/main" id="{29F1FCB9-D0B4-4A94-B178-55AF17031383}"/>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39" name="正方形/長方形 38">
          <a:extLst>
            <a:ext uri="{FF2B5EF4-FFF2-40B4-BE49-F238E27FC236}">
              <a16:creationId xmlns:a16="http://schemas.microsoft.com/office/drawing/2014/main" id="{8BEA394A-F7E5-4036-A08E-9403AD6013B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422275</xdr:colOff>
      <xdr:row>28</xdr:row>
      <xdr:rowOff>50800</xdr:rowOff>
    </xdr:from>
    <xdr:to>
      <xdr:col>11</xdr:col>
      <xdr:colOff>574675</xdr:colOff>
      <xdr:row>29</xdr:row>
      <xdr:rowOff>133350</xdr:rowOff>
    </xdr:to>
    <xdr:sp macro="" textlink="">
      <xdr:nvSpPr>
        <xdr:cNvPr id="40" name="正方形/長方形 39">
          <a:extLst>
            <a:ext uri="{FF2B5EF4-FFF2-40B4-BE49-F238E27FC236}">
              <a16:creationId xmlns:a16="http://schemas.microsoft.com/office/drawing/2014/main" id="{D11CEEBD-5351-49C5-9C85-E354FF527BE5}"/>
            </a:ext>
          </a:extLst>
        </xdr:cNvPr>
        <xdr:cNvSpPr/>
      </xdr:nvSpPr>
      <xdr:spPr>
        <a:xfrm>
          <a:off x="660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29</xdr:row>
      <xdr:rowOff>82550</xdr:rowOff>
    </xdr:from>
    <xdr:to>
      <xdr:col>11</xdr:col>
      <xdr:colOff>574675</xdr:colOff>
      <xdr:row>30</xdr:row>
      <xdr:rowOff>165100</xdr:rowOff>
    </xdr:to>
    <xdr:sp macro="" textlink="">
      <xdr:nvSpPr>
        <xdr:cNvPr id="41" name="正方形/長方形 40">
          <a:extLst>
            <a:ext uri="{FF2B5EF4-FFF2-40B4-BE49-F238E27FC236}">
              <a16:creationId xmlns:a16="http://schemas.microsoft.com/office/drawing/2014/main" id="{3B615203-16FE-42B2-8EC9-894106397A73}"/>
            </a:ext>
          </a:extLst>
        </xdr:cNvPr>
        <xdr:cNvSpPr/>
      </xdr:nvSpPr>
      <xdr:spPr>
        <a:xfrm>
          <a:off x="660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11</xdr:col>
      <xdr:colOff>320675</xdr:colOff>
      <xdr:row>28</xdr:row>
      <xdr:rowOff>50800</xdr:rowOff>
    </xdr:from>
    <xdr:to>
      <xdr:col>13</xdr:col>
      <xdr:colOff>473075</xdr:colOff>
      <xdr:row>29</xdr:row>
      <xdr:rowOff>133350</xdr:rowOff>
    </xdr:to>
    <xdr:sp macro="" textlink="">
      <xdr:nvSpPr>
        <xdr:cNvPr id="42" name="正方形/長方形 41">
          <a:extLst>
            <a:ext uri="{FF2B5EF4-FFF2-40B4-BE49-F238E27FC236}">
              <a16:creationId xmlns:a16="http://schemas.microsoft.com/office/drawing/2014/main" id="{EF679454-A086-4381-BF33-CF52C25E95B2}"/>
            </a:ext>
          </a:extLst>
        </xdr:cNvPr>
        <xdr:cNvSpPr/>
      </xdr:nvSpPr>
      <xdr:spPr>
        <a:xfrm>
          <a:off x="78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11</xdr:col>
      <xdr:colOff>320675</xdr:colOff>
      <xdr:row>29</xdr:row>
      <xdr:rowOff>82550</xdr:rowOff>
    </xdr:from>
    <xdr:to>
      <xdr:col>13</xdr:col>
      <xdr:colOff>473075</xdr:colOff>
      <xdr:row>30</xdr:row>
      <xdr:rowOff>165100</xdr:rowOff>
    </xdr:to>
    <xdr:sp macro="" textlink="">
      <xdr:nvSpPr>
        <xdr:cNvPr id="43" name="正方形/長方形 42">
          <a:extLst>
            <a:ext uri="{FF2B5EF4-FFF2-40B4-BE49-F238E27FC236}">
              <a16:creationId xmlns:a16="http://schemas.microsoft.com/office/drawing/2014/main" id="{6AF67294-D80C-4F45-8F4F-8772B63BAA5E}"/>
            </a:ext>
          </a:extLst>
        </xdr:cNvPr>
        <xdr:cNvSpPr/>
      </xdr:nvSpPr>
      <xdr:spPr>
        <a:xfrm>
          <a:off x="78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4" name="正方形/長方形 43">
          <a:extLst>
            <a:ext uri="{FF2B5EF4-FFF2-40B4-BE49-F238E27FC236}">
              <a16:creationId xmlns:a16="http://schemas.microsoft.com/office/drawing/2014/main" id="{1B7468D9-FA9F-4336-9C00-E2121D4B01EA}"/>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5" name="正方形/長方形 44">
          <a:extLst>
            <a:ext uri="{FF2B5EF4-FFF2-40B4-BE49-F238E27FC236}">
              <a16:creationId xmlns:a16="http://schemas.microsoft.com/office/drawing/2014/main" id="{730EAD47-A72A-46E7-AAE3-B91C297973F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46" name="正方形/長方形 45">
          <a:extLst>
            <a:ext uri="{FF2B5EF4-FFF2-40B4-BE49-F238E27FC236}">
              <a16:creationId xmlns:a16="http://schemas.microsoft.com/office/drawing/2014/main" id="{7625C3EC-61F7-4511-9D52-ECC8775C6FA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47" name="正方形/長方形 46">
          <a:extLst>
            <a:ext uri="{FF2B5EF4-FFF2-40B4-BE49-F238E27FC236}">
              <a16:creationId xmlns:a16="http://schemas.microsoft.com/office/drawing/2014/main" id="{5DCD905B-9971-41BE-8B05-A19FA03F66C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48" name="正方形/長方形 47">
          <a:extLst>
            <a:ext uri="{FF2B5EF4-FFF2-40B4-BE49-F238E27FC236}">
              <a16:creationId xmlns:a16="http://schemas.microsoft.com/office/drawing/2014/main" id="{F0A16419-8D1A-4688-B6D4-830730CCE48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49" name="正方形/長方形 48">
          <a:extLst>
            <a:ext uri="{FF2B5EF4-FFF2-40B4-BE49-F238E27FC236}">
              <a16:creationId xmlns:a16="http://schemas.microsoft.com/office/drawing/2014/main" id="{0DDFBA10-6F64-4A60-88A4-5605FA03BDE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0" name="正方形/長方形 49">
          <a:extLst>
            <a:ext uri="{FF2B5EF4-FFF2-40B4-BE49-F238E27FC236}">
              <a16:creationId xmlns:a16="http://schemas.microsoft.com/office/drawing/2014/main" id="{67C5091E-A71E-4D8C-92A3-4A21CDD435F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1" name="正方形/長方形 50">
          <a:extLst>
            <a:ext uri="{FF2B5EF4-FFF2-40B4-BE49-F238E27FC236}">
              <a16:creationId xmlns:a16="http://schemas.microsoft.com/office/drawing/2014/main" id="{10CA55D0-1C5D-4343-8860-47E3838A5D6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2" name="正方形/長方形 51">
          <a:extLst>
            <a:ext uri="{FF2B5EF4-FFF2-40B4-BE49-F238E27FC236}">
              <a16:creationId xmlns:a16="http://schemas.microsoft.com/office/drawing/2014/main" id="{3B6E69F6-D6D8-40FC-8648-3FC406D6006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3" name="テキスト ボックス 52">
          <a:extLst>
            <a:ext uri="{FF2B5EF4-FFF2-40B4-BE49-F238E27FC236}">
              <a16:creationId xmlns:a16="http://schemas.microsoft.com/office/drawing/2014/main" id="{C110EC0C-B44E-46C5-BA85-55918A6295E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4" name="直線コネクタ 53">
          <a:extLst>
            <a:ext uri="{FF2B5EF4-FFF2-40B4-BE49-F238E27FC236}">
              <a16:creationId xmlns:a16="http://schemas.microsoft.com/office/drawing/2014/main" id="{1E8C1DA7-7CB7-4136-8073-6F8A69F55C9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5" name="テキスト ボックス 54">
          <a:extLst>
            <a:ext uri="{FF2B5EF4-FFF2-40B4-BE49-F238E27FC236}">
              <a16:creationId xmlns:a16="http://schemas.microsoft.com/office/drawing/2014/main" id="{1BE3AA40-9AC2-4A48-8B25-B76ED151FBAC}"/>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56" name="直線コネクタ 55">
          <a:extLst>
            <a:ext uri="{FF2B5EF4-FFF2-40B4-BE49-F238E27FC236}">
              <a16:creationId xmlns:a16="http://schemas.microsoft.com/office/drawing/2014/main" id="{A3AD2D5B-0DFD-4D2C-9CDC-0F754B25766E}"/>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57" name="テキスト ボックス 56">
          <a:extLst>
            <a:ext uri="{FF2B5EF4-FFF2-40B4-BE49-F238E27FC236}">
              <a16:creationId xmlns:a16="http://schemas.microsoft.com/office/drawing/2014/main" id="{C732BD50-40AB-400E-BEA9-D8B0980210FC}"/>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58" name="直線コネクタ 57">
          <a:extLst>
            <a:ext uri="{FF2B5EF4-FFF2-40B4-BE49-F238E27FC236}">
              <a16:creationId xmlns:a16="http://schemas.microsoft.com/office/drawing/2014/main" id="{FF630420-496D-4D94-8169-B8B974F23F53}"/>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59" name="テキスト ボックス 58">
          <a:extLst>
            <a:ext uri="{FF2B5EF4-FFF2-40B4-BE49-F238E27FC236}">
              <a16:creationId xmlns:a16="http://schemas.microsoft.com/office/drawing/2014/main" id="{0D6B7335-7C62-469C-B509-90F3C1E9D872}"/>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60" name="直線コネクタ 59">
          <a:extLst>
            <a:ext uri="{FF2B5EF4-FFF2-40B4-BE49-F238E27FC236}">
              <a16:creationId xmlns:a16="http://schemas.microsoft.com/office/drawing/2014/main" id="{B6DA3487-8673-4A6D-A41D-3044A1E6E372}"/>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61" name="テキスト ボックス 60">
          <a:extLst>
            <a:ext uri="{FF2B5EF4-FFF2-40B4-BE49-F238E27FC236}">
              <a16:creationId xmlns:a16="http://schemas.microsoft.com/office/drawing/2014/main" id="{361BE5AB-9CF3-486D-B538-567D177549F6}"/>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62" name="直線コネクタ 61">
          <a:extLst>
            <a:ext uri="{FF2B5EF4-FFF2-40B4-BE49-F238E27FC236}">
              <a16:creationId xmlns:a16="http://schemas.microsoft.com/office/drawing/2014/main" id="{E60332D7-0FB6-4BF4-91F2-28EA47DBFC29}"/>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63" name="テキスト ボックス 62">
          <a:extLst>
            <a:ext uri="{FF2B5EF4-FFF2-40B4-BE49-F238E27FC236}">
              <a16:creationId xmlns:a16="http://schemas.microsoft.com/office/drawing/2014/main" id="{67A0A10D-C3E1-40EA-80DA-79361CB247E1}"/>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4" name="直線コネクタ 63">
          <a:extLst>
            <a:ext uri="{FF2B5EF4-FFF2-40B4-BE49-F238E27FC236}">
              <a16:creationId xmlns:a16="http://schemas.microsoft.com/office/drawing/2014/main" id="{72F5F24F-FFAA-4EE7-8F83-33B703FEAF0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65" name="テキスト ボックス 64">
          <a:extLst>
            <a:ext uri="{FF2B5EF4-FFF2-40B4-BE49-F238E27FC236}">
              <a16:creationId xmlns:a16="http://schemas.microsoft.com/office/drawing/2014/main" id="{DDBF497B-B3D8-4034-A816-D0D31124C4B6}"/>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66" name="【体育館・プール】&#10;有形固定資産減価償却率グラフ枠">
          <a:extLst>
            <a:ext uri="{FF2B5EF4-FFF2-40B4-BE49-F238E27FC236}">
              <a16:creationId xmlns:a16="http://schemas.microsoft.com/office/drawing/2014/main" id="{90458745-F43F-47E3-8AF5-18D273BAA0B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58</xdr:row>
      <xdr:rowOff>0</xdr:rowOff>
    </xdr:from>
    <xdr:to>
      <xdr:col>6</xdr:col>
      <xdr:colOff>510540</xdr:colOff>
      <xdr:row>62</xdr:row>
      <xdr:rowOff>114300</xdr:rowOff>
    </xdr:to>
    <xdr:cxnSp macro="">
      <xdr:nvCxnSpPr>
        <xdr:cNvPr id="67" name="直線コネクタ 66">
          <a:extLst>
            <a:ext uri="{FF2B5EF4-FFF2-40B4-BE49-F238E27FC236}">
              <a16:creationId xmlns:a16="http://schemas.microsoft.com/office/drawing/2014/main" id="{B0462163-23AB-4FAD-8953-7A7C0AD7E065}"/>
            </a:ext>
          </a:extLst>
        </xdr:cNvPr>
        <xdr:cNvCxnSpPr/>
      </xdr:nvCxnSpPr>
      <xdr:spPr>
        <a:xfrm flipV="1">
          <a:off x="4634865" y="9944100"/>
          <a:ext cx="0" cy="80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118127</xdr:rowOff>
    </xdr:from>
    <xdr:ext cx="405111" cy="259045"/>
    <xdr:sp macro="" textlink="">
      <xdr:nvSpPr>
        <xdr:cNvPr id="68" name="【体育館・プール】&#10;有形固定資産減価償却率最小値テキスト">
          <a:extLst>
            <a:ext uri="{FF2B5EF4-FFF2-40B4-BE49-F238E27FC236}">
              <a16:creationId xmlns:a16="http://schemas.microsoft.com/office/drawing/2014/main" id="{CC90568F-2C78-4D67-A302-42FB69CB8CF3}"/>
            </a:ext>
          </a:extLst>
        </xdr:cNvPr>
        <xdr:cNvSpPr txBox="1"/>
      </xdr:nvSpPr>
      <xdr:spPr>
        <a:xfrm>
          <a:off x="4724400"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65.0</a:t>
          </a:r>
          <a:endParaRPr kumimoji="1" lang="ja-JP" altLang="en-US" sz="1000" b="1">
            <a:latin typeface="ＭＳ Ｐゴシック"/>
          </a:endParaRPr>
        </a:p>
      </xdr:txBody>
    </xdr:sp>
    <xdr:clientData/>
  </xdr:oneCellAnchor>
  <xdr:twoCellAnchor>
    <xdr:from>
      <xdr:col>6</xdr:col>
      <xdr:colOff>422275</xdr:colOff>
      <xdr:row>62</xdr:row>
      <xdr:rowOff>114300</xdr:rowOff>
    </xdr:from>
    <xdr:to>
      <xdr:col>6</xdr:col>
      <xdr:colOff>600075</xdr:colOff>
      <xdr:row>62</xdr:row>
      <xdr:rowOff>114300</xdr:rowOff>
    </xdr:to>
    <xdr:cxnSp macro="">
      <xdr:nvCxnSpPr>
        <xdr:cNvPr id="69" name="直線コネクタ 68">
          <a:extLst>
            <a:ext uri="{FF2B5EF4-FFF2-40B4-BE49-F238E27FC236}">
              <a16:creationId xmlns:a16="http://schemas.microsoft.com/office/drawing/2014/main" id="{D6E20C92-C674-4B40-99C0-33224D597D5E}"/>
            </a:ext>
          </a:extLst>
        </xdr:cNvPr>
        <xdr:cNvCxnSpPr/>
      </xdr:nvCxnSpPr>
      <xdr:spPr>
        <a:xfrm>
          <a:off x="4546600" y="1074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118127</xdr:rowOff>
    </xdr:from>
    <xdr:ext cx="405111" cy="259045"/>
    <xdr:sp macro="" textlink="">
      <xdr:nvSpPr>
        <xdr:cNvPr id="70" name="【体育館・プール】&#10;有形固定資産減価償却率最大値テキスト">
          <a:extLst>
            <a:ext uri="{FF2B5EF4-FFF2-40B4-BE49-F238E27FC236}">
              <a16:creationId xmlns:a16="http://schemas.microsoft.com/office/drawing/2014/main" id="{8980A03B-1DD3-4BFF-882E-BA0B6B742552}"/>
            </a:ext>
          </a:extLst>
        </xdr:cNvPr>
        <xdr:cNvSpPr txBox="1"/>
      </xdr:nvSpPr>
      <xdr:spPr>
        <a:xfrm>
          <a:off x="4724400" y="9719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6</xdr:col>
      <xdr:colOff>422275</xdr:colOff>
      <xdr:row>58</xdr:row>
      <xdr:rowOff>0</xdr:rowOff>
    </xdr:from>
    <xdr:to>
      <xdr:col>6</xdr:col>
      <xdr:colOff>600075</xdr:colOff>
      <xdr:row>58</xdr:row>
      <xdr:rowOff>0</xdr:rowOff>
    </xdr:to>
    <xdr:cxnSp macro="">
      <xdr:nvCxnSpPr>
        <xdr:cNvPr id="71" name="直線コネクタ 70">
          <a:extLst>
            <a:ext uri="{FF2B5EF4-FFF2-40B4-BE49-F238E27FC236}">
              <a16:creationId xmlns:a16="http://schemas.microsoft.com/office/drawing/2014/main" id="{8CACFCA3-5094-4E41-A667-41126C8C694D}"/>
            </a:ext>
          </a:extLst>
        </xdr:cNvPr>
        <xdr:cNvCxnSpPr/>
      </xdr:nvCxnSpPr>
      <xdr:spPr>
        <a:xfrm>
          <a:off x="4546600" y="994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135653</xdr:rowOff>
    </xdr:from>
    <xdr:ext cx="405111" cy="259045"/>
    <xdr:sp macro="" textlink="">
      <xdr:nvSpPr>
        <xdr:cNvPr id="72" name="【体育館・プール】&#10;有形固定資産減価償却率平均値テキスト">
          <a:extLst>
            <a:ext uri="{FF2B5EF4-FFF2-40B4-BE49-F238E27FC236}">
              <a16:creationId xmlns:a16="http://schemas.microsoft.com/office/drawing/2014/main" id="{A7D70B0F-9363-497B-9419-3C513E9554C5}"/>
            </a:ext>
          </a:extLst>
        </xdr:cNvPr>
        <xdr:cNvSpPr txBox="1"/>
      </xdr:nvSpPr>
      <xdr:spPr>
        <a:xfrm>
          <a:off x="4724400" y="10251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157226</xdr:rowOff>
    </xdr:from>
    <xdr:to>
      <xdr:col>6</xdr:col>
      <xdr:colOff>561975</xdr:colOff>
      <xdr:row>60</xdr:row>
      <xdr:rowOff>87376</xdr:rowOff>
    </xdr:to>
    <xdr:sp macro="" textlink="">
      <xdr:nvSpPr>
        <xdr:cNvPr id="73" name="フローチャート : 判断 72">
          <a:extLst>
            <a:ext uri="{FF2B5EF4-FFF2-40B4-BE49-F238E27FC236}">
              <a16:creationId xmlns:a16="http://schemas.microsoft.com/office/drawing/2014/main" id="{22DFC39B-3E5F-45B3-B334-C4C442533639}"/>
            </a:ext>
          </a:extLst>
        </xdr:cNvPr>
        <xdr:cNvSpPr/>
      </xdr:nvSpPr>
      <xdr:spPr>
        <a:xfrm>
          <a:off x="4584700" y="102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168656</xdr:rowOff>
    </xdr:from>
    <xdr:to>
      <xdr:col>5</xdr:col>
      <xdr:colOff>409575</xdr:colOff>
      <xdr:row>63</xdr:row>
      <xdr:rowOff>98806</xdr:rowOff>
    </xdr:to>
    <xdr:sp macro="" textlink="">
      <xdr:nvSpPr>
        <xdr:cNvPr id="74" name="フローチャート : 判断 73">
          <a:extLst>
            <a:ext uri="{FF2B5EF4-FFF2-40B4-BE49-F238E27FC236}">
              <a16:creationId xmlns:a16="http://schemas.microsoft.com/office/drawing/2014/main" id="{AF80F761-7F9F-418A-91B2-DEFC1A2F3D4A}"/>
            </a:ext>
          </a:extLst>
        </xdr:cNvPr>
        <xdr:cNvSpPr/>
      </xdr:nvSpPr>
      <xdr:spPr>
        <a:xfrm>
          <a:off x="3746500" y="1079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89933</xdr:rowOff>
    </xdr:from>
    <xdr:ext cx="405111" cy="259045"/>
    <xdr:sp macro="" textlink="">
      <xdr:nvSpPr>
        <xdr:cNvPr id="75" name="n_1aveValue【体育館・プール】&#10;有形固定資産減価償却率">
          <a:extLst>
            <a:ext uri="{FF2B5EF4-FFF2-40B4-BE49-F238E27FC236}">
              <a16:creationId xmlns:a16="http://schemas.microsoft.com/office/drawing/2014/main" id="{80600B58-6BD9-403E-AD22-5DDAB824173C}"/>
            </a:ext>
          </a:extLst>
        </xdr:cNvPr>
        <xdr:cNvSpPr txBox="1"/>
      </xdr:nvSpPr>
      <xdr:spPr>
        <a:xfrm>
          <a:off x="3582043" y="10891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76" name="テキスト ボックス 75">
          <a:extLst>
            <a:ext uri="{FF2B5EF4-FFF2-40B4-BE49-F238E27FC236}">
              <a16:creationId xmlns:a16="http://schemas.microsoft.com/office/drawing/2014/main" id="{8C4EBE1C-8E2D-4BA2-A5C0-227E3C5851A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77" name="テキスト ボックス 76">
          <a:extLst>
            <a:ext uri="{FF2B5EF4-FFF2-40B4-BE49-F238E27FC236}">
              <a16:creationId xmlns:a16="http://schemas.microsoft.com/office/drawing/2014/main" id="{9A01F696-C3C9-467A-AAE0-3AC30F85493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78" name="テキスト ボックス 77">
          <a:extLst>
            <a:ext uri="{FF2B5EF4-FFF2-40B4-BE49-F238E27FC236}">
              <a16:creationId xmlns:a16="http://schemas.microsoft.com/office/drawing/2014/main" id="{421D842B-5785-4F65-838E-3D9ADD5D83E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79" name="テキスト ボックス 78">
          <a:extLst>
            <a:ext uri="{FF2B5EF4-FFF2-40B4-BE49-F238E27FC236}">
              <a16:creationId xmlns:a16="http://schemas.microsoft.com/office/drawing/2014/main" id="{C39F24B2-AD1E-44DC-BFD7-A0302554807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0" name="テキスト ボックス 79">
          <a:extLst>
            <a:ext uri="{FF2B5EF4-FFF2-40B4-BE49-F238E27FC236}">
              <a16:creationId xmlns:a16="http://schemas.microsoft.com/office/drawing/2014/main" id="{56769177-2E10-4269-9ADA-AB32777F23A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13208</xdr:rowOff>
    </xdr:from>
    <xdr:to>
      <xdr:col>5</xdr:col>
      <xdr:colOff>409575</xdr:colOff>
      <xdr:row>56</xdr:row>
      <xdr:rowOff>114808</xdr:rowOff>
    </xdr:to>
    <xdr:sp macro="" textlink="">
      <xdr:nvSpPr>
        <xdr:cNvPr id="81" name="円/楕円 80">
          <a:extLst>
            <a:ext uri="{FF2B5EF4-FFF2-40B4-BE49-F238E27FC236}">
              <a16:creationId xmlns:a16="http://schemas.microsoft.com/office/drawing/2014/main" id="{BFD1F9FF-608F-4129-93BD-0BB16EB3D266}"/>
            </a:ext>
          </a:extLst>
        </xdr:cNvPr>
        <xdr:cNvSpPr/>
      </xdr:nvSpPr>
      <xdr:spPr>
        <a:xfrm>
          <a:off x="3746500" y="961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54</xdr:row>
      <xdr:rowOff>131335</xdr:rowOff>
    </xdr:from>
    <xdr:ext cx="405111" cy="259045"/>
    <xdr:sp macro="" textlink="">
      <xdr:nvSpPr>
        <xdr:cNvPr id="82" name="n_1mainValue【体育館・プール】&#10;有形固定資産減価償却率">
          <a:extLst>
            <a:ext uri="{FF2B5EF4-FFF2-40B4-BE49-F238E27FC236}">
              <a16:creationId xmlns:a16="http://schemas.microsoft.com/office/drawing/2014/main" id="{B0E2C156-DAD1-4EB1-AD8F-F327C7B32A35}"/>
            </a:ext>
          </a:extLst>
        </xdr:cNvPr>
        <xdr:cNvSpPr txBox="1"/>
      </xdr:nvSpPr>
      <xdr:spPr>
        <a:xfrm>
          <a:off x="3582043" y="938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3" name="正方形/長方形 82">
          <a:extLst>
            <a:ext uri="{FF2B5EF4-FFF2-40B4-BE49-F238E27FC236}">
              <a16:creationId xmlns:a16="http://schemas.microsoft.com/office/drawing/2014/main" id="{BC487277-882B-44AD-9019-0B41877FD05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4" name="正方形/長方形 83">
          <a:extLst>
            <a:ext uri="{FF2B5EF4-FFF2-40B4-BE49-F238E27FC236}">
              <a16:creationId xmlns:a16="http://schemas.microsoft.com/office/drawing/2014/main" id="{AD97D4A2-7EB3-45B2-A029-46098D1609C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5" name="正方形/長方形 84">
          <a:extLst>
            <a:ext uri="{FF2B5EF4-FFF2-40B4-BE49-F238E27FC236}">
              <a16:creationId xmlns:a16="http://schemas.microsoft.com/office/drawing/2014/main" id="{953D9397-3063-4520-99FE-9C9B4BF68C8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86" name="正方形/長方形 85">
          <a:extLst>
            <a:ext uri="{FF2B5EF4-FFF2-40B4-BE49-F238E27FC236}">
              <a16:creationId xmlns:a16="http://schemas.microsoft.com/office/drawing/2014/main" id="{B4B3DA62-2DB3-49C5-9E96-3D6AE26B38F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87" name="正方形/長方形 86">
          <a:extLst>
            <a:ext uri="{FF2B5EF4-FFF2-40B4-BE49-F238E27FC236}">
              <a16:creationId xmlns:a16="http://schemas.microsoft.com/office/drawing/2014/main" id="{BAA42E70-419C-42DF-8F94-EA1FEBDE265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88" name="正方形/長方形 87">
          <a:extLst>
            <a:ext uri="{FF2B5EF4-FFF2-40B4-BE49-F238E27FC236}">
              <a16:creationId xmlns:a16="http://schemas.microsoft.com/office/drawing/2014/main" id="{E7F5151C-C34E-41C7-B5B7-2515D188A19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89" name="正方形/長方形 88">
          <a:extLst>
            <a:ext uri="{FF2B5EF4-FFF2-40B4-BE49-F238E27FC236}">
              <a16:creationId xmlns:a16="http://schemas.microsoft.com/office/drawing/2014/main" id="{A1AF7C23-4432-4D4F-A479-F798E8A5ED1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0" name="正方形/長方形 89">
          <a:extLst>
            <a:ext uri="{FF2B5EF4-FFF2-40B4-BE49-F238E27FC236}">
              <a16:creationId xmlns:a16="http://schemas.microsoft.com/office/drawing/2014/main" id="{50B5C414-771B-4661-9FE8-F80622B617B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1" name="テキスト ボックス 90">
          <a:extLst>
            <a:ext uri="{FF2B5EF4-FFF2-40B4-BE49-F238E27FC236}">
              <a16:creationId xmlns:a16="http://schemas.microsoft.com/office/drawing/2014/main" id="{482137BD-F1F8-4ABF-955B-640D61AC5B0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2" name="直線コネクタ 91">
          <a:extLst>
            <a:ext uri="{FF2B5EF4-FFF2-40B4-BE49-F238E27FC236}">
              <a16:creationId xmlns:a16="http://schemas.microsoft.com/office/drawing/2014/main" id="{85CC967E-1392-4EEE-8F55-7546ACC14F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93" name="テキスト ボックス 92">
          <a:extLst>
            <a:ext uri="{FF2B5EF4-FFF2-40B4-BE49-F238E27FC236}">
              <a16:creationId xmlns:a16="http://schemas.microsoft.com/office/drawing/2014/main" id="{59F9712D-A309-4F7F-81AB-CD8C1186A3AA}"/>
            </a:ext>
          </a:extLst>
        </xdr:cNvPr>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94" name="直線コネクタ 93">
          <a:extLst>
            <a:ext uri="{FF2B5EF4-FFF2-40B4-BE49-F238E27FC236}">
              <a16:creationId xmlns:a16="http://schemas.microsoft.com/office/drawing/2014/main" id="{A525A9C6-7860-4E62-AD9E-426517215BA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95" name="テキスト ボックス 94">
          <a:extLst>
            <a:ext uri="{FF2B5EF4-FFF2-40B4-BE49-F238E27FC236}">
              <a16:creationId xmlns:a16="http://schemas.microsoft.com/office/drawing/2014/main" id="{C85C5D11-85AB-433E-9223-BE02C0C188B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96" name="直線コネクタ 95">
          <a:extLst>
            <a:ext uri="{FF2B5EF4-FFF2-40B4-BE49-F238E27FC236}">
              <a16:creationId xmlns:a16="http://schemas.microsoft.com/office/drawing/2014/main" id="{6F8FAE4A-4929-4AAF-AEA4-D28E8B5E44AD}"/>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97" name="テキスト ボックス 96">
          <a:extLst>
            <a:ext uri="{FF2B5EF4-FFF2-40B4-BE49-F238E27FC236}">
              <a16:creationId xmlns:a16="http://schemas.microsoft.com/office/drawing/2014/main" id="{9AC38F7E-683B-4FA7-B55B-82C0ED1D733A}"/>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98" name="直線コネクタ 97">
          <a:extLst>
            <a:ext uri="{FF2B5EF4-FFF2-40B4-BE49-F238E27FC236}">
              <a16:creationId xmlns:a16="http://schemas.microsoft.com/office/drawing/2014/main" id="{A741DEB9-AB32-4F30-83D7-7D4ED0336287}"/>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99" name="テキスト ボックス 98">
          <a:extLst>
            <a:ext uri="{FF2B5EF4-FFF2-40B4-BE49-F238E27FC236}">
              <a16:creationId xmlns:a16="http://schemas.microsoft.com/office/drawing/2014/main" id="{55805E78-C401-42DE-A21A-E1D195C4D1F5}"/>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0" name="直線コネクタ 99">
          <a:extLst>
            <a:ext uri="{FF2B5EF4-FFF2-40B4-BE49-F238E27FC236}">
              <a16:creationId xmlns:a16="http://schemas.microsoft.com/office/drawing/2014/main" id="{E6673DF2-834C-4C49-82B4-358197E8BABF}"/>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1" name="テキスト ボックス 100">
          <a:extLst>
            <a:ext uri="{FF2B5EF4-FFF2-40B4-BE49-F238E27FC236}">
              <a16:creationId xmlns:a16="http://schemas.microsoft.com/office/drawing/2014/main" id="{84C91AD6-C4E9-49BE-AB97-7CE811A383F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2" name="直線コネクタ 101">
          <a:extLst>
            <a:ext uri="{FF2B5EF4-FFF2-40B4-BE49-F238E27FC236}">
              <a16:creationId xmlns:a16="http://schemas.microsoft.com/office/drawing/2014/main" id="{AFA310D8-5F80-4CE4-9F84-363B5A6FEAC4}"/>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03" name="テキスト ボックス 102">
          <a:extLst>
            <a:ext uri="{FF2B5EF4-FFF2-40B4-BE49-F238E27FC236}">
              <a16:creationId xmlns:a16="http://schemas.microsoft.com/office/drawing/2014/main" id="{B0C2036D-FD7A-4555-B5A5-1F0DEF830057}"/>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4" name="直線コネクタ 103">
          <a:extLst>
            <a:ext uri="{FF2B5EF4-FFF2-40B4-BE49-F238E27FC236}">
              <a16:creationId xmlns:a16="http://schemas.microsoft.com/office/drawing/2014/main" id="{671E50BC-8696-48D6-9F34-7101400A21D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05" name="テキスト ボックス 104">
          <a:extLst>
            <a:ext uri="{FF2B5EF4-FFF2-40B4-BE49-F238E27FC236}">
              <a16:creationId xmlns:a16="http://schemas.microsoft.com/office/drawing/2014/main" id="{4E635F87-54C7-4B80-B7A5-28C2E041157F}"/>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06" name="【体育館・プール】&#10;一人当たり面積グラフ枠">
          <a:extLst>
            <a:ext uri="{FF2B5EF4-FFF2-40B4-BE49-F238E27FC236}">
              <a16:creationId xmlns:a16="http://schemas.microsoft.com/office/drawing/2014/main" id="{728E5125-09A0-4576-B146-F565270221B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27940</xdr:rowOff>
    </xdr:from>
    <xdr:to>
      <xdr:col>15</xdr:col>
      <xdr:colOff>180340</xdr:colOff>
      <xdr:row>63</xdr:row>
      <xdr:rowOff>149860</xdr:rowOff>
    </xdr:to>
    <xdr:cxnSp macro="">
      <xdr:nvCxnSpPr>
        <xdr:cNvPr id="107" name="直線コネクタ 106">
          <a:extLst>
            <a:ext uri="{FF2B5EF4-FFF2-40B4-BE49-F238E27FC236}">
              <a16:creationId xmlns:a16="http://schemas.microsoft.com/office/drawing/2014/main" id="{56629A57-6BB1-4262-BDD5-C638FFFB1B39}"/>
            </a:ext>
          </a:extLst>
        </xdr:cNvPr>
        <xdr:cNvCxnSpPr/>
      </xdr:nvCxnSpPr>
      <xdr:spPr>
        <a:xfrm flipV="1">
          <a:off x="10476865" y="945769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153687</xdr:rowOff>
    </xdr:from>
    <xdr:ext cx="469744" cy="259045"/>
    <xdr:sp macro="" textlink="">
      <xdr:nvSpPr>
        <xdr:cNvPr id="108" name="【体育館・プール】&#10;一人当たり面積最小値テキスト">
          <a:extLst>
            <a:ext uri="{FF2B5EF4-FFF2-40B4-BE49-F238E27FC236}">
              <a16:creationId xmlns:a16="http://schemas.microsoft.com/office/drawing/2014/main" id="{9D496972-CF01-4300-B673-14DA954A3647}"/>
            </a:ext>
          </a:extLst>
        </xdr:cNvPr>
        <xdr:cNvSpPr txBox="1"/>
      </xdr:nvSpPr>
      <xdr:spPr>
        <a:xfrm>
          <a:off x="10566400" y="10955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0.377</a:t>
          </a:r>
          <a:endParaRPr kumimoji="1" lang="ja-JP" altLang="en-US" sz="1000" b="1">
            <a:latin typeface="ＭＳ Ｐゴシック"/>
          </a:endParaRPr>
        </a:p>
      </xdr:txBody>
    </xdr:sp>
    <xdr:clientData/>
  </xdr:oneCellAnchor>
  <xdr:twoCellAnchor>
    <xdr:from>
      <xdr:col>15</xdr:col>
      <xdr:colOff>92075</xdr:colOff>
      <xdr:row>63</xdr:row>
      <xdr:rowOff>149860</xdr:rowOff>
    </xdr:from>
    <xdr:to>
      <xdr:col>15</xdr:col>
      <xdr:colOff>269875</xdr:colOff>
      <xdr:row>63</xdr:row>
      <xdr:rowOff>149860</xdr:rowOff>
    </xdr:to>
    <xdr:cxnSp macro="">
      <xdr:nvCxnSpPr>
        <xdr:cNvPr id="109" name="直線コネクタ 108">
          <a:extLst>
            <a:ext uri="{FF2B5EF4-FFF2-40B4-BE49-F238E27FC236}">
              <a16:creationId xmlns:a16="http://schemas.microsoft.com/office/drawing/2014/main" id="{5D316948-1D6B-440C-BB3A-2DC9225E4AC6}"/>
            </a:ext>
          </a:extLst>
        </xdr:cNvPr>
        <xdr:cNvCxnSpPr/>
      </xdr:nvCxnSpPr>
      <xdr:spPr>
        <a:xfrm>
          <a:off x="10388600" y="1095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146067</xdr:rowOff>
    </xdr:from>
    <xdr:ext cx="469744" cy="259045"/>
    <xdr:sp macro="" textlink="">
      <xdr:nvSpPr>
        <xdr:cNvPr id="110" name="【体育館・プール】&#10;一人当たり面積最大値テキスト">
          <a:extLst>
            <a:ext uri="{FF2B5EF4-FFF2-40B4-BE49-F238E27FC236}">
              <a16:creationId xmlns:a16="http://schemas.microsoft.com/office/drawing/2014/main" id="{4E211FEB-8778-4FB4-BC5A-C12ED2F83D4C}"/>
            </a:ext>
          </a:extLst>
        </xdr:cNvPr>
        <xdr:cNvSpPr txBox="1"/>
      </xdr:nvSpPr>
      <xdr:spPr>
        <a:xfrm>
          <a:off x="10566400" y="923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1.553</a:t>
          </a:r>
          <a:endParaRPr kumimoji="1" lang="ja-JP" altLang="en-US" sz="1000" b="1">
            <a:latin typeface="ＭＳ Ｐゴシック"/>
          </a:endParaRPr>
        </a:p>
      </xdr:txBody>
    </xdr:sp>
    <xdr:clientData/>
  </xdr:oneCellAnchor>
  <xdr:twoCellAnchor>
    <xdr:from>
      <xdr:col>15</xdr:col>
      <xdr:colOff>92075</xdr:colOff>
      <xdr:row>55</xdr:row>
      <xdr:rowOff>27940</xdr:rowOff>
    </xdr:from>
    <xdr:to>
      <xdr:col>15</xdr:col>
      <xdr:colOff>269875</xdr:colOff>
      <xdr:row>55</xdr:row>
      <xdr:rowOff>27940</xdr:rowOff>
    </xdr:to>
    <xdr:cxnSp macro="">
      <xdr:nvCxnSpPr>
        <xdr:cNvPr id="111" name="直線コネクタ 110">
          <a:extLst>
            <a:ext uri="{FF2B5EF4-FFF2-40B4-BE49-F238E27FC236}">
              <a16:creationId xmlns:a16="http://schemas.microsoft.com/office/drawing/2014/main" id="{F21495EB-0A0B-4DF2-892E-6DF3F6BE6F87}"/>
            </a:ext>
          </a:extLst>
        </xdr:cNvPr>
        <xdr:cNvCxnSpPr/>
      </xdr:nvCxnSpPr>
      <xdr:spPr>
        <a:xfrm>
          <a:off x="10388600" y="945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38117</xdr:rowOff>
    </xdr:from>
    <xdr:ext cx="469744" cy="259045"/>
    <xdr:sp macro="" textlink="">
      <xdr:nvSpPr>
        <xdr:cNvPr id="112" name="【体育館・プール】&#10;一人当たり面積平均値テキスト">
          <a:extLst>
            <a:ext uri="{FF2B5EF4-FFF2-40B4-BE49-F238E27FC236}">
              <a16:creationId xmlns:a16="http://schemas.microsoft.com/office/drawing/2014/main" id="{9404BCA7-7DD4-4952-9DA3-729D7A832C0B}"/>
            </a:ext>
          </a:extLst>
        </xdr:cNvPr>
        <xdr:cNvSpPr txBox="1"/>
      </xdr:nvSpPr>
      <xdr:spPr>
        <a:xfrm>
          <a:off x="10566400" y="103251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0.813</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59690</xdr:rowOff>
    </xdr:from>
    <xdr:to>
      <xdr:col>15</xdr:col>
      <xdr:colOff>231775</xdr:colOff>
      <xdr:row>60</xdr:row>
      <xdr:rowOff>161290</xdr:rowOff>
    </xdr:to>
    <xdr:sp macro="" textlink="">
      <xdr:nvSpPr>
        <xdr:cNvPr id="113" name="フローチャート : 判断 112">
          <a:extLst>
            <a:ext uri="{FF2B5EF4-FFF2-40B4-BE49-F238E27FC236}">
              <a16:creationId xmlns:a16="http://schemas.microsoft.com/office/drawing/2014/main" id="{54882234-7745-40D9-8A92-804A0BCB0159}"/>
            </a:ext>
          </a:extLst>
        </xdr:cNvPr>
        <xdr:cNvSpPr/>
      </xdr:nvSpPr>
      <xdr:spPr>
        <a:xfrm>
          <a:off x="10426700" y="1034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43180</xdr:rowOff>
    </xdr:from>
    <xdr:to>
      <xdr:col>14</xdr:col>
      <xdr:colOff>79375</xdr:colOff>
      <xdr:row>58</xdr:row>
      <xdr:rowOff>144780</xdr:rowOff>
    </xdr:to>
    <xdr:sp macro="" textlink="">
      <xdr:nvSpPr>
        <xdr:cNvPr id="114" name="フローチャート : 判断 113">
          <a:extLst>
            <a:ext uri="{FF2B5EF4-FFF2-40B4-BE49-F238E27FC236}">
              <a16:creationId xmlns:a16="http://schemas.microsoft.com/office/drawing/2014/main" id="{AF64E0EE-3532-4D48-A417-4A935A89AD61}"/>
            </a:ext>
          </a:extLst>
        </xdr:cNvPr>
        <xdr:cNvSpPr/>
      </xdr:nvSpPr>
      <xdr:spPr>
        <a:xfrm>
          <a:off x="9588500" y="998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56</xdr:row>
      <xdr:rowOff>161307</xdr:rowOff>
    </xdr:from>
    <xdr:ext cx="469744" cy="259045"/>
    <xdr:sp macro="" textlink="">
      <xdr:nvSpPr>
        <xdr:cNvPr id="115" name="n_1aveValue【体育館・プール】&#10;一人当たり面積">
          <a:extLst>
            <a:ext uri="{FF2B5EF4-FFF2-40B4-BE49-F238E27FC236}">
              <a16:creationId xmlns:a16="http://schemas.microsoft.com/office/drawing/2014/main" id="{9E96C900-088F-4747-867E-4D0EA31F994D}"/>
            </a:ext>
          </a:extLst>
        </xdr:cNvPr>
        <xdr:cNvSpPr txBox="1"/>
      </xdr:nvSpPr>
      <xdr:spPr>
        <a:xfrm>
          <a:off x="9391727" y="9762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1.096</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16" name="テキスト ボックス 115">
          <a:extLst>
            <a:ext uri="{FF2B5EF4-FFF2-40B4-BE49-F238E27FC236}">
              <a16:creationId xmlns:a16="http://schemas.microsoft.com/office/drawing/2014/main" id="{FB983B4D-F0BB-4EEF-A6E8-A17A9D8FFE3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17" name="テキスト ボックス 116">
          <a:extLst>
            <a:ext uri="{FF2B5EF4-FFF2-40B4-BE49-F238E27FC236}">
              <a16:creationId xmlns:a16="http://schemas.microsoft.com/office/drawing/2014/main" id="{3690616C-3C50-40BD-8040-4D33AA2B695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18" name="テキスト ボックス 117">
          <a:extLst>
            <a:ext uri="{FF2B5EF4-FFF2-40B4-BE49-F238E27FC236}">
              <a16:creationId xmlns:a16="http://schemas.microsoft.com/office/drawing/2014/main" id="{955CAD84-4444-4B7B-B80E-41CC6FE9263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19" name="テキスト ボックス 118">
          <a:extLst>
            <a:ext uri="{FF2B5EF4-FFF2-40B4-BE49-F238E27FC236}">
              <a16:creationId xmlns:a16="http://schemas.microsoft.com/office/drawing/2014/main" id="{4324147E-649C-4AEA-A7A9-217E9DEBEF1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0" name="テキスト ボックス 119">
          <a:extLst>
            <a:ext uri="{FF2B5EF4-FFF2-40B4-BE49-F238E27FC236}">
              <a16:creationId xmlns:a16="http://schemas.microsoft.com/office/drawing/2014/main" id="{5FB3C4D0-260D-4AEF-A6B9-3B7531D06E1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113030</xdr:rowOff>
    </xdr:from>
    <xdr:to>
      <xdr:col>14</xdr:col>
      <xdr:colOff>79375</xdr:colOff>
      <xdr:row>61</xdr:row>
      <xdr:rowOff>43180</xdr:rowOff>
    </xdr:to>
    <xdr:sp macro="" textlink="">
      <xdr:nvSpPr>
        <xdr:cNvPr id="121" name="円/楕円 120">
          <a:extLst>
            <a:ext uri="{FF2B5EF4-FFF2-40B4-BE49-F238E27FC236}">
              <a16:creationId xmlns:a16="http://schemas.microsoft.com/office/drawing/2014/main" id="{3CF8CFD9-85F0-4FB8-B1A9-6DB2BE5F999F}"/>
            </a:ext>
          </a:extLst>
        </xdr:cNvPr>
        <xdr:cNvSpPr/>
      </xdr:nvSpPr>
      <xdr:spPr>
        <a:xfrm>
          <a:off x="95885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34307</xdr:rowOff>
    </xdr:from>
    <xdr:ext cx="469744" cy="259045"/>
    <xdr:sp macro="" textlink="">
      <xdr:nvSpPr>
        <xdr:cNvPr id="122" name="n_1mainValue【体育館・プール】&#10;一人当たり面積">
          <a:extLst>
            <a:ext uri="{FF2B5EF4-FFF2-40B4-BE49-F238E27FC236}">
              <a16:creationId xmlns:a16="http://schemas.microsoft.com/office/drawing/2014/main" id="{156E6D66-91AC-4AF4-92E4-62626C8388A1}"/>
            </a:ext>
          </a:extLst>
        </xdr:cNvPr>
        <xdr:cNvSpPr txBox="1"/>
      </xdr:nvSpPr>
      <xdr:spPr>
        <a:xfrm>
          <a:off x="9391727" y="1049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0.771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3" name="正方形/長方形 122">
          <a:extLst>
            <a:ext uri="{FF2B5EF4-FFF2-40B4-BE49-F238E27FC236}">
              <a16:creationId xmlns:a16="http://schemas.microsoft.com/office/drawing/2014/main" id="{66107E0E-17C4-4F57-9259-7E79C2EEF6D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4" name="正方形/長方形 123">
          <a:extLst>
            <a:ext uri="{FF2B5EF4-FFF2-40B4-BE49-F238E27FC236}">
              <a16:creationId xmlns:a16="http://schemas.microsoft.com/office/drawing/2014/main" id="{1DB8D962-ADC3-4E47-AE7F-863B4EBE315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5" name="正方形/長方形 124">
          <a:extLst>
            <a:ext uri="{FF2B5EF4-FFF2-40B4-BE49-F238E27FC236}">
              <a16:creationId xmlns:a16="http://schemas.microsoft.com/office/drawing/2014/main" id="{5D71606B-83DF-4B50-9D7F-A6D2CEFE7F5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26" name="正方形/長方形 125">
          <a:extLst>
            <a:ext uri="{FF2B5EF4-FFF2-40B4-BE49-F238E27FC236}">
              <a16:creationId xmlns:a16="http://schemas.microsoft.com/office/drawing/2014/main" id="{889DFAC3-25EC-4C4D-BEA2-66230D53555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27" name="正方形/長方形 126">
          <a:extLst>
            <a:ext uri="{FF2B5EF4-FFF2-40B4-BE49-F238E27FC236}">
              <a16:creationId xmlns:a16="http://schemas.microsoft.com/office/drawing/2014/main" id="{1C12A97C-23E1-4A2B-B196-05EC3BC0DDA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28" name="正方形/長方形 127">
          <a:extLst>
            <a:ext uri="{FF2B5EF4-FFF2-40B4-BE49-F238E27FC236}">
              <a16:creationId xmlns:a16="http://schemas.microsoft.com/office/drawing/2014/main" id="{93324337-1611-45F8-B018-84F19624B43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29" name="正方形/長方形 128">
          <a:extLst>
            <a:ext uri="{FF2B5EF4-FFF2-40B4-BE49-F238E27FC236}">
              <a16:creationId xmlns:a16="http://schemas.microsoft.com/office/drawing/2014/main" id="{495CC19D-5467-4694-878E-A9B89A8FE24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0" name="正方形/長方形 129">
          <a:extLst>
            <a:ext uri="{FF2B5EF4-FFF2-40B4-BE49-F238E27FC236}">
              <a16:creationId xmlns:a16="http://schemas.microsoft.com/office/drawing/2014/main" id="{165FAA16-DE35-46A7-933C-AE196070C51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1" name="テキスト ボックス 130">
          <a:extLst>
            <a:ext uri="{FF2B5EF4-FFF2-40B4-BE49-F238E27FC236}">
              <a16:creationId xmlns:a16="http://schemas.microsoft.com/office/drawing/2014/main" id="{987D986D-C61A-42F4-A0ED-3B7BC2F9F00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2" name="直線コネクタ 131">
          <a:extLst>
            <a:ext uri="{FF2B5EF4-FFF2-40B4-BE49-F238E27FC236}">
              <a16:creationId xmlns:a16="http://schemas.microsoft.com/office/drawing/2014/main" id="{39F93B28-C9D7-4AC4-A9C1-206E36F66C5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33" name="テキスト ボックス 132">
          <a:extLst>
            <a:ext uri="{FF2B5EF4-FFF2-40B4-BE49-F238E27FC236}">
              <a16:creationId xmlns:a16="http://schemas.microsoft.com/office/drawing/2014/main" id="{9F7AD5C0-9992-4BE6-B00D-F9DE134EC945}"/>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34" name="直線コネクタ 133">
          <a:extLst>
            <a:ext uri="{FF2B5EF4-FFF2-40B4-BE49-F238E27FC236}">
              <a16:creationId xmlns:a16="http://schemas.microsoft.com/office/drawing/2014/main" id="{D7C05720-F46F-425D-90B0-F6E7ACDDB333}"/>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35" name="テキスト ボックス 134">
          <a:extLst>
            <a:ext uri="{FF2B5EF4-FFF2-40B4-BE49-F238E27FC236}">
              <a16:creationId xmlns:a16="http://schemas.microsoft.com/office/drawing/2014/main" id="{F8D90882-2B92-46B2-B00F-5CFC14B2FA84}"/>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36" name="直線コネクタ 135">
          <a:extLst>
            <a:ext uri="{FF2B5EF4-FFF2-40B4-BE49-F238E27FC236}">
              <a16:creationId xmlns:a16="http://schemas.microsoft.com/office/drawing/2014/main" id="{729BB01F-0723-4963-8403-7035C13787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37" name="テキスト ボックス 136">
          <a:extLst>
            <a:ext uri="{FF2B5EF4-FFF2-40B4-BE49-F238E27FC236}">
              <a16:creationId xmlns:a16="http://schemas.microsoft.com/office/drawing/2014/main" id="{8B9D79A7-2338-4692-92B1-E288F71AB6FA}"/>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38" name="直線コネクタ 137">
          <a:extLst>
            <a:ext uri="{FF2B5EF4-FFF2-40B4-BE49-F238E27FC236}">
              <a16:creationId xmlns:a16="http://schemas.microsoft.com/office/drawing/2014/main" id="{8D8E49A7-0BF2-43D8-9D5F-F440A832B85D}"/>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39" name="テキスト ボックス 138">
          <a:extLst>
            <a:ext uri="{FF2B5EF4-FFF2-40B4-BE49-F238E27FC236}">
              <a16:creationId xmlns:a16="http://schemas.microsoft.com/office/drawing/2014/main" id="{925E5BA8-912B-44FF-9F59-10754E2412B5}"/>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40" name="直線コネクタ 139">
          <a:extLst>
            <a:ext uri="{FF2B5EF4-FFF2-40B4-BE49-F238E27FC236}">
              <a16:creationId xmlns:a16="http://schemas.microsoft.com/office/drawing/2014/main" id="{3F105C77-61B3-4511-B9B8-F569692A0FEC}"/>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141" name="テキスト ボックス 140">
          <a:extLst>
            <a:ext uri="{FF2B5EF4-FFF2-40B4-BE49-F238E27FC236}">
              <a16:creationId xmlns:a16="http://schemas.microsoft.com/office/drawing/2014/main" id="{184EBB7B-7FEE-432A-AD89-EE331F2B7961}"/>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2" name="直線コネクタ 141">
          <a:extLst>
            <a:ext uri="{FF2B5EF4-FFF2-40B4-BE49-F238E27FC236}">
              <a16:creationId xmlns:a16="http://schemas.microsoft.com/office/drawing/2014/main" id="{EF68F9BA-9258-463F-B622-23850BDB08B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43" name="テキスト ボックス 142">
          <a:extLst>
            <a:ext uri="{FF2B5EF4-FFF2-40B4-BE49-F238E27FC236}">
              <a16:creationId xmlns:a16="http://schemas.microsoft.com/office/drawing/2014/main" id="{D85A19CC-A7CA-4981-B585-3C1E4D8F701A}"/>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44" name="【福祉施設】&#10;有形固定資産減価償却率グラフ枠">
          <a:extLst>
            <a:ext uri="{FF2B5EF4-FFF2-40B4-BE49-F238E27FC236}">
              <a16:creationId xmlns:a16="http://schemas.microsoft.com/office/drawing/2014/main" id="{9E90C8A5-D9FD-44F1-9DD2-63ED454F9D8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17526</xdr:rowOff>
    </xdr:from>
    <xdr:to>
      <xdr:col>6</xdr:col>
      <xdr:colOff>510540</xdr:colOff>
      <xdr:row>84</xdr:row>
      <xdr:rowOff>166115</xdr:rowOff>
    </xdr:to>
    <xdr:cxnSp macro="">
      <xdr:nvCxnSpPr>
        <xdr:cNvPr id="145" name="直線コネクタ 144">
          <a:extLst>
            <a:ext uri="{FF2B5EF4-FFF2-40B4-BE49-F238E27FC236}">
              <a16:creationId xmlns:a16="http://schemas.microsoft.com/office/drawing/2014/main" id="{505D9076-7744-4E47-B3EB-8F975BBA0F96}"/>
            </a:ext>
          </a:extLst>
        </xdr:cNvPr>
        <xdr:cNvCxnSpPr/>
      </xdr:nvCxnSpPr>
      <xdr:spPr>
        <a:xfrm flipV="1">
          <a:off x="4634865" y="13390626"/>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169942</xdr:rowOff>
    </xdr:from>
    <xdr:ext cx="405111" cy="259045"/>
    <xdr:sp macro="" textlink="">
      <xdr:nvSpPr>
        <xdr:cNvPr id="146" name="【福祉施設】&#10;有形固定資産減価償却率最小値テキスト">
          <a:extLst>
            <a:ext uri="{FF2B5EF4-FFF2-40B4-BE49-F238E27FC236}">
              <a16:creationId xmlns:a16="http://schemas.microsoft.com/office/drawing/2014/main" id="{CEFF376F-574C-440E-B4CD-7E2311903CD9}"/>
            </a:ext>
          </a:extLst>
        </xdr:cNvPr>
        <xdr:cNvSpPr txBox="1"/>
      </xdr:nvSpPr>
      <xdr:spPr>
        <a:xfrm>
          <a:off x="4724400" y="1457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422275</xdr:colOff>
      <xdr:row>84</xdr:row>
      <xdr:rowOff>166115</xdr:rowOff>
    </xdr:from>
    <xdr:to>
      <xdr:col>6</xdr:col>
      <xdr:colOff>600075</xdr:colOff>
      <xdr:row>84</xdr:row>
      <xdr:rowOff>166115</xdr:rowOff>
    </xdr:to>
    <xdr:cxnSp macro="">
      <xdr:nvCxnSpPr>
        <xdr:cNvPr id="147" name="直線コネクタ 146">
          <a:extLst>
            <a:ext uri="{FF2B5EF4-FFF2-40B4-BE49-F238E27FC236}">
              <a16:creationId xmlns:a16="http://schemas.microsoft.com/office/drawing/2014/main" id="{8908902E-038E-438C-9582-375B338AA9E5}"/>
            </a:ext>
          </a:extLst>
        </xdr:cNvPr>
        <xdr:cNvCxnSpPr/>
      </xdr:nvCxnSpPr>
      <xdr:spPr>
        <a:xfrm>
          <a:off x="4546600" y="1456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135653</xdr:rowOff>
    </xdr:from>
    <xdr:ext cx="405111" cy="259045"/>
    <xdr:sp macro="" textlink="">
      <xdr:nvSpPr>
        <xdr:cNvPr id="148" name="【福祉施設】&#10;有形固定資産減価償却率最大値テキスト">
          <a:extLst>
            <a:ext uri="{FF2B5EF4-FFF2-40B4-BE49-F238E27FC236}">
              <a16:creationId xmlns:a16="http://schemas.microsoft.com/office/drawing/2014/main" id="{275FA59A-C11F-4902-A921-E821FF24C4C9}"/>
            </a:ext>
          </a:extLst>
        </xdr:cNvPr>
        <xdr:cNvSpPr txBox="1"/>
      </xdr:nvSpPr>
      <xdr:spPr>
        <a:xfrm>
          <a:off x="4724400" y="13165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6</xdr:col>
      <xdr:colOff>422275</xdr:colOff>
      <xdr:row>78</xdr:row>
      <xdr:rowOff>17526</xdr:rowOff>
    </xdr:from>
    <xdr:to>
      <xdr:col>6</xdr:col>
      <xdr:colOff>600075</xdr:colOff>
      <xdr:row>78</xdr:row>
      <xdr:rowOff>17526</xdr:rowOff>
    </xdr:to>
    <xdr:cxnSp macro="">
      <xdr:nvCxnSpPr>
        <xdr:cNvPr id="149" name="直線コネクタ 148">
          <a:extLst>
            <a:ext uri="{FF2B5EF4-FFF2-40B4-BE49-F238E27FC236}">
              <a16:creationId xmlns:a16="http://schemas.microsoft.com/office/drawing/2014/main" id="{3E1D3979-57BA-4D58-8EB4-CA68FE2CA979}"/>
            </a:ext>
          </a:extLst>
        </xdr:cNvPr>
        <xdr:cNvCxnSpPr/>
      </xdr:nvCxnSpPr>
      <xdr:spPr>
        <a:xfrm>
          <a:off x="4546600" y="1339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166895</xdr:rowOff>
    </xdr:from>
    <xdr:ext cx="405111" cy="259045"/>
    <xdr:sp macro="" textlink="">
      <xdr:nvSpPr>
        <xdr:cNvPr id="150" name="【福祉施設】&#10;有形固定資産減価償却率平均値テキスト">
          <a:extLst>
            <a:ext uri="{FF2B5EF4-FFF2-40B4-BE49-F238E27FC236}">
              <a16:creationId xmlns:a16="http://schemas.microsoft.com/office/drawing/2014/main" id="{CAFFA50D-BC85-4B80-878F-DB2A705F218F}"/>
            </a:ext>
          </a:extLst>
        </xdr:cNvPr>
        <xdr:cNvSpPr txBox="1"/>
      </xdr:nvSpPr>
      <xdr:spPr>
        <a:xfrm>
          <a:off x="4724400" y="138828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17018</xdr:rowOff>
    </xdr:from>
    <xdr:to>
      <xdr:col>6</xdr:col>
      <xdr:colOff>561975</xdr:colOff>
      <xdr:row>81</xdr:row>
      <xdr:rowOff>118618</xdr:rowOff>
    </xdr:to>
    <xdr:sp macro="" textlink="">
      <xdr:nvSpPr>
        <xdr:cNvPr id="151" name="フローチャート : 判断 150">
          <a:extLst>
            <a:ext uri="{FF2B5EF4-FFF2-40B4-BE49-F238E27FC236}">
              <a16:creationId xmlns:a16="http://schemas.microsoft.com/office/drawing/2014/main" id="{58D570FE-962C-4B8A-9019-D4BFE166C7D5}"/>
            </a:ext>
          </a:extLst>
        </xdr:cNvPr>
        <xdr:cNvSpPr/>
      </xdr:nvSpPr>
      <xdr:spPr>
        <a:xfrm>
          <a:off x="4584700" y="1390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113030</xdr:rowOff>
    </xdr:from>
    <xdr:to>
      <xdr:col>5</xdr:col>
      <xdr:colOff>409575</xdr:colOff>
      <xdr:row>83</xdr:row>
      <xdr:rowOff>43180</xdr:rowOff>
    </xdr:to>
    <xdr:sp macro="" textlink="">
      <xdr:nvSpPr>
        <xdr:cNvPr id="152" name="フローチャート : 判断 151">
          <a:extLst>
            <a:ext uri="{FF2B5EF4-FFF2-40B4-BE49-F238E27FC236}">
              <a16:creationId xmlns:a16="http://schemas.microsoft.com/office/drawing/2014/main" id="{000E9EDA-8349-4AA0-B5F7-C3A9B026B0BC}"/>
            </a:ext>
          </a:extLst>
        </xdr:cNvPr>
        <xdr:cNvSpPr/>
      </xdr:nvSpPr>
      <xdr:spPr>
        <a:xfrm>
          <a:off x="37465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34307</xdr:rowOff>
    </xdr:from>
    <xdr:ext cx="405111" cy="259045"/>
    <xdr:sp macro="" textlink="">
      <xdr:nvSpPr>
        <xdr:cNvPr id="153" name="n_1aveValue【福祉施設】&#10;有形固定資産減価償却率">
          <a:extLst>
            <a:ext uri="{FF2B5EF4-FFF2-40B4-BE49-F238E27FC236}">
              <a16:creationId xmlns:a16="http://schemas.microsoft.com/office/drawing/2014/main" id="{22D8EC55-23F9-41F4-B7A6-173C5051C714}"/>
            </a:ext>
          </a:extLst>
        </xdr:cNvPr>
        <xdr:cNvSpPr txBox="1"/>
      </xdr:nvSpPr>
      <xdr:spPr>
        <a:xfrm>
          <a:off x="3582043"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54" name="テキスト ボックス 153">
          <a:extLst>
            <a:ext uri="{FF2B5EF4-FFF2-40B4-BE49-F238E27FC236}">
              <a16:creationId xmlns:a16="http://schemas.microsoft.com/office/drawing/2014/main" id="{EFFE1D86-958B-461A-A535-3D607ADD194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55" name="テキスト ボックス 154">
          <a:extLst>
            <a:ext uri="{FF2B5EF4-FFF2-40B4-BE49-F238E27FC236}">
              <a16:creationId xmlns:a16="http://schemas.microsoft.com/office/drawing/2014/main" id="{B1E1A8CE-2EDE-4FAA-B813-12213417F6C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56" name="テキスト ボックス 155">
          <a:extLst>
            <a:ext uri="{FF2B5EF4-FFF2-40B4-BE49-F238E27FC236}">
              <a16:creationId xmlns:a16="http://schemas.microsoft.com/office/drawing/2014/main" id="{B4759A99-FF55-4578-B299-F9658916D41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57" name="テキスト ボックス 156">
          <a:extLst>
            <a:ext uri="{FF2B5EF4-FFF2-40B4-BE49-F238E27FC236}">
              <a16:creationId xmlns:a16="http://schemas.microsoft.com/office/drawing/2014/main" id="{C37F0818-46E2-4957-B867-9B11A1717F3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58" name="テキスト ボックス 157">
          <a:extLst>
            <a:ext uri="{FF2B5EF4-FFF2-40B4-BE49-F238E27FC236}">
              <a16:creationId xmlns:a16="http://schemas.microsoft.com/office/drawing/2014/main" id="{BA70A89B-EAFA-444A-A6FA-03FC693C9EF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165608</xdr:rowOff>
    </xdr:from>
    <xdr:to>
      <xdr:col>5</xdr:col>
      <xdr:colOff>409575</xdr:colOff>
      <xdr:row>81</xdr:row>
      <xdr:rowOff>95758</xdr:rowOff>
    </xdr:to>
    <xdr:sp macro="" textlink="">
      <xdr:nvSpPr>
        <xdr:cNvPr id="159" name="円/楕円 158">
          <a:extLst>
            <a:ext uri="{FF2B5EF4-FFF2-40B4-BE49-F238E27FC236}">
              <a16:creationId xmlns:a16="http://schemas.microsoft.com/office/drawing/2014/main" id="{BD1A08A6-77F3-4BD2-B9D1-8EA1C597E9BF}"/>
            </a:ext>
          </a:extLst>
        </xdr:cNvPr>
        <xdr:cNvSpPr/>
      </xdr:nvSpPr>
      <xdr:spPr>
        <a:xfrm>
          <a:off x="3746500" y="1388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112285</xdr:rowOff>
    </xdr:from>
    <xdr:ext cx="405111" cy="259045"/>
    <xdr:sp macro="" textlink="">
      <xdr:nvSpPr>
        <xdr:cNvPr id="160" name="n_1mainValue【福祉施設】&#10;有形固定資産減価償却率">
          <a:extLst>
            <a:ext uri="{FF2B5EF4-FFF2-40B4-BE49-F238E27FC236}">
              <a16:creationId xmlns:a16="http://schemas.microsoft.com/office/drawing/2014/main" id="{2A0048BB-A5EF-4603-B16F-6F3FBD14E410}"/>
            </a:ext>
          </a:extLst>
        </xdr:cNvPr>
        <xdr:cNvSpPr txBox="1"/>
      </xdr:nvSpPr>
      <xdr:spPr>
        <a:xfrm>
          <a:off x="3582043" y="13656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1" name="正方形/長方形 160">
          <a:extLst>
            <a:ext uri="{FF2B5EF4-FFF2-40B4-BE49-F238E27FC236}">
              <a16:creationId xmlns:a16="http://schemas.microsoft.com/office/drawing/2014/main" id="{E5196A64-93A5-405C-A4B8-BBB68A032A8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2" name="正方形/長方形 161">
          <a:extLst>
            <a:ext uri="{FF2B5EF4-FFF2-40B4-BE49-F238E27FC236}">
              <a16:creationId xmlns:a16="http://schemas.microsoft.com/office/drawing/2014/main" id="{9256C1A5-6AD3-4F95-8602-FF5414F60BD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3" name="正方形/長方形 162">
          <a:extLst>
            <a:ext uri="{FF2B5EF4-FFF2-40B4-BE49-F238E27FC236}">
              <a16:creationId xmlns:a16="http://schemas.microsoft.com/office/drawing/2014/main" id="{461D5045-689D-449E-950F-A2E5103D616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64" name="正方形/長方形 163">
          <a:extLst>
            <a:ext uri="{FF2B5EF4-FFF2-40B4-BE49-F238E27FC236}">
              <a16:creationId xmlns:a16="http://schemas.microsoft.com/office/drawing/2014/main" id="{09F3E37E-FAA3-40C0-9A73-B65C14914DC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65" name="正方形/長方形 164">
          <a:extLst>
            <a:ext uri="{FF2B5EF4-FFF2-40B4-BE49-F238E27FC236}">
              <a16:creationId xmlns:a16="http://schemas.microsoft.com/office/drawing/2014/main" id="{F66FF3B0-B597-4121-8AF3-0F099FE79A1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66" name="正方形/長方形 165">
          <a:extLst>
            <a:ext uri="{FF2B5EF4-FFF2-40B4-BE49-F238E27FC236}">
              <a16:creationId xmlns:a16="http://schemas.microsoft.com/office/drawing/2014/main" id="{C6F2EE37-972D-4E13-AC74-35AE38D32A5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67" name="正方形/長方形 166">
          <a:extLst>
            <a:ext uri="{FF2B5EF4-FFF2-40B4-BE49-F238E27FC236}">
              <a16:creationId xmlns:a16="http://schemas.microsoft.com/office/drawing/2014/main" id="{68F45809-3BAC-45AB-A841-F61D1769414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68" name="正方形/長方形 167">
          <a:extLst>
            <a:ext uri="{FF2B5EF4-FFF2-40B4-BE49-F238E27FC236}">
              <a16:creationId xmlns:a16="http://schemas.microsoft.com/office/drawing/2014/main" id="{411D29BF-0790-465A-9BCF-0334EB79B9D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69" name="テキスト ボックス 168">
          <a:extLst>
            <a:ext uri="{FF2B5EF4-FFF2-40B4-BE49-F238E27FC236}">
              <a16:creationId xmlns:a16="http://schemas.microsoft.com/office/drawing/2014/main" id="{6B9E5EE2-1D4E-469D-A8CC-4F9355011AE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0" name="直線コネクタ 169">
          <a:extLst>
            <a:ext uri="{FF2B5EF4-FFF2-40B4-BE49-F238E27FC236}">
              <a16:creationId xmlns:a16="http://schemas.microsoft.com/office/drawing/2014/main" id="{8D6EC11B-6BF7-4226-8272-19E231FE4FB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171" name="直線コネクタ 170">
          <a:extLst>
            <a:ext uri="{FF2B5EF4-FFF2-40B4-BE49-F238E27FC236}">
              <a16:creationId xmlns:a16="http://schemas.microsoft.com/office/drawing/2014/main" id="{E5D429C2-0C97-410C-80B5-E35ADAE64085}"/>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172" name="テキスト ボックス 171">
          <a:extLst>
            <a:ext uri="{FF2B5EF4-FFF2-40B4-BE49-F238E27FC236}">
              <a16:creationId xmlns:a16="http://schemas.microsoft.com/office/drawing/2014/main" id="{21EC244E-DAE6-46C3-9B1C-7D14E6915F43}"/>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173" name="直線コネクタ 172">
          <a:extLst>
            <a:ext uri="{FF2B5EF4-FFF2-40B4-BE49-F238E27FC236}">
              <a16:creationId xmlns:a16="http://schemas.microsoft.com/office/drawing/2014/main" id="{23C6263D-52B0-48E2-9482-E9B37385C2EB}"/>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174" name="テキスト ボックス 173">
          <a:extLst>
            <a:ext uri="{FF2B5EF4-FFF2-40B4-BE49-F238E27FC236}">
              <a16:creationId xmlns:a16="http://schemas.microsoft.com/office/drawing/2014/main" id="{0103A2B2-BD88-43D8-A98A-2C9D09481B0F}"/>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175" name="直線コネクタ 174">
          <a:extLst>
            <a:ext uri="{FF2B5EF4-FFF2-40B4-BE49-F238E27FC236}">
              <a16:creationId xmlns:a16="http://schemas.microsoft.com/office/drawing/2014/main" id="{4C9A57A3-A3B4-4078-83B0-58244FECAEF9}"/>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176" name="テキスト ボックス 175">
          <a:extLst>
            <a:ext uri="{FF2B5EF4-FFF2-40B4-BE49-F238E27FC236}">
              <a16:creationId xmlns:a16="http://schemas.microsoft.com/office/drawing/2014/main" id="{FDBABCA4-BE71-491B-AAA1-2131C4D1018C}"/>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177" name="直線コネクタ 176">
          <a:extLst>
            <a:ext uri="{FF2B5EF4-FFF2-40B4-BE49-F238E27FC236}">
              <a16:creationId xmlns:a16="http://schemas.microsoft.com/office/drawing/2014/main" id="{A36B7DD1-7466-4804-A28F-EA23CEBA531A}"/>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178" name="テキスト ボックス 177">
          <a:extLst>
            <a:ext uri="{FF2B5EF4-FFF2-40B4-BE49-F238E27FC236}">
              <a16:creationId xmlns:a16="http://schemas.microsoft.com/office/drawing/2014/main" id="{51346004-96FD-4B4F-A111-8C80C75D286A}"/>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179" name="直線コネクタ 178">
          <a:extLst>
            <a:ext uri="{FF2B5EF4-FFF2-40B4-BE49-F238E27FC236}">
              <a16:creationId xmlns:a16="http://schemas.microsoft.com/office/drawing/2014/main" id="{4E359AE9-C14C-42F3-9C7A-1FC9D0E87689}"/>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180" name="テキスト ボックス 179">
          <a:extLst>
            <a:ext uri="{FF2B5EF4-FFF2-40B4-BE49-F238E27FC236}">
              <a16:creationId xmlns:a16="http://schemas.microsoft.com/office/drawing/2014/main" id="{54F6B1CC-2B81-4DE1-B517-C0732595EA8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181" name="直線コネクタ 180">
          <a:extLst>
            <a:ext uri="{FF2B5EF4-FFF2-40B4-BE49-F238E27FC236}">
              <a16:creationId xmlns:a16="http://schemas.microsoft.com/office/drawing/2014/main" id="{83DF88A0-A382-42EF-A00E-A7F334454ACF}"/>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182" name="テキスト ボックス 181">
          <a:extLst>
            <a:ext uri="{FF2B5EF4-FFF2-40B4-BE49-F238E27FC236}">
              <a16:creationId xmlns:a16="http://schemas.microsoft.com/office/drawing/2014/main" id="{3EA9A608-2D53-43A4-A263-478C67DB0C4E}"/>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3" name="直線コネクタ 182">
          <a:extLst>
            <a:ext uri="{FF2B5EF4-FFF2-40B4-BE49-F238E27FC236}">
              <a16:creationId xmlns:a16="http://schemas.microsoft.com/office/drawing/2014/main" id="{30F3807E-3D65-4330-B06E-EE0E3943680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4" name="テキスト ボックス 183">
          <a:extLst>
            <a:ext uri="{FF2B5EF4-FFF2-40B4-BE49-F238E27FC236}">
              <a16:creationId xmlns:a16="http://schemas.microsoft.com/office/drawing/2014/main" id="{2D0C9E86-3025-476E-80D6-2D837AE19C3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85" name="【福祉施設】&#10;一人当たり面積グラフ枠">
          <a:extLst>
            <a:ext uri="{FF2B5EF4-FFF2-40B4-BE49-F238E27FC236}">
              <a16:creationId xmlns:a16="http://schemas.microsoft.com/office/drawing/2014/main" id="{8DF0A150-C4F2-434F-8684-E8643A2AC71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83</xdr:row>
      <xdr:rowOff>21771</xdr:rowOff>
    </xdr:from>
    <xdr:to>
      <xdr:col>15</xdr:col>
      <xdr:colOff>180340</xdr:colOff>
      <xdr:row>85</xdr:row>
      <xdr:rowOff>157299</xdr:rowOff>
    </xdr:to>
    <xdr:cxnSp macro="">
      <xdr:nvCxnSpPr>
        <xdr:cNvPr id="186" name="直線コネクタ 185">
          <a:extLst>
            <a:ext uri="{FF2B5EF4-FFF2-40B4-BE49-F238E27FC236}">
              <a16:creationId xmlns:a16="http://schemas.microsoft.com/office/drawing/2014/main" id="{458563B8-E858-453F-ADEB-C57943CF1C52}"/>
            </a:ext>
          </a:extLst>
        </xdr:cNvPr>
        <xdr:cNvCxnSpPr/>
      </xdr:nvCxnSpPr>
      <xdr:spPr>
        <a:xfrm flipV="1">
          <a:off x="10476865" y="14252121"/>
          <a:ext cx="0" cy="4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161126</xdr:rowOff>
    </xdr:from>
    <xdr:ext cx="469744" cy="259045"/>
    <xdr:sp macro="" textlink="">
      <xdr:nvSpPr>
        <xdr:cNvPr id="187" name="【福祉施設】&#10;一人当たり面積最小値テキスト">
          <a:extLst>
            <a:ext uri="{FF2B5EF4-FFF2-40B4-BE49-F238E27FC236}">
              <a16:creationId xmlns:a16="http://schemas.microsoft.com/office/drawing/2014/main" id="{6A5E46C7-0AF6-446A-8180-774CBE4E2CBC}"/>
            </a:ext>
          </a:extLst>
        </xdr:cNvPr>
        <xdr:cNvSpPr txBox="1"/>
      </xdr:nvSpPr>
      <xdr:spPr>
        <a:xfrm>
          <a:off x="10566400" y="1473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0.112</a:t>
          </a:r>
          <a:endParaRPr kumimoji="1" lang="ja-JP" altLang="en-US" sz="1000" b="1">
            <a:latin typeface="ＭＳ Ｐゴシック"/>
          </a:endParaRPr>
        </a:p>
      </xdr:txBody>
    </xdr:sp>
    <xdr:clientData/>
  </xdr:oneCellAnchor>
  <xdr:twoCellAnchor>
    <xdr:from>
      <xdr:col>15</xdr:col>
      <xdr:colOff>92075</xdr:colOff>
      <xdr:row>85</xdr:row>
      <xdr:rowOff>157299</xdr:rowOff>
    </xdr:from>
    <xdr:to>
      <xdr:col>15</xdr:col>
      <xdr:colOff>269875</xdr:colOff>
      <xdr:row>85</xdr:row>
      <xdr:rowOff>157299</xdr:rowOff>
    </xdr:to>
    <xdr:cxnSp macro="">
      <xdr:nvCxnSpPr>
        <xdr:cNvPr id="188" name="直線コネクタ 187">
          <a:extLst>
            <a:ext uri="{FF2B5EF4-FFF2-40B4-BE49-F238E27FC236}">
              <a16:creationId xmlns:a16="http://schemas.microsoft.com/office/drawing/2014/main" id="{29D4E413-EE9B-46DE-AEBB-D2F832294639}"/>
            </a:ext>
          </a:extLst>
        </xdr:cNvPr>
        <xdr:cNvCxnSpPr/>
      </xdr:nvCxnSpPr>
      <xdr:spPr>
        <a:xfrm>
          <a:off x="10388600" y="1473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139898</xdr:rowOff>
    </xdr:from>
    <xdr:ext cx="469744" cy="259045"/>
    <xdr:sp macro="" textlink="">
      <xdr:nvSpPr>
        <xdr:cNvPr id="189" name="【福祉施設】&#10;一人当たり面積最大値テキスト">
          <a:extLst>
            <a:ext uri="{FF2B5EF4-FFF2-40B4-BE49-F238E27FC236}">
              <a16:creationId xmlns:a16="http://schemas.microsoft.com/office/drawing/2014/main" id="{9B4C7E62-138A-42D5-84E2-207D42F3BB54}"/>
            </a:ext>
          </a:extLst>
        </xdr:cNvPr>
        <xdr:cNvSpPr txBox="1"/>
      </xdr:nvSpPr>
      <xdr:spPr>
        <a:xfrm>
          <a:off x="10566400" y="14027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0.405</a:t>
          </a:r>
          <a:endParaRPr kumimoji="1" lang="ja-JP" altLang="en-US" sz="1000" b="1">
            <a:latin typeface="ＭＳ Ｐゴシック"/>
          </a:endParaRPr>
        </a:p>
      </xdr:txBody>
    </xdr:sp>
    <xdr:clientData/>
  </xdr:oneCellAnchor>
  <xdr:twoCellAnchor>
    <xdr:from>
      <xdr:col>15</xdr:col>
      <xdr:colOff>92075</xdr:colOff>
      <xdr:row>83</xdr:row>
      <xdr:rowOff>21771</xdr:rowOff>
    </xdr:from>
    <xdr:to>
      <xdr:col>15</xdr:col>
      <xdr:colOff>269875</xdr:colOff>
      <xdr:row>83</xdr:row>
      <xdr:rowOff>21771</xdr:rowOff>
    </xdr:to>
    <xdr:cxnSp macro="">
      <xdr:nvCxnSpPr>
        <xdr:cNvPr id="190" name="直線コネクタ 189">
          <a:extLst>
            <a:ext uri="{FF2B5EF4-FFF2-40B4-BE49-F238E27FC236}">
              <a16:creationId xmlns:a16="http://schemas.microsoft.com/office/drawing/2014/main" id="{D07AD3B1-89B9-4EDC-A04D-9646C0ED7EC8}"/>
            </a:ext>
          </a:extLst>
        </xdr:cNvPr>
        <xdr:cNvCxnSpPr/>
      </xdr:nvCxnSpPr>
      <xdr:spPr>
        <a:xfrm>
          <a:off x="10388600" y="14252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32675</xdr:rowOff>
    </xdr:from>
    <xdr:ext cx="469744" cy="259045"/>
    <xdr:sp macro="" textlink="">
      <xdr:nvSpPr>
        <xdr:cNvPr id="191" name="【福祉施設】&#10;一人当たり面積平均値テキスト">
          <a:extLst>
            <a:ext uri="{FF2B5EF4-FFF2-40B4-BE49-F238E27FC236}">
              <a16:creationId xmlns:a16="http://schemas.microsoft.com/office/drawing/2014/main" id="{A9F69FB8-F9C1-4D5A-B951-E7D6B8CB0B12}"/>
            </a:ext>
          </a:extLst>
        </xdr:cNvPr>
        <xdr:cNvSpPr txBox="1"/>
      </xdr:nvSpPr>
      <xdr:spPr>
        <a:xfrm>
          <a:off x="10566400" y="14434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0.249</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54248</xdr:rowOff>
    </xdr:from>
    <xdr:to>
      <xdr:col>15</xdr:col>
      <xdr:colOff>231775</xdr:colOff>
      <xdr:row>84</xdr:row>
      <xdr:rowOff>155848</xdr:rowOff>
    </xdr:to>
    <xdr:sp macro="" textlink="">
      <xdr:nvSpPr>
        <xdr:cNvPr id="192" name="フローチャート : 判断 191">
          <a:extLst>
            <a:ext uri="{FF2B5EF4-FFF2-40B4-BE49-F238E27FC236}">
              <a16:creationId xmlns:a16="http://schemas.microsoft.com/office/drawing/2014/main" id="{EA0C11E3-0A0B-4AE8-B392-85E856C72ECE}"/>
            </a:ext>
          </a:extLst>
        </xdr:cNvPr>
        <xdr:cNvSpPr/>
      </xdr:nvSpPr>
      <xdr:spPr>
        <a:xfrm>
          <a:off x="10426700" y="1445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127726</xdr:rowOff>
    </xdr:from>
    <xdr:to>
      <xdr:col>14</xdr:col>
      <xdr:colOff>79375</xdr:colOff>
      <xdr:row>77</xdr:row>
      <xdr:rowOff>57876</xdr:rowOff>
    </xdr:to>
    <xdr:sp macro="" textlink="">
      <xdr:nvSpPr>
        <xdr:cNvPr id="193" name="フローチャート : 判断 192">
          <a:extLst>
            <a:ext uri="{FF2B5EF4-FFF2-40B4-BE49-F238E27FC236}">
              <a16:creationId xmlns:a16="http://schemas.microsoft.com/office/drawing/2014/main" id="{167BDFF8-DB47-4F61-9AF9-C487CA2DB9DE}"/>
            </a:ext>
          </a:extLst>
        </xdr:cNvPr>
        <xdr:cNvSpPr/>
      </xdr:nvSpPr>
      <xdr:spPr>
        <a:xfrm>
          <a:off x="9588500" y="1315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75</xdr:row>
      <xdr:rowOff>74403</xdr:rowOff>
    </xdr:from>
    <xdr:ext cx="469744" cy="259045"/>
    <xdr:sp macro="" textlink="">
      <xdr:nvSpPr>
        <xdr:cNvPr id="194" name="n_1aveValue【福祉施設】&#10;一人当たり面積">
          <a:extLst>
            <a:ext uri="{FF2B5EF4-FFF2-40B4-BE49-F238E27FC236}">
              <a16:creationId xmlns:a16="http://schemas.microsoft.com/office/drawing/2014/main" id="{3DDB4FA4-2622-4B51-BAF5-F97DE04AD249}"/>
            </a:ext>
          </a:extLst>
        </xdr:cNvPr>
        <xdr:cNvSpPr txBox="1"/>
      </xdr:nvSpPr>
      <xdr:spPr>
        <a:xfrm>
          <a:off x="9391727" y="12933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19A49137-4EC9-412C-8B30-A6A32ADABD1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30C5182D-5810-4CD0-9741-CF3ADEEE947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1D12F639-F096-4548-9296-86BEC60E01A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F3E27AC1-8503-4086-9606-A1E441A1B70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33E610D9-7495-4994-8080-720EBD36440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111398</xdr:rowOff>
    </xdr:from>
    <xdr:to>
      <xdr:col>14</xdr:col>
      <xdr:colOff>79375</xdr:colOff>
      <xdr:row>84</xdr:row>
      <xdr:rowOff>41548</xdr:rowOff>
    </xdr:to>
    <xdr:sp macro="" textlink="">
      <xdr:nvSpPr>
        <xdr:cNvPr id="200" name="円/楕円 199">
          <a:extLst>
            <a:ext uri="{FF2B5EF4-FFF2-40B4-BE49-F238E27FC236}">
              <a16:creationId xmlns:a16="http://schemas.microsoft.com/office/drawing/2014/main" id="{F17116B6-D10A-4825-8B46-FF8458E42BF8}"/>
            </a:ext>
          </a:extLst>
        </xdr:cNvPr>
        <xdr:cNvSpPr/>
      </xdr:nvSpPr>
      <xdr:spPr>
        <a:xfrm>
          <a:off x="9588500" y="1434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32675</xdr:rowOff>
    </xdr:from>
    <xdr:ext cx="469744" cy="259045"/>
    <xdr:sp macro="" textlink="">
      <xdr:nvSpPr>
        <xdr:cNvPr id="201" name="n_1mainValue【福祉施設】&#10;一人当たり面積">
          <a:extLst>
            <a:ext uri="{FF2B5EF4-FFF2-40B4-BE49-F238E27FC236}">
              <a16:creationId xmlns:a16="http://schemas.microsoft.com/office/drawing/2014/main" id="{855AEC47-57AA-4E78-9073-9FAE903B93DB}"/>
            </a:ext>
          </a:extLst>
        </xdr:cNvPr>
        <xdr:cNvSpPr txBox="1"/>
      </xdr:nvSpPr>
      <xdr:spPr>
        <a:xfrm>
          <a:off x="9391727" y="1443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0.319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2" name="正方形/長方形 201">
          <a:extLst>
            <a:ext uri="{FF2B5EF4-FFF2-40B4-BE49-F238E27FC236}">
              <a16:creationId xmlns:a16="http://schemas.microsoft.com/office/drawing/2014/main" id="{82F7A17A-DCA0-4AFA-BD5F-7AE69497911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3" name="正方形/長方形 202">
          <a:extLst>
            <a:ext uri="{FF2B5EF4-FFF2-40B4-BE49-F238E27FC236}">
              <a16:creationId xmlns:a16="http://schemas.microsoft.com/office/drawing/2014/main" id="{EAD19C41-5759-463B-85A5-FBAFE41D7E4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4" name="正方形/長方形 203">
          <a:extLst>
            <a:ext uri="{FF2B5EF4-FFF2-40B4-BE49-F238E27FC236}">
              <a16:creationId xmlns:a16="http://schemas.microsoft.com/office/drawing/2014/main" id="{FBDBF47F-5C98-4CD1-8FA0-4E832464D8F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5" name="正方形/長方形 204">
          <a:extLst>
            <a:ext uri="{FF2B5EF4-FFF2-40B4-BE49-F238E27FC236}">
              <a16:creationId xmlns:a16="http://schemas.microsoft.com/office/drawing/2014/main" id="{94939820-0FED-4713-8E5E-BC281800186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6" name="正方形/長方形 205">
          <a:extLst>
            <a:ext uri="{FF2B5EF4-FFF2-40B4-BE49-F238E27FC236}">
              <a16:creationId xmlns:a16="http://schemas.microsoft.com/office/drawing/2014/main" id="{D7D84F36-5096-4218-BC58-505260A7B1C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7" name="正方形/長方形 206">
          <a:extLst>
            <a:ext uri="{FF2B5EF4-FFF2-40B4-BE49-F238E27FC236}">
              <a16:creationId xmlns:a16="http://schemas.microsoft.com/office/drawing/2014/main" id="{33E4E12C-BAEB-48F2-9AFF-CEBE7D5B216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08" name="正方形/長方形 207">
          <a:extLst>
            <a:ext uri="{FF2B5EF4-FFF2-40B4-BE49-F238E27FC236}">
              <a16:creationId xmlns:a16="http://schemas.microsoft.com/office/drawing/2014/main" id="{ED4C15B2-4CB4-4FF2-AE11-CCF04B7C738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09" name="正方形/長方形 208">
          <a:extLst>
            <a:ext uri="{FF2B5EF4-FFF2-40B4-BE49-F238E27FC236}">
              <a16:creationId xmlns:a16="http://schemas.microsoft.com/office/drawing/2014/main" id="{3364073A-4928-4053-81E2-AE756943A3D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0" name="正方形/長方形 209">
          <a:extLst>
            <a:ext uri="{FF2B5EF4-FFF2-40B4-BE49-F238E27FC236}">
              <a16:creationId xmlns:a16="http://schemas.microsoft.com/office/drawing/2014/main" id="{CFFED982-5B2E-443D-9A29-9F5F81E83EF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1" name="正方形/長方形 210">
          <a:extLst>
            <a:ext uri="{FF2B5EF4-FFF2-40B4-BE49-F238E27FC236}">
              <a16:creationId xmlns:a16="http://schemas.microsoft.com/office/drawing/2014/main" id="{93C95C88-3E60-439E-B6B3-F32134E97F5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2" name="正方形/長方形 211">
          <a:extLst>
            <a:ext uri="{FF2B5EF4-FFF2-40B4-BE49-F238E27FC236}">
              <a16:creationId xmlns:a16="http://schemas.microsoft.com/office/drawing/2014/main" id="{ECA8D143-54CA-457A-B173-86FDFB6817F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3" name="正方形/長方形 212">
          <a:extLst>
            <a:ext uri="{FF2B5EF4-FFF2-40B4-BE49-F238E27FC236}">
              <a16:creationId xmlns:a16="http://schemas.microsoft.com/office/drawing/2014/main" id="{C79F9058-A4B1-417A-BB92-3C14C698365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4" name="正方形/長方形 213">
          <a:extLst>
            <a:ext uri="{FF2B5EF4-FFF2-40B4-BE49-F238E27FC236}">
              <a16:creationId xmlns:a16="http://schemas.microsoft.com/office/drawing/2014/main" id="{50E8FFFE-8A17-4AFC-872C-3C683E8CF49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5" name="正方形/長方形 214">
          <a:extLst>
            <a:ext uri="{FF2B5EF4-FFF2-40B4-BE49-F238E27FC236}">
              <a16:creationId xmlns:a16="http://schemas.microsoft.com/office/drawing/2014/main" id="{5369F6E2-3EF8-4902-A3FD-8EB8EEC0231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6" name="正方形/長方形 215">
          <a:extLst>
            <a:ext uri="{FF2B5EF4-FFF2-40B4-BE49-F238E27FC236}">
              <a16:creationId xmlns:a16="http://schemas.microsoft.com/office/drawing/2014/main" id="{8F7083CB-593D-42E7-A9F1-4F14E0F4524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17" name="正方形/長方形 216">
          <a:extLst>
            <a:ext uri="{FF2B5EF4-FFF2-40B4-BE49-F238E27FC236}">
              <a16:creationId xmlns:a16="http://schemas.microsoft.com/office/drawing/2014/main" id="{ED2AD7F6-8ACC-4B5D-B55A-8486F4F380A2}"/>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18" name="正方形/長方形 217">
          <a:extLst>
            <a:ext uri="{FF2B5EF4-FFF2-40B4-BE49-F238E27FC236}">
              <a16:creationId xmlns:a16="http://schemas.microsoft.com/office/drawing/2014/main" id="{DAA68493-C08E-4545-A7D4-24F85DFA56A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19" name="正方形/長方形 218">
          <a:extLst>
            <a:ext uri="{FF2B5EF4-FFF2-40B4-BE49-F238E27FC236}">
              <a16:creationId xmlns:a16="http://schemas.microsoft.com/office/drawing/2014/main" id="{3A550782-9E0E-4D5F-937F-86E2DA9DDE0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0" name="正方形/長方形 219">
          <a:extLst>
            <a:ext uri="{FF2B5EF4-FFF2-40B4-BE49-F238E27FC236}">
              <a16:creationId xmlns:a16="http://schemas.microsoft.com/office/drawing/2014/main" id="{BE756CD7-10E9-494B-9CE6-A7B3B346A8C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1" name="正方形/長方形 220">
          <a:extLst>
            <a:ext uri="{FF2B5EF4-FFF2-40B4-BE49-F238E27FC236}">
              <a16:creationId xmlns:a16="http://schemas.microsoft.com/office/drawing/2014/main" id="{E532D7F9-3A93-443F-A9EE-1DDED283607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2" name="正方形/長方形 221">
          <a:extLst>
            <a:ext uri="{FF2B5EF4-FFF2-40B4-BE49-F238E27FC236}">
              <a16:creationId xmlns:a16="http://schemas.microsoft.com/office/drawing/2014/main" id="{757E7771-3BDC-418D-B5BE-B0241582116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3" name="正方形/長方形 222">
          <a:extLst>
            <a:ext uri="{FF2B5EF4-FFF2-40B4-BE49-F238E27FC236}">
              <a16:creationId xmlns:a16="http://schemas.microsoft.com/office/drawing/2014/main" id="{D2CE8E39-74DC-46B4-942B-EB0FE5F446A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4" name="正方形/長方形 223">
          <a:extLst>
            <a:ext uri="{FF2B5EF4-FFF2-40B4-BE49-F238E27FC236}">
              <a16:creationId xmlns:a16="http://schemas.microsoft.com/office/drawing/2014/main" id="{1048F05F-2312-4B84-BEF6-410ABDC79AB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5" name="正方形/長方形 224">
          <a:extLst>
            <a:ext uri="{FF2B5EF4-FFF2-40B4-BE49-F238E27FC236}">
              <a16:creationId xmlns:a16="http://schemas.microsoft.com/office/drawing/2014/main" id="{DCDD98C5-015C-4855-9FF1-7248219D23C1}"/>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26" name="正方形/長方形 225">
          <a:extLst>
            <a:ext uri="{FF2B5EF4-FFF2-40B4-BE49-F238E27FC236}">
              <a16:creationId xmlns:a16="http://schemas.microsoft.com/office/drawing/2014/main" id="{F948B018-3266-4D8C-95B0-75326E0470A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27" name="正方形/長方形 226">
          <a:extLst>
            <a:ext uri="{FF2B5EF4-FFF2-40B4-BE49-F238E27FC236}">
              <a16:creationId xmlns:a16="http://schemas.microsoft.com/office/drawing/2014/main" id="{F9150A3B-58F9-46B3-B492-A35087E15DB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28" name="正方形/長方形 227">
          <a:extLst>
            <a:ext uri="{FF2B5EF4-FFF2-40B4-BE49-F238E27FC236}">
              <a16:creationId xmlns:a16="http://schemas.microsoft.com/office/drawing/2014/main" id="{B8D48572-6113-4151-9A00-C978CB57FD3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29" name="正方形/長方形 228">
          <a:extLst>
            <a:ext uri="{FF2B5EF4-FFF2-40B4-BE49-F238E27FC236}">
              <a16:creationId xmlns:a16="http://schemas.microsoft.com/office/drawing/2014/main" id="{168849FA-0F27-4E0C-97C0-BCA41F7812D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30" name="正方形/長方形 229">
          <a:extLst>
            <a:ext uri="{FF2B5EF4-FFF2-40B4-BE49-F238E27FC236}">
              <a16:creationId xmlns:a16="http://schemas.microsoft.com/office/drawing/2014/main" id="{9C42D502-0875-44DB-A8E1-1549AFA3286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31" name="正方形/長方形 230">
          <a:extLst>
            <a:ext uri="{FF2B5EF4-FFF2-40B4-BE49-F238E27FC236}">
              <a16:creationId xmlns:a16="http://schemas.microsoft.com/office/drawing/2014/main" id="{6DC5D5D0-00C9-492B-86BF-66461009FBD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32" name="正方形/長方形 231">
          <a:extLst>
            <a:ext uri="{FF2B5EF4-FFF2-40B4-BE49-F238E27FC236}">
              <a16:creationId xmlns:a16="http://schemas.microsoft.com/office/drawing/2014/main" id="{ED346E80-7B8E-45D0-B91E-D995FE728A1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70,564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33" name="正方形/長方形 232">
          <a:extLst>
            <a:ext uri="{FF2B5EF4-FFF2-40B4-BE49-F238E27FC236}">
              <a16:creationId xmlns:a16="http://schemas.microsoft.com/office/drawing/2014/main" id="{CB0399E4-55D9-46B1-9D83-938A5C99F02C}"/>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34" name="正方形/長方形 233">
          <a:extLst>
            <a:ext uri="{FF2B5EF4-FFF2-40B4-BE49-F238E27FC236}">
              <a16:creationId xmlns:a16="http://schemas.microsoft.com/office/drawing/2014/main" id="{B450C4C4-AC3F-49F9-8C3A-CB3D89DA3A6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35" name="正方形/長方形 234">
          <a:extLst>
            <a:ext uri="{FF2B5EF4-FFF2-40B4-BE49-F238E27FC236}">
              <a16:creationId xmlns:a16="http://schemas.microsoft.com/office/drawing/2014/main" id="{01E9C089-DA0D-41C0-85D4-0D6A7ABA0EB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36" name="正方形/長方形 235">
          <a:extLst>
            <a:ext uri="{FF2B5EF4-FFF2-40B4-BE49-F238E27FC236}">
              <a16:creationId xmlns:a16="http://schemas.microsoft.com/office/drawing/2014/main" id="{54313E63-0F54-42E4-A335-1DCB7975864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37" name="正方形/長方形 236">
          <a:extLst>
            <a:ext uri="{FF2B5EF4-FFF2-40B4-BE49-F238E27FC236}">
              <a16:creationId xmlns:a16="http://schemas.microsoft.com/office/drawing/2014/main" id="{52F33343-3839-44E8-9278-A2ED4CFE86C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38" name="正方形/長方形 237">
          <a:extLst>
            <a:ext uri="{FF2B5EF4-FFF2-40B4-BE49-F238E27FC236}">
              <a16:creationId xmlns:a16="http://schemas.microsoft.com/office/drawing/2014/main" id="{EA8E6977-CB25-43EC-A463-30157EB19AE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39" name="正方形/長方形 238">
          <a:extLst>
            <a:ext uri="{FF2B5EF4-FFF2-40B4-BE49-F238E27FC236}">
              <a16:creationId xmlns:a16="http://schemas.microsoft.com/office/drawing/2014/main" id="{11962313-E4E1-4525-841D-2C5413428CA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40" name="正方形/長方形 239">
          <a:extLst>
            <a:ext uri="{FF2B5EF4-FFF2-40B4-BE49-F238E27FC236}">
              <a16:creationId xmlns:a16="http://schemas.microsoft.com/office/drawing/2014/main" id="{ABEAC075-D28E-457C-B0FB-19CC464D553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41" name="正方形/長方形 240">
          <a:extLst>
            <a:ext uri="{FF2B5EF4-FFF2-40B4-BE49-F238E27FC236}">
              <a16:creationId xmlns:a16="http://schemas.microsoft.com/office/drawing/2014/main" id="{1EDB90EA-4407-492C-B637-D29909DAB6C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242" name="正方形/長方形 241">
          <a:extLst>
            <a:ext uri="{FF2B5EF4-FFF2-40B4-BE49-F238E27FC236}">
              <a16:creationId xmlns:a16="http://schemas.microsoft.com/office/drawing/2014/main" id="{E2D0F4B9-A243-4897-9819-D1ED78460AB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43" name="正方形/長方形 242">
          <a:extLst>
            <a:ext uri="{FF2B5EF4-FFF2-40B4-BE49-F238E27FC236}">
              <a16:creationId xmlns:a16="http://schemas.microsoft.com/office/drawing/2014/main" id="{888407D9-8E4D-4500-AFAF-64AFE412E31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44" name="正方形/長方形 243">
          <a:extLst>
            <a:ext uri="{FF2B5EF4-FFF2-40B4-BE49-F238E27FC236}">
              <a16:creationId xmlns:a16="http://schemas.microsoft.com/office/drawing/2014/main" id="{2451816D-30EF-4288-AB94-A8AAEAA5090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45" name="正方形/長方形 244">
          <a:extLst>
            <a:ext uri="{FF2B5EF4-FFF2-40B4-BE49-F238E27FC236}">
              <a16:creationId xmlns:a16="http://schemas.microsoft.com/office/drawing/2014/main" id="{9AC4F6D0-E8F8-413B-BFFB-954CD674DB7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46" name="正方形/長方形 245">
          <a:extLst>
            <a:ext uri="{FF2B5EF4-FFF2-40B4-BE49-F238E27FC236}">
              <a16:creationId xmlns:a16="http://schemas.microsoft.com/office/drawing/2014/main" id="{EC307D06-5D03-40B8-8C19-1EE5DD870DE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47" name="正方形/長方形 246">
          <a:extLst>
            <a:ext uri="{FF2B5EF4-FFF2-40B4-BE49-F238E27FC236}">
              <a16:creationId xmlns:a16="http://schemas.microsoft.com/office/drawing/2014/main" id="{E9704348-17DE-43FD-A348-BC0E63FDBAA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48" name="正方形/長方形 247">
          <a:extLst>
            <a:ext uri="{FF2B5EF4-FFF2-40B4-BE49-F238E27FC236}">
              <a16:creationId xmlns:a16="http://schemas.microsoft.com/office/drawing/2014/main" id="{27906BBA-F2B6-4BF2-992D-D861E42D08A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49" name="正方形/長方形 248">
          <a:extLst>
            <a:ext uri="{FF2B5EF4-FFF2-40B4-BE49-F238E27FC236}">
              <a16:creationId xmlns:a16="http://schemas.microsoft.com/office/drawing/2014/main" id="{BA57F4E9-09BC-4011-915C-3859B8BE4E14}"/>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250" name="正方形/長方形 249">
          <a:extLst>
            <a:ext uri="{FF2B5EF4-FFF2-40B4-BE49-F238E27FC236}">
              <a16:creationId xmlns:a16="http://schemas.microsoft.com/office/drawing/2014/main" id="{B78964CF-FD3B-4A1F-B879-2EBCF52DA01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251" name="正方形/長方形 250">
          <a:extLst>
            <a:ext uri="{FF2B5EF4-FFF2-40B4-BE49-F238E27FC236}">
              <a16:creationId xmlns:a16="http://schemas.microsoft.com/office/drawing/2014/main" id="{BD534425-F54E-4D4F-9FB9-9E750E0A8CE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252" name="正方形/長方形 251">
          <a:extLst>
            <a:ext uri="{FF2B5EF4-FFF2-40B4-BE49-F238E27FC236}">
              <a16:creationId xmlns:a16="http://schemas.microsoft.com/office/drawing/2014/main" id="{C2F0FC09-E8AB-4726-8AA2-6CC425D3592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253" name="正方形/長方形 252">
          <a:extLst>
            <a:ext uri="{FF2B5EF4-FFF2-40B4-BE49-F238E27FC236}">
              <a16:creationId xmlns:a16="http://schemas.microsoft.com/office/drawing/2014/main" id="{DA0A270F-96AA-46A5-A6CC-0A041439884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254" name="正方形/長方形 253">
          <a:extLst>
            <a:ext uri="{FF2B5EF4-FFF2-40B4-BE49-F238E27FC236}">
              <a16:creationId xmlns:a16="http://schemas.microsoft.com/office/drawing/2014/main" id="{6F4333C6-1127-4328-BC23-B3A0054CDBB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255" name="正方形/長方形 254">
          <a:extLst>
            <a:ext uri="{FF2B5EF4-FFF2-40B4-BE49-F238E27FC236}">
              <a16:creationId xmlns:a16="http://schemas.microsoft.com/office/drawing/2014/main" id="{2A4E5261-735E-4DFD-A6E9-362D665F4A5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256" name="正方形/長方形 255">
          <a:extLst>
            <a:ext uri="{FF2B5EF4-FFF2-40B4-BE49-F238E27FC236}">
              <a16:creationId xmlns:a16="http://schemas.microsoft.com/office/drawing/2014/main" id="{5991F7E9-7B2C-403F-88B8-D0FF0CC5FBA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257" name="正方形/長方形 256">
          <a:extLst>
            <a:ext uri="{FF2B5EF4-FFF2-40B4-BE49-F238E27FC236}">
              <a16:creationId xmlns:a16="http://schemas.microsoft.com/office/drawing/2014/main" id="{2CB1FB59-19C2-492D-BF12-A55FAB56EA2D}"/>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258" name="正方形/長方形 257">
          <a:extLst>
            <a:ext uri="{FF2B5EF4-FFF2-40B4-BE49-F238E27FC236}">
              <a16:creationId xmlns:a16="http://schemas.microsoft.com/office/drawing/2014/main" id="{67985991-21A5-4270-8D24-8AA120FC7A3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259" name="正方形/長方形 258">
          <a:extLst>
            <a:ext uri="{FF2B5EF4-FFF2-40B4-BE49-F238E27FC236}">
              <a16:creationId xmlns:a16="http://schemas.microsoft.com/office/drawing/2014/main" id="{7123906D-C63E-46ED-99EB-1AE09907AC3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260" name="正方形/長方形 259">
          <a:extLst>
            <a:ext uri="{FF2B5EF4-FFF2-40B4-BE49-F238E27FC236}">
              <a16:creationId xmlns:a16="http://schemas.microsoft.com/office/drawing/2014/main" id="{7B0C00EF-10BD-4DC5-9678-547A4ACFFCC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261" name="正方形/長方形 260">
          <a:extLst>
            <a:ext uri="{FF2B5EF4-FFF2-40B4-BE49-F238E27FC236}">
              <a16:creationId xmlns:a16="http://schemas.microsoft.com/office/drawing/2014/main" id="{A4924529-F28E-4D67-A254-5BBE91BF0BB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262" name="正方形/長方形 261">
          <a:extLst>
            <a:ext uri="{FF2B5EF4-FFF2-40B4-BE49-F238E27FC236}">
              <a16:creationId xmlns:a16="http://schemas.microsoft.com/office/drawing/2014/main" id="{75F69B66-BFC0-478C-9E07-39D77CE1114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263" name="正方形/長方形 262">
          <a:extLst>
            <a:ext uri="{FF2B5EF4-FFF2-40B4-BE49-F238E27FC236}">
              <a16:creationId xmlns:a16="http://schemas.microsoft.com/office/drawing/2014/main" id="{18C3244A-2FF3-4208-917D-E81DDE4925D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264" name="正方形/長方形 263">
          <a:extLst>
            <a:ext uri="{FF2B5EF4-FFF2-40B4-BE49-F238E27FC236}">
              <a16:creationId xmlns:a16="http://schemas.microsoft.com/office/drawing/2014/main" id="{2AB11F10-DDF4-4455-9624-C9D813D3A5E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265" name="正方形/長方形 264">
          <a:extLst>
            <a:ext uri="{FF2B5EF4-FFF2-40B4-BE49-F238E27FC236}">
              <a16:creationId xmlns:a16="http://schemas.microsoft.com/office/drawing/2014/main" id="{DA9D450B-7662-4789-813F-C1FA57E79C0C}"/>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266" name="正方形/長方形 265">
          <a:extLst>
            <a:ext uri="{FF2B5EF4-FFF2-40B4-BE49-F238E27FC236}">
              <a16:creationId xmlns:a16="http://schemas.microsoft.com/office/drawing/2014/main" id="{5DDC57B1-438B-400E-A1C3-04745B56CD0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267" name="正方形/長方形 266">
          <a:extLst>
            <a:ext uri="{FF2B5EF4-FFF2-40B4-BE49-F238E27FC236}">
              <a16:creationId xmlns:a16="http://schemas.microsoft.com/office/drawing/2014/main" id="{F21B0339-1F3F-4334-83AA-6166418C3BF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268" name="正方形/長方形 267">
          <a:extLst>
            <a:ext uri="{FF2B5EF4-FFF2-40B4-BE49-F238E27FC236}">
              <a16:creationId xmlns:a16="http://schemas.microsoft.com/office/drawing/2014/main" id="{A00D7446-EA12-4C2B-9A27-273A0C067A9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269" name="正方形/長方形 268">
          <a:extLst>
            <a:ext uri="{FF2B5EF4-FFF2-40B4-BE49-F238E27FC236}">
              <a16:creationId xmlns:a16="http://schemas.microsoft.com/office/drawing/2014/main" id="{BB4111CC-228B-4039-B71C-E0ED3D9EB3F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270" name="正方形/長方形 269">
          <a:extLst>
            <a:ext uri="{FF2B5EF4-FFF2-40B4-BE49-F238E27FC236}">
              <a16:creationId xmlns:a16="http://schemas.microsoft.com/office/drawing/2014/main" id="{6597FB15-6641-4A47-B3EB-28D7AA01EE7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271" name="正方形/長方形 270">
          <a:extLst>
            <a:ext uri="{FF2B5EF4-FFF2-40B4-BE49-F238E27FC236}">
              <a16:creationId xmlns:a16="http://schemas.microsoft.com/office/drawing/2014/main" id="{C010CF37-2925-4652-AE11-DDC26117D42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272" name="正方形/長方形 271">
          <a:extLst>
            <a:ext uri="{FF2B5EF4-FFF2-40B4-BE49-F238E27FC236}">
              <a16:creationId xmlns:a16="http://schemas.microsoft.com/office/drawing/2014/main" id="{B26DC146-44D1-4618-BE14-E9F33FAC68E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273" name="正方形/長方形 272">
          <a:extLst>
            <a:ext uri="{FF2B5EF4-FFF2-40B4-BE49-F238E27FC236}">
              <a16:creationId xmlns:a16="http://schemas.microsoft.com/office/drawing/2014/main" id="{3DF24AF3-6BED-4546-BE43-B965C00B1B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274" name="テキスト ボックス 273">
          <a:extLst>
            <a:ext uri="{FF2B5EF4-FFF2-40B4-BE49-F238E27FC236}">
              <a16:creationId xmlns:a16="http://schemas.microsoft.com/office/drawing/2014/main" id="{D54FD07B-EF54-4364-B58F-3167DB66B8C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275" name="直線コネクタ 274">
          <a:extLst>
            <a:ext uri="{FF2B5EF4-FFF2-40B4-BE49-F238E27FC236}">
              <a16:creationId xmlns:a16="http://schemas.microsoft.com/office/drawing/2014/main" id="{CCD6B28C-A184-4F87-A38B-9256EB66F8A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276" name="テキスト ボックス 275">
          <a:extLst>
            <a:ext uri="{FF2B5EF4-FFF2-40B4-BE49-F238E27FC236}">
              <a16:creationId xmlns:a16="http://schemas.microsoft.com/office/drawing/2014/main" id="{343C813C-4B78-4991-8700-E2D97DC2C74F}"/>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277" name="直線コネクタ 276">
          <a:extLst>
            <a:ext uri="{FF2B5EF4-FFF2-40B4-BE49-F238E27FC236}">
              <a16:creationId xmlns:a16="http://schemas.microsoft.com/office/drawing/2014/main" id="{FA95BF16-E3E7-4E89-B12E-85103F1887E3}"/>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278" name="テキスト ボックス 277">
          <a:extLst>
            <a:ext uri="{FF2B5EF4-FFF2-40B4-BE49-F238E27FC236}">
              <a16:creationId xmlns:a16="http://schemas.microsoft.com/office/drawing/2014/main" id="{0EA7E38C-D497-4247-A51C-C83590946C9E}"/>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279" name="直線コネクタ 278">
          <a:extLst>
            <a:ext uri="{FF2B5EF4-FFF2-40B4-BE49-F238E27FC236}">
              <a16:creationId xmlns:a16="http://schemas.microsoft.com/office/drawing/2014/main" id="{F0ACE376-8426-4C9F-8EC2-E3D3CFC4306F}"/>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280" name="テキスト ボックス 279">
          <a:extLst>
            <a:ext uri="{FF2B5EF4-FFF2-40B4-BE49-F238E27FC236}">
              <a16:creationId xmlns:a16="http://schemas.microsoft.com/office/drawing/2014/main" id="{6C2F6CBF-1ACC-49DB-BBDE-A9F02D81D479}"/>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281" name="直線コネクタ 280">
          <a:extLst>
            <a:ext uri="{FF2B5EF4-FFF2-40B4-BE49-F238E27FC236}">
              <a16:creationId xmlns:a16="http://schemas.microsoft.com/office/drawing/2014/main" id="{C74C0043-4172-4538-B27A-2744E716E203}"/>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282" name="テキスト ボックス 281">
          <a:extLst>
            <a:ext uri="{FF2B5EF4-FFF2-40B4-BE49-F238E27FC236}">
              <a16:creationId xmlns:a16="http://schemas.microsoft.com/office/drawing/2014/main" id="{70258A81-5276-435E-A521-C5F9100D1A21}"/>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283" name="直線コネクタ 282">
          <a:extLst>
            <a:ext uri="{FF2B5EF4-FFF2-40B4-BE49-F238E27FC236}">
              <a16:creationId xmlns:a16="http://schemas.microsoft.com/office/drawing/2014/main" id="{0CD79CDE-C3DE-4D7A-A673-4325A40C9168}"/>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284" name="テキスト ボックス 283">
          <a:extLst>
            <a:ext uri="{FF2B5EF4-FFF2-40B4-BE49-F238E27FC236}">
              <a16:creationId xmlns:a16="http://schemas.microsoft.com/office/drawing/2014/main" id="{7A83E30F-05BC-48E0-A22A-8A436B63F959}"/>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285" name="直線コネクタ 284">
          <a:extLst>
            <a:ext uri="{FF2B5EF4-FFF2-40B4-BE49-F238E27FC236}">
              <a16:creationId xmlns:a16="http://schemas.microsoft.com/office/drawing/2014/main" id="{28A22C9D-3F95-41AD-9AB6-5078AA21ABFB}"/>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286" name="テキスト ボックス 285">
          <a:extLst>
            <a:ext uri="{FF2B5EF4-FFF2-40B4-BE49-F238E27FC236}">
              <a16:creationId xmlns:a16="http://schemas.microsoft.com/office/drawing/2014/main" id="{A0A3BF69-B3F3-4F48-A51E-6667AF5D5912}"/>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287" name="直線コネクタ 286">
          <a:extLst>
            <a:ext uri="{FF2B5EF4-FFF2-40B4-BE49-F238E27FC236}">
              <a16:creationId xmlns:a16="http://schemas.microsoft.com/office/drawing/2014/main" id="{F11F6B0C-80DD-495A-9632-D941D044A20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288" name="テキスト ボックス 287">
          <a:extLst>
            <a:ext uri="{FF2B5EF4-FFF2-40B4-BE49-F238E27FC236}">
              <a16:creationId xmlns:a16="http://schemas.microsoft.com/office/drawing/2014/main" id="{A74F7A6C-D21A-4ED4-B1F2-C77D8095FA68}"/>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289" name="【庁舎】&#10;有形固定資産減価償却率グラフ枠">
          <a:extLst>
            <a:ext uri="{FF2B5EF4-FFF2-40B4-BE49-F238E27FC236}">
              <a16:creationId xmlns:a16="http://schemas.microsoft.com/office/drawing/2014/main" id="{65375DC9-53E3-443E-AC95-7C4770F8CF7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57150</xdr:rowOff>
    </xdr:from>
    <xdr:to>
      <xdr:col>23</xdr:col>
      <xdr:colOff>516889</xdr:colOff>
      <xdr:row>107</xdr:row>
      <xdr:rowOff>102870</xdr:rowOff>
    </xdr:to>
    <xdr:cxnSp macro="">
      <xdr:nvCxnSpPr>
        <xdr:cNvPr id="290" name="直線コネクタ 289">
          <a:extLst>
            <a:ext uri="{FF2B5EF4-FFF2-40B4-BE49-F238E27FC236}">
              <a16:creationId xmlns:a16="http://schemas.microsoft.com/office/drawing/2014/main" id="{C0708464-AF81-4AA0-A83C-492714395B36}"/>
            </a:ext>
          </a:extLst>
        </xdr:cNvPr>
        <xdr:cNvCxnSpPr/>
      </xdr:nvCxnSpPr>
      <xdr:spPr>
        <a:xfrm flipV="1">
          <a:off x="16318864" y="1737360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106697</xdr:rowOff>
    </xdr:from>
    <xdr:ext cx="405111" cy="259045"/>
    <xdr:sp macro="" textlink="">
      <xdr:nvSpPr>
        <xdr:cNvPr id="291" name="【庁舎】&#10;有形固定資産減価償却率最小値テキスト">
          <a:extLst>
            <a:ext uri="{FF2B5EF4-FFF2-40B4-BE49-F238E27FC236}">
              <a16:creationId xmlns:a16="http://schemas.microsoft.com/office/drawing/2014/main" id="{15D83B86-9FC4-416A-9C1F-8329D4A98614}"/>
            </a:ext>
          </a:extLst>
        </xdr:cNvPr>
        <xdr:cNvSpPr txBox="1"/>
      </xdr:nvSpPr>
      <xdr:spPr>
        <a:xfrm>
          <a:off x="16408400"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428625</xdr:colOff>
      <xdr:row>107</xdr:row>
      <xdr:rowOff>102870</xdr:rowOff>
    </xdr:from>
    <xdr:to>
      <xdr:col>23</xdr:col>
      <xdr:colOff>606425</xdr:colOff>
      <xdr:row>107</xdr:row>
      <xdr:rowOff>102870</xdr:rowOff>
    </xdr:to>
    <xdr:cxnSp macro="">
      <xdr:nvCxnSpPr>
        <xdr:cNvPr id="292" name="直線コネクタ 291">
          <a:extLst>
            <a:ext uri="{FF2B5EF4-FFF2-40B4-BE49-F238E27FC236}">
              <a16:creationId xmlns:a16="http://schemas.microsoft.com/office/drawing/2014/main" id="{0260FAAC-A0B0-4DDC-A943-2B8661610326}"/>
            </a:ext>
          </a:extLst>
        </xdr:cNvPr>
        <xdr:cNvCxnSpPr/>
      </xdr:nvCxnSpPr>
      <xdr:spPr>
        <a:xfrm>
          <a:off x="16230600" y="1844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3827</xdr:rowOff>
    </xdr:from>
    <xdr:ext cx="405111" cy="259045"/>
    <xdr:sp macro="" textlink="">
      <xdr:nvSpPr>
        <xdr:cNvPr id="293" name="【庁舎】&#10;有形固定資産減価償却率最大値テキスト">
          <a:extLst>
            <a:ext uri="{FF2B5EF4-FFF2-40B4-BE49-F238E27FC236}">
              <a16:creationId xmlns:a16="http://schemas.microsoft.com/office/drawing/2014/main" id="{F5413DF3-F75A-4C67-A7E2-7F39D5646650}"/>
            </a:ext>
          </a:extLst>
        </xdr:cNvPr>
        <xdr:cNvSpPr txBox="1"/>
      </xdr:nvSpPr>
      <xdr:spPr>
        <a:xfrm>
          <a:off x="16408400" y="1714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101</xdr:row>
      <xdr:rowOff>57150</xdr:rowOff>
    </xdr:from>
    <xdr:to>
      <xdr:col>23</xdr:col>
      <xdr:colOff>606425</xdr:colOff>
      <xdr:row>101</xdr:row>
      <xdr:rowOff>57150</xdr:rowOff>
    </xdr:to>
    <xdr:cxnSp macro="">
      <xdr:nvCxnSpPr>
        <xdr:cNvPr id="294" name="直線コネクタ 293">
          <a:extLst>
            <a:ext uri="{FF2B5EF4-FFF2-40B4-BE49-F238E27FC236}">
              <a16:creationId xmlns:a16="http://schemas.microsoft.com/office/drawing/2014/main" id="{00719DCD-75C9-4F28-AFF2-612CFCD73952}"/>
            </a:ext>
          </a:extLst>
        </xdr:cNvPr>
        <xdr:cNvCxnSpPr/>
      </xdr:nvCxnSpPr>
      <xdr:spPr>
        <a:xfrm>
          <a:off x="16230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20972</xdr:rowOff>
    </xdr:from>
    <xdr:ext cx="405111" cy="259045"/>
    <xdr:sp macro="" textlink="">
      <xdr:nvSpPr>
        <xdr:cNvPr id="295" name="【庁舎】&#10;有形固定資産減価償却率平均値テキスト">
          <a:extLst>
            <a:ext uri="{FF2B5EF4-FFF2-40B4-BE49-F238E27FC236}">
              <a16:creationId xmlns:a16="http://schemas.microsoft.com/office/drawing/2014/main" id="{E6BDC10B-8E7D-4EEB-BA49-E0653990965A}"/>
            </a:ext>
          </a:extLst>
        </xdr:cNvPr>
        <xdr:cNvSpPr txBox="1"/>
      </xdr:nvSpPr>
      <xdr:spPr>
        <a:xfrm>
          <a:off x="16408400" y="1768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42545</xdr:rowOff>
    </xdr:from>
    <xdr:to>
      <xdr:col>23</xdr:col>
      <xdr:colOff>568325</xdr:colOff>
      <xdr:row>103</xdr:row>
      <xdr:rowOff>144145</xdr:rowOff>
    </xdr:to>
    <xdr:sp macro="" textlink="">
      <xdr:nvSpPr>
        <xdr:cNvPr id="296" name="フローチャート : 判断 295">
          <a:extLst>
            <a:ext uri="{FF2B5EF4-FFF2-40B4-BE49-F238E27FC236}">
              <a16:creationId xmlns:a16="http://schemas.microsoft.com/office/drawing/2014/main" id="{11342829-D895-4E17-B93A-B5F6D70EE6EB}"/>
            </a:ext>
          </a:extLst>
        </xdr:cNvPr>
        <xdr:cNvSpPr/>
      </xdr:nvSpPr>
      <xdr:spPr>
        <a:xfrm>
          <a:off x="162687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92075</xdr:rowOff>
    </xdr:from>
    <xdr:to>
      <xdr:col>22</xdr:col>
      <xdr:colOff>415925</xdr:colOff>
      <xdr:row>105</xdr:row>
      <xdr:rowOff>22225</xdr:rowOff>
    </xdr:to>
    <xdr:sp macro="" textlink="">
      <xdr:nvSpPr>
        <xdr:cNvPr id="297" name="フローチャート : 判断 296">
          <a:extLst>
            <a:ext uri="{FF2B5EF4-FFF2-40B4-BE49-F238E27FC236}">
              <a16:creationId xmlns:a16="http://schemas.microsoft.com/office/drawing/2014/main" id="{8CC0D14C-3884-4854-BD3F-DA9154152A94}"/>
            </a:ext>
          </a:extLst>
        </xdr:cNvPr>
        <xdr:cNvSpPr/>
      </xdr:nvSpPr>
      <xdr:spPr>
        <a:xfrm>
          <a:off x="15430500" y="1792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13352</xdr:rowOff>
    </xdr:from>
    <xdr:ext cx="405111" cy="259045"/>
    <xdr:sp macro="" textlink="">
      <xdr:nvSpPr>
        <xdr:cNvPr id="298" name="n_1aveValue【庁舎】&#10;有形固定資産減価償却率">
          <a:extLst>
            <a:ext uri="{FF2B5EF4-FFF2-40B4-BE49-F238E27FC236}">
              <a16:creationId xmlns:a16="http://schemas.microsoft.com/office/drawing/2014/main" id="{17188D1F-A4C6-4EF3-97DC-D7564877DCC4}"/>
            </a:ext>
          </a:extLst>
        </xdr:cNvPr>
        <xdr:cNvSpPr txBox="1"/>
      </xdr:nvSpPr>
      <xdr:spPr>
        <a:xfrm>
          <a:off x="15266043" y="1801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299" name="テキスト ボックス 298">
          <a:extLst>
            <a:ext uri="{FF2B5EF4-FFF2-40B4-BE49-F238E27FC236}">
              <a16:creationId xmlns:a16="http://schemas.microsoft.com/office/drawing/2014/main" id="{BD1DBEEE-1AA3-46B0-8C9A-EA1E499E876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00" name="テキスト ボックス 299">
          <a:extLst>
            <a:ext uri="{FF2B5EF4-FFF2-40B4-BE49-F238E27FC236}">
              <a16:creationId xmlns:a16="http://schemas.microsoft.com/office/drawing/2014/main" id="{A2176D8A-D64F-40AB-A732-947964CB703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01" name="テキスト ボックス 300">
          <a:extLst>
            <a:ext uri="{FF2B5EF4-FFF2-40B4-BE49-F238E27FC236}">
              <a16:creationId xmlns:a16="http://schemas.microsoft.com/office/drawing/2014/main" id="{666FC852-07B8-44AA-90DA-98AEB217B6D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02" name="テキスト ボックス 301">
          <a:extLst>
            <a:ext uri="{FF2B5EF4-FFF2-40B4-BE49-F238E27FC236}">
              <a16:creationId xmlns:a16="http://schemas.microsoft.com/office/drawing/2014/main" id="{E9D44132-0E62-4D37-B673-FE7B6BE18F6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03" name="テキスト ボックス 302">
          <a:extLst>
            <a:ext uri="{FF2B5EF4-FFF2-40B4-BE49-F238E27FC236}">
              <a16:creationId xmlns:a16="http://schemas.microsoft.com/office/drawing/2014/main" id="{24C41F01-0B31-4853-BDC6-D4EF7308DC5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21589</xdr:rowOff>
    </xdr:from>
    <xdr:to>
      <xdr:col>22</xdr:col>
      <xdr:colOff>415925</xdr:colOff>
      <xdr:row>100</xdr:row>
      <xdr:rowOff>123189</xdr:rowOff>
    </xdr:to>
    <xdr:sp macro="" textlink="">
      <xdr:nvSpPr>
        <xdr:cNvPr id="304" name="円/楕円 303">
          <a:extLst>
            <a:ext uri="{FF2B5EF4-FFF2-40B4-BE49-F238E27FC236}">
              <a16:creationId xmlns:a16="http://schemas.microsoft.com/office/drawing/2014/main" id="{D06D4C22-5200-4900-8BFB-E03A53B7ADDB}"/>
            </a:ext>
          </a:extLst>
        </xdr:cNvPr>
        <xdr:cNvSpPr/>
      </xdr:nvSpPr>
      <xdr:spPr>
        <a:xfrm>
          <a:off x="15430500" y="1716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98</xdr:row>
      <xdr:rowOff>139716</xdr:rowOff>
    </xdr:from>
    <xdr:ext cx="405111" cy="259045"/>
    <xdr:sp macro="" textlink="">
      <xdr:nvSpPr>
        <xdr:cNvPr id="305" name="n_1mainValue【庁舎】&#10;有形固定資産減価償却率">
          <a:extLst>
            <a:ext uri="{FF2B5EF4-FFF2-40B4-BE49-F238E27FC236}">
              <a16:creationId xmlns:a16="http://schemas.microsoft.com/office/drawing/2014/main" id="{31EE01E5-16D5-431E-88BD-BEE06C8D9536}"/>
            </a:ext>
          </a:extLst>
        </xdr:cNvPr>
        <xdr:cNvSpPr txBox="1"/>
      </xdr:nvSpPr>
      <xdr:spPr>
        <a:xfrm>
          <a:off x="15266043" y="1694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06" name="正方形/長方形 305">
          <a:extLst>
            <a:ext uri="{FF2B5EF4-FFF2-40B4-BE49-F238E27FC236}">
              <a16:creationId xmlns:a16="http://schemas.microsoft.com/office/drawing/2014/main" id="{59AD5375-1B35-4349-9BE5-EB6E002EC9C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07" name="正方形/長方形 306">
          <a:extLst>
            <a:ext uri="{FF2B5EF4-FFF2-40B4-BE49-F238E27FC236}">
              <a16:creationId xmlns:a16="http://schemas.microsoft.com/office/drawing/2014/main" id="{BC7FC969-11F4-4B26-B9A4-3958C939441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08" name="正方形/長方形 307">
          <a:extLst>
            <a:ext uri="{FF2B5EF4-FFF2-40B4-BE49-F238E27FC236}">
              <a16:creationId xmlns:a16="http://schemas.microsoft.com/office/drawing/2014/main" id="{C6085F9F-E8AC-41DF-B455-03ADD7DFD19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09" name="正方形/長方形 308">
          <a:extLst>
            <a:ext uri="{FF2B5EF4-FFF2-40B4-BE49-F238E27FC236}">
              <a16:creationId xmlns:a16="http://schemas.microsoft.com/office/drawing/2014/main" id="{01BC3EEC-7FE8-416F-9DEB-B4A6198ABAE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10" name="正方形/長方形 309">
          <a:extLst>
            <a:ext uri="{FF2B5EF4-FFF2-40B4-BE49-F238E27FC236}">
              <a16:creationId xmlns:a16="http://schemas.microsoft.com/office/drawing/2014/main" id="{D77050A5-EAC4-4FD6-8269-0DA2A24B77D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11" name="正方形/長方形 310">
          <a:extLst>
            <a:ext uri="{FF2B5EF4-FFF2-40B4-BE49-F238E27FC236}">
              <a16:creationId xmlns:a16="http://schemas.microsoft.com/office/drawing/2014/main" id="{216A819C-78F8-44ED-B7F9-87195CB157C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12" name="正方形/長方形 311">
          <a:extLst>
            <a:ext uri="{FF2B5EF4-FFF2-40B4-BE49-F238E27FC236}">
              <a16:creationId xmlns:a16="http://schemas.microsoft.com/office/drawing/2014/main" id="{1B363BC1-7183-40EB-AADA-A64D965153B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13" name="正方形/長方形 312">
          <a:extLst>
            <a:ext uri="{FF2B5EF4-FFF2-40B4-BE49-F238E27FC236}">
              <a16:creationId xmlns:a16="http://schemas.microsoft.com/office/drawing/2014/main" id="{1A013799-E34D-4801-883C-E15742552C3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14" name="テキスト ボックス 313">
          <a:extLst>
            <a:ext uri="{FF2B5EF4-FFF2-40B4-BE49-F238E27FC236}">
              <a16:creationId xmlns:a16="http://schemas.microsoft.com/office/drawing/2014/main" id="{B7886896-A3B8-47BF-88CC-ED33DDD94DD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15" name="直線コネクタ 314">
          <a:extLst>
            <a:ext uri="{FF2B5EF4-FFF2-40B4-BE49-F238E27FC236}">
              <a16:creationId xmlns:a16="http://schemas.microsoft.com/office/drawing/2014/main" id="{4838244F-A0DF-432D-9B0D-7C48A53BCDA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316" name="直線コネクタ 315">
          <a:extLst>
            <a:ext uri="{FF2B5EF4-FFF2-40B4-BE49-F238E27FC236}">
              <a16:creationId xmlns:a16="http://schemas.microsoft.com/office/drawing/2014/main" id="{AAB718AA-2698-4147-A3DD-117E4F0C5BD9}"/>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317" name="テキスト ボックス 316">
          <a:extLst>
            <a:ext uri="{FF2B5EF4-FFF2-40B4-BE49-F238E27FC236}">
              <a16:creationId xmlns:a16="http://schemas.microsoft.com/office/drawing/2014/main" id="{F8828D7B-FDA4-458E-AD83-EFCDFBF798A5}"/>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318" name="直線コネクタ 317">
          <a:extLst>
            <a:ext uri="{FF2B5EF4-FFF2-40B4-BE49-F238E27FC236}">
              <a16:creationId xmlns:a16="http://schemas.microsoft.com/office/drawing/2014/main" id="{2120577B-662E-41E9-A852-4B6C6D74F455}"/>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319" name="テキスト ボックス 318">
          <a:extLst>
            <a:ext uri="{FF2B5EF4-FFF2-40B4-BE49-F238E27FC236}">
              <a16:creationId xmlns:a16="http://schemas.microsoft.com/office/drawing/2014/main" id="{DB3E3E42-BE65-4F59-93E5-C688B5B75529}"/>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320" name="直線コネクタ 319">
          <a:extLst>
            <a:ext uri="{FF2B5EF4-FFF2-40B4-BE49-F238E27FC236}">
              <a16:creationId xmlns:a16="http://schemas.microsoft.com/office/drawing/2014/main" id="{2CA6DCDD-4679-4836-B3C5-D4AFAE8B5699}"/>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321" name="テキスト ボックス 320">
          <a:extLst>
            <a:ext uri="{FF2B5EF4-FFF2-40B4-BE49-F238E27FC236}">
              <a16:creationId xmlns:a16="http://schemas.microsoft.com/office/drawing/2014/main" id="{D260EDF3-98F4-4CF3-9B3D-353CD8E6496C}"/>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322" name="直線コネクタ 321">
          <a:extLst>
            <a:ext uri="{FF2B5EF4-FFF2-40B4-BE49-F238E27FC236}">
              <a16:creationId xmlns:a16="http://schemas.microsoft.com/office/drawing/2014/main" id="{BE649C55-8A53-4C24-9933-EDFBC5AD73D9}"/>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323" name="テキスト ボックス 322">
          <a:extLst>
            <a:ext uri="{FF2B5EF4-FFF2-40B4-BE49-F238E27FC236}">
              <a16:creationId xmlns:a16="http://schemas.microsoft.com/office/drawing/2014/main" id="{E5093FB9-D724-44E6-8AC0-33928B679F42}"/>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24" name="直線コネクタ 323">
          <a:extLst>
            <a:ext uri="{FF2B5EF4-FFF2-40B4-BE49-F238E27FC236}">
              <a16:creationId xmlns:a16="http://schemas.microsoft.com/office/drawing/2014/main" id="{DC89203E-CE12-4C54-86B8-FF4237B5605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25" name="テキスト ボックス 324">
          <a:extLst>
            <a:ext uri="{FF2B5EF4-FFF2-40B4-BE49-F238E27FC236}">
              <a16:creationId xmlns:a16="http://schemas.microsoft.com/office/drawing/2014/main" id="{8198585C-3345-4FA3-81BA-4A070E6EFF8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326" name="【庁舎】&#10;一人当たり面積グラフ枠">
          <a:extLst>
            <a:ext uri="{FF2B5EF4-FFF2-40B4-BE49-F238E27FC236}">
              <a16:creationId xmlns:a16="http://schemas.microsoft.com/office/drawing/2014/main" id="{C944CF45-F057-43D9-B48C-E01945DD6ED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103860</xdr:rowOff>
    </xdr:from>
    <xdr:to>
      <xdr:col>32</xdr:col>
      <xdr:colOff>186689</xdr:colOff>
      <xdr:row>107</xdr:row>
      <xdr:rowOff>147752</xdr:rowOff>
    </xdr:to>
    <xdr:cxnSp macro="">
      <xdr:nvCxnSpPr>
        <xdr:cNvPr id="327" name="直線コネクタ 326">
          <a:extLst>
            <a:ext uri="{FF2B5EF4-FFF2-40B4-BE49-F238E27FC236}">
              <a16:creationId xmlns:a16="http://schemas.microsoft.com/office/drawing/2014/main" id="{2BFC4662-4B5D-4FA9-BD7D-021255D80A93}"/>
            </a:ext>
          </a:extLst>
        </xdr:cNvPr>
        <xdr:cNvCxnSpPr/>
      </xdr:nvCxnSpPr>
      <xdr:spPr>
        <a:xfrm flipV="1">
          <a:off x="22160864" y="17248860"/>
          <a:ext cx="0" cy="1244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151579</xdr:rowOff>
    </xdr:from>
    <xdr:ext cx="469744" cy="259045"/>
    <xdr:sp macro="" textlink="">
      <xdr:nvSpPr>
        <xdr:cNvPr id="328" name="【庁舎】&#10;一人当たり面積最小値テキスト">
          <a:extLst>
            <a:ext uri="{FF2B5EF4-FFF2-40B4-BE49-F238E27FC236}">
              <a16:creationId xmlns:a16="http://schemas.microsoft.com/office/drawing/2014/main" id="{FF7308BF-96D9-46CB-A6D0-DA35DEDC1249}"/>
            </a:ext>
          </a:extLst>
        </xdr:cNvPr>
        <xdr:cNvSpPr txBox="1"/>
      </xdr:nvSpPr>
      <xdr:spPr>
        <a:xfrm>
          <a:off x="22250400" y="1849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0.437</a:t>
          </a:r>
          <a:endParaRPr kumimoji="1" lang="ja-JP" altLang="en-US" sz="1000" b="1">
            <a:latin typeface="ＭＳ Ｐゴシック"/>
          </a:endParaRPr>
        </a:p>
      </xdr:txBody>
    </xdr:sp>
    <xdr:clientData/>
  </xdr:oneCellAnchor>
  <xdr:twoCellAnchor>
    <xdr:from>
      <xdr:col>32</xdr:col>
      <xdr:colOff>98425</xdr:colOff>
      <xdr:row>107</xdr:row>
      <xdr:rowOff>147752</xdr:rowOff>
    </xdr:from>
    <xdr:to>
      <xdr:col>32</xdr:col>
      <xdr:colOff>276225</xdr:colOff>
      <xdr:row>107</xdr:row>
      <xdr:rowOff>147752</xdr:rowOff>
    </xdr:to>
    <xdr:cxnSp macro="">
      <xdr:nvCxnSpPr>
        <xdr:cNvPr id="329" name="直線コネクタ 328">
          <a:extLst>
            <a:ext uri="{FF2B5EF4-FFF2-40B4-BE49-F238E27FC236}">
              <a16:creationId xmlns:a16="http://schemas.microsoft.com/office/drawing/2014/main" id="{4D107A7E-3FFA-4608-8BDF-EB148AF7A875}"/>
            </a:ext>
          </a:extLst>
        </xdr:cNvPr>
        <xdr:cNvCxnSpPr/>
      </xdr:nvCxnSpPr>
      <xdr:spPr>
        <a:xfrm>
          <a:off x="22072600" y="1849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50537</xdr:rowOff>
    </xdr:from>
    <xdr:ext cx="469744" cy="259045"/>
    <xdr:sp macro="" textlink="">
      <xdr:nvSpPr>
        <xdr:cNvPr id="330" name="【庁舎】&#10;一人当たり面積最大値テキスト">
          <a:extLst>
            <a:ext uri="{FF2B5EF4-FFF2-40B4-BE49-F238E27FC236}">
              <a16:creationId xmlns:a16="http://schemas.microsoft.com/office/drawing/2014/main" id="{FAD32640-0A74-4AF5-B64F-F06281BC8CDA}"/>
            </a:ext>
          </a:extLst>
        </xdr:cNvPr>
        <xdr:cNvSpPr txBox="1"/>
      </xdr:nvSpPr>
      <xdr:spPr>
        <a:xfrm>
          <a:off x="22250400" y="1702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5.879</a:t>
          </a:r>
          <a:endParaRPr kumimoji="1" lang="ja-JP" altLang="en-US" sz="1000" b="1">
            <a:latin typeface="ＭＳ Ｐゴシック"/>
          </a:endParaRPr>
        </a:p>
      </xdr:txBody>
    </xdr:sp>
    <xdr:clientData/>
  </xdr:oneCellAnchor>
  <xdr:twoCellAnchor>
    <xdr:from>
      <xdr:col>32</xdr:col>
      <xdr:colOff>98425</xdr:colOff>
      <xdr:row>100</xdr:row>
      <xdr:rowOff>103860</xdr:rowOff>
    </xdr:from>
    <xdr:to>
      <xdr:col>32</xdr:col>
      <xdr:colOff>276225</xdr:colOff>
      <xdr:row>100</xdr:row>
      <xdr:rowOff>103860</xdr:rowOff>
    </xdr:to>
    <xdr:cxnSp macro="">
      <xdr:nvCxnSpPr>
        <xdr:cNvPr id="331" name="直線コネクタ 330">
          <a:extLst>
            <a:ext uri="{FF2B5EF4-FFF2-40B4-BE49-F238E27FC236}">
              <a16:creationId xmlns:a16="http://schemas.microsoft.com/office/drawing/2014/main" id="{C19FBB9F-A8B5-4A31-B770-F24C0E370BDF}"/>
            </a:ext>
          </a:extLst>
        </xdr:cNvPr>
        <xdr:cNvCxnSpPr/>
      </xdr:nvCxnSpPr>
      <xdr:spPr>
        <a:xfrm>
          <a:off x="22072600" y="1724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104869</xdr:rowOff>
    </xdr:from>
    <xdr:ext cx="469744" cy="259045"/>
    <xdr:sp macro="" textlink="">
      <xdr:nvSpPr>
        <xdr:cNvPr id="332" name="【庁舎】&#10;一人当たり面積平均値テキスト">
          <a:extLst>
            <a:ext uri="{FF2B5EF4-FFF2-40B4-BE49-F238E27FC236}">
              <a16:creationId xmlns:a16="http://schemas.microsoft.com/office/drawing/2014/main" id="{EA959F54-ABAD-4A8E-9523-DA3F752B8D4C}"/>
            </a:ext>
          </a:extLst>
        </xdr:cNvPr>
        <xdr:cNvSpPr txBox="1"/>
      </xdr:nvSpPr>
      <xdr:spPr>
        <a:xfrm>
          <a:off x="22250400" y="18278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1.058</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126442</xdr:rowOff>
    </xdr:from>
    <xdr:to>
      <xdr:col>32</xdr:col>
      <xdr:colOff>238125</xdr:colOff>
      <xdr:row>107</xdr:row>
      <xdr:rowOff>56592</xdr:rowOff>
    </xdr:to>
    <xdr:sp macro="" textlink="">
      <xdr:nvSpPr>
        <xdr:cNvPr id="333" name="フローチャート : 判断 332">
          <a:extLst>
            <a:ext uri="{FF2B5EF4-FFF2-40B4-BE49-F238E27FC236}">
              <a16:creationId xmlns:a16="http://schemas.microsoft.com/office/drawing/2014/main" id="{13666C8C-ACC7-443C-A330-54149AF3D52B}"/>
            </a:ext>
          </a:extLst>
        </xdr:cNvPr>
        <xdr:cNvSpPr/>
      </xdr:nvSpPr>
      <xdr:spPr>
        <a:xfrm>
          <a:off x="22110700" y="1830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107</xdr:row>
      <xdr:rowOff>27457</xdr:rowOff>
    </xdr:from>
    <xdr:to>
      <xdr:col>31</xdr:col>
      <xdr:colOff>85725</xdr:colOff>
      <xdr:row>107</xdr:row>
      <xdr:rowOff>129057</xdr:rowOff>
    </xdr:to>
    <xdr:sp macro="" textlink="">
      <xdr:nvSpPr>
        <xdr:cNvPr id="334" name="フローチャート : 判断 333">
          <a:extLst>
            <a:ext uri="{FF2B5EF4-FFF2-40B4-BE49-F238E27FC236}">
              <a16:creationId xmlns:a16="http://schemas.microsoft.com/office/drawing/2014/main" id="{DDA2456B-C520-4CE0-B11C-42DA5D955E38}"/>
            </a:ext>
          </a:extLst>
        </xdr:cNvPr>
        <xdr:cNvSpPr/>
      </xdr:nvSpPr>
      <xdr:spPr>
        <a:xfrm>
          <a:off x="21272500" y="1837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145584</xdr:rowOff>
    </xdr:from>
    <xdr:ext cx="469744" cy="259045"/>
    <xdr:sp macro="" textlink="">
      <xdr:nvSpPr>
        <xdr:cNvPr id="335" name="n_1aveValue【庁舎】&#10;一人当たり面積">
          <a:extLst>
            <a:ext uri="{FF2B5EF4-FFF2-40B4-BE49-F238E27FC236}">
              <a16:creationId xmlns:a16="http://schemas.microsoft.com/office/drawing/2014/main" id="{4873DD30-F73F-4FC4-ADAC-D9700315886E}"/>
            </a:ext>
          </a:extLst>
        </xdr:cNvPr>
        <xdr:cNvSpPr txBox="1"/>
      </xdr:nvSpPr>
      <xdr:spPr>
        <a:xfrm>
          <a:off x="21075727" y="1814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0.741</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336" name="テキスト ボックス 335">
          <a:extLst>
            <a:ext uri="{FF2B5EF4-FFF2-40B4-BE49-F238E27FC236}">
              <a16:creationId xmlns:a16="http://schemas.microsoft.com/office/drawing/2014/main" id="{1F5B795C-D893-412B-80B9-8940C04032C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337" name="テキスト ボックス 336">
          <a:extLst>
            <a:ext uri="{FF2B5EF4-FFF2-40B4-BE49-F238E27FC236}">
              <a16:creationId xmlns:a16="http://schemas.microsoft.com/office/drawing/2014/main" id="{D9BF699E-CE7C-4AE2-A51B-B8E1385FE4A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338" name="テキスト ボックス 337">
          <a:extLst>
            <a:ext uri="{FF2B5EF4-FFF2-40B4-BE49-F238E27FC236}">
              <a16:creationId xmlns:a16="http://schemas.microsoft.com/office/drawing/2014/main" id="{711CBE4B-6564-4AAE-8359-7DD210BB274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339" name="テキスト ボックス 338">
          <a:extLst>
            <a:ext uri="{FF2B5EF4-FFF2-40B4-BE49-F238E27FC236}">
              <a16:creationId xmlns:a16="http://schemas.microsoft.com/office/drawing/2014/main" id="{7BDC9884-A78B-4FCD-8D77-2FC18F6BAF4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340" name="テキスト ボックス 339">
          <a:extLst>
            <a:ext uri="{FF2B5EF4-FFF2-40B4-BE49-F238E27FC236}">
              <a16:creationId xmlns:a16="http://schemas.microsoft.com/office/drawing/2014/main" id="{FB5747D4-B09D-422D-A134-0BE454C1BBC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109753</xdr:rowOff>
    </xdr:from>
    <xdr:to>
      <xdr:col>31</xdr:col>
      <xdr:colOff>85725</xdr:colOff>
      <xdr:row>108</xdr:row>
      <xdr:rowOff>39903</xdr:rowOff>
    </xdr:to>
    <xdr:sp macro="" textlink="">
      <xdr:nvSpPr>
        <xdr:cNvPr id="341" name="円/楕円 340">
          <a:extLst>
            <a:ext uri="{FF2B5EF4-FFF2-40B4-BE49-F238E27FC236}">
              <a16:creationId xmlns:a16="http://schemas.microsoft.com/office/drawing/2014/main" id="{E38331C8-910D-4A51-82C8-C2755672595C}"/>
            </a:ext>
          </a:extLst>
        </xdr:cNvPr>
        <xdr:cNvSpPr/>
      </xdr:nvSpPr>
      <xdr:spPr>
        <a:xfrm>
          <a:off x="21272500" y="1845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108</xdr:row>
      <xdr:rowOff>31030</xdr:rowOff>
    </xdr:from>
    <xdr:ext cx="469744" cy="259045"/>
    <xdr:sp macro="" textlink="">
      <xdr:nvSpPr>
        <xdr:cNvPr id="342" name="n_1mainValue【庁舎】&#10;一人当たり面積">
          <a:extLst>
            <a:ext uri="{FF2B5EF4-FFF2-40B4-BE49-F238E27FC236}">
              <a16:creationId xmlns:a16="http://schemas.microsoft.com/office/drawing/2014/main" id="{DF982B20-3E15-4B51-AECC-E8AED4329E2B}"/>
            </a:ext>
          </a:extLst>
        </xdr:cNvPr>
        <xdr:cNvSpPr txBox="1"/>
      </xdr:nvSpPr>
      <xdr:spPr>
        <a:xfrm>
          <a:off x="21075727" y="18547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0.381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343" name="正方形/長方形 342">
          <a:extLst>
            <a:ext uri="{FF2B5EF4-FFF2-40B4-BE49-F238E27FC236}">
              <a16:creationId xmlns:a16="http://schemas.microsoft.com/office/drawing/2014/main" id="{94AF17EB-A16E-40C1-A91B-906738F9377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344" name="正方形/長方形 343">
          <a:extLst>
            <a:ext uri="{FF2B5EF4-FFF2-40B4-BE49-F238E27FC236}">
              <a16:creationId xmlns:a16="http://schemas.microsoft.com/office/drawing/2014/main" id="{503C220F-CD23-4765-B510-122D1D3A6E9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345" name="テキスト ボックス 344">
          <a:extLst>
            <a:ext uri="{FF2B5EF4-FFF2-40B4-BE49-F238E27FC236}">
              <a16:creationId xmlns:a16="http://schemas.microsoft.com/office/drawing/2014/main" id="{F6CB8B64-FA87-4EBD-9A7F-0BAEBCA289E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大桑村民体育館については、昭和</a:t>
          </a:r>
          <a:r>
            <a:rPr kumimoji="1" lang="en-US" altLang="ja-JP" sz="1100">
              <a:solidFill>
                <a:schemeClr val="dk1"/>
              </a:solidFill>
              <a:effectLst/>
              <a:latin typeface="+mn-lt"/>
              <a:ea typeface="+mn-ea"/>
              <a:cs typeface="+mn-cs"/>
            </a:rPr>
            <a:t>54</a:t>
          </a:r>
          <a:r>
            <a:rPr kumimoji="1" lang="ja-JP" altLang="ja-JP" sz="1100">
              <a:solidFill>
                <a:schemeClr val="dk1"/>
              </a:solidFill>
              <a:effectLst/>
              <a:latin typeface="+mn-lt"/>
              <a:ea typeface="+mn-ea"/>
              <a:cs typeface="+mn-cs"/>
            </a:rPr>
            <a:t>年に建築され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年を経過しようとしているが、平成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年に耐震化工事をおこなっている。さらに適時に改修・修繕を行い利用上の問題はない。</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福祉施設（保健センター）については、昭和</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年に建築され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年以上が経過しているが今後新庁舎と複合化されるため一人あたりの面積についても減少が見込まれる。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長野県大桑村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3,896
3,844
234.47
3,720,918
3,620,220
98,708
2,391,310
4,472,774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39.4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少子高齢化による人口減少と景気低迷等により、税収が年々減少し増収が見込めないなか実施事業の緊急性・必要性を峻別し、類似団体平均を０．０７上回っているもののここ数年は減少傾向にある。今後においても歳出削減を徹底し更なる行政の効率化に努め、財政の健全化を図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7" name="財政力グラフ枠">
          <a:extLst>
            <a:ext uri="{FF2B5EF4-FFF2-40B4-BE49-F238E27FC236}">
              <a16:creationId xmlns:a16="http://schemas.microsoft.com/office/drawing/2014/main" id="{00000000-0008-0000-0300-000039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143192</xdr:rowOff>
    </xdr:from>
    <xdr:to>
      <xdr:col>7</xdr:col>
      <xdr:colOff>152400</xdr:colOff>
      <xdr:row>44</xdr:row>
      <xdr:rowOff>8255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flipV="1">
          <a:off x="4953000" y="6315392"/>
          <a:ext cx="0" cy="12366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151782</xdr:rowOff>
    </xdr:from>
    <xdr:ext cx="762000" cy="259045"/>
    <xdr:sp macro="" textlink="">
      <xdr:nvSpPr>
        <xdr:cNvPr id="59" name="財政力最小値テキスト">
          <a:extLst>
            <a:ext uri="{FF2B5EF4-FFF2-40B4-BE49-F238E27FC236}">
              <a16:creationId xmlns:a16="http://schemas.microsoft.com/office/drawing/2014/main" id="{00000000-0008-0000-0300-00003B000000}"/>
            </a:ext>
          </a:extLst>
        </xdr:cNvPr>
        <xdr:cNvSpPr txBox="1"/>
      </xdr:nvSpPr>
      <xdr:spPr>
        <a:xfrm>
          <a:off x="5041900" y="7524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8255</xdr:rowOff>
    </xdr:from>
    <xdr:to>
      <xdr:col>7</xdr:col>
      <xdr:colOff>241300</xdr:colOff>
      <xdr:row>44</xdr:row>
      <xdr:rowOff>8255</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4864100" y="7552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58119</xdr:rowOff>
    </xdr:from>
    <xdr:ext cx="762000" cy="259045"/>
    <xdr:sp macro="" textlink="">
      <xdr:nvSpPr>
        <xdr:cNvPr id="61" name="財政力最大値テキスト">
          <a:extLst>
            <a:ext uri="{FF2B5EF4-FFF2-40B4-BE49-F238E27FC236}">
              <a16:creationId xmlns:a16="http://schemas.microsoft.com/office/drawing/2014/main" id="{00000000-0008-0000-0300-00003D000000}"/>
            </a:ext>
          </a:extLst>
        </xdr:cNvPr>
        <xdr:cNvSpPr txBox="1"/>
      </xdr:nvSpPr>
      <xdr:spPr>
        <a:xfrm>
          <a:off x="5041900" y="605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7</xdr:col>
      <xdr:colOff>63500</xdr:colOff>
      <xdr:row>36</xdr:row>
      <xdr:rowOff>143192</xdr:rowOff>
    </xdr:from>
    <xdr:to>
      <xdr:col>7</xdr:col>
      <xdr:colOff>241300</xdr:colOff>
      <xdr:row>36</xdr:row>
      <xdr:rowOff>143192</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4864100" y="631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65088</xdr:rowOff>
    </xdr:from>
    <xdr:to>
      <xdr:col>7</xdr:col>
      <xdr:colOff>152400</xdr:colOff>
      <xdr:row>43</xdr:row>
      <xdr:rowOff>65088</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114800" y="74374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28592</xdr:rowOff>
    </xdr:from>
    <xdr:ext cx="762000" cy="259045"/>
    <xdr:sp macro="" textlink="">
      <xdr:nvSpPr>
        <xdr:cNvPr id="64" name="財政力平均値テキスト">
          <a:extLst>
            <a:ext uri="{FF2B5EF4-FFF2-40B4-BE49-F238E27FC236}">
              <a16:creationId xmlns:a16="http://schemas.microsoft.com/office/drawing/2014/main" id="{00000000-0008-0000-0300-000040000000}"/>
            </a:ext>
          </a:extLst>
        </xdr:cNvPr>
        <xdr:cNvSpPr txBox="1"/>
      </xdr:nvSpPr>
      <xdr:spPr>
        <a:xfrm>
          <a:off x="5041900" y="74009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56515</xdr:rowOff>
    </xdr:from>
    <xdr:to>
      <xdr:col>7</xdr:col>
      <xdr:colOff>203200</xdr:colOff>
      <xdr:row>43</xdr:row>
      <xdr:rowOff>158115</xdr:rowOff>
    </xdr:to>
    <xdr:sp macro="" textlink="">
      <xdr:nvSpPr>
        <xdr:cNvPr id="65" name="フローチャート : 判断 64">
          <a:extLst>
            <a:ext uri="{FF2B5EF4-FFF2-40B4-BE49-F238E27FC236}">
              <a16:creationId xmlns:a16="http://schemas.microsoft.com/office/drawing/2014/main" id="{00000000-0008-0000-0300-000041000000}"/>
            </a:ext>
          </a:extLst>
        </xdr:cNvPr>
        <xdr:cNvSpPr/>
      </xdr:nvSpPr>
      <xdr:spPr>
        <a:xfrm>
          <a:off x="49022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65088</xdr:rowOff>
    </xdr:from>
    <xdr:to>
      <xdr:col>6</xdr:col>
      <xdr:colOff>0</xdr:colOff>
      <xdr:row>43</xdr:row>
      <xdr:rowOff>65088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3225800" y="74374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32385</xdr:rowOff>
    </xdr:from>
    <xdr:to>
      <xdr:col>6</xdr:col>
      <xdr:colOff>50800</xdr:colOff>
      <xdr:row>43</xdr:row>
      <xdr:rowOff>133985</xdr:rowOff>
    </xdr:to>
    <xdr:sp macro="" textlink="">
      <xdr:nvSpPr>
        <xdr:cNvPr id="67" name="フローチャート : 判断 66">
          <a:extLst>
            <a:ext uri="{FF2B5EF4-FFF2-40B4-BE49-F238E27FC236}">
              <a16:creationId xmlns:a16="http://schemas.microsoft.com/office/drawing/2014/main" id="{00000000-0008-0000-0300-000043000000}"/>
            </a:ext>
          </a:extLst>
        </xdr:cNvPr>
        <xdr:cNvSpPr/>
      </xdr:nvSpPr>
      <xdr:spPr>
        <a:xfrm>
          <a:off x="4064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118762</xdr:rowOff>
    </xdr:from>
    <xdr:ext cx="736600" cy="259045"/>
    <xdr:sp macro="" textlink="">
      <xdr:nvSpPr>
        <xdr:cNvPr id="68" name="テキスト ボックス 67">
          <a:extLst>
            <a:ext uri="{FF2B5EF4-FFF2-40B4-BE49-F238E27FC236}">
              <a16:creationId xmlns:a16="http://schemas.microsoft.com/office/drawing/2014/main" id="{00000000-0008-0000-0300-000044000000}"/>
            </a:ext>
          </a:extLst>
        </xdr:cNvPr>
        <xdr:cNvSpPr txBox="1"/>
      </xdr:nvSpPr>
      <xdr:spPr>
        <a:xfrm>
          <a:off x="3733800" y="7491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65088</xdr:rowOff>
    </xdr:from>
    <xdr:to>
      <xdr:col>4</xdr:col>
      <xdr:colOff>482600</xdr:colOff>
      <xdr:row>43</xdr:row>
      <xdr:rowOff>65088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2336800" y="74374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38418</xdr:rowOff>
    </xdr:from>
    <xdr:to>
      <xdr:col>4</xdr:col>
      <xdr:colOff>533400</xdr:colOff>
      <xdr:row>43</xdr:row>
      <xdr:rowOff>140018</xdr:rowOff>
    </xdr:to>
    <xdr:sp macro="" textlink="">
      <xdr:nvSpPr>
        <xdr:cNvPr id="70" name="フローチャート : 判断 69">
          <a:extLst>
            <a:ext uri="{FF2B5EF4-FFF2-40B4-BE49-F238E27FC236}">
              <a16:creationId xmlns:a16="http://schemas.microsoft.com/office/drawing/2014/main" id="{00000000-0008-0000-0300-000046000000}"/>
            </a:ext>
          </a:extLst>
        </xdr:cNvPr>
        <xdr:cNvSpPr/>
      </xdr:nvSpPr>
      <xdr:spPr>
        <a:xfrm>
          <a:off x="3175000" y="741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124795</xdr:rowOff>
    </xdr:from>
    <xdr:ext cx="7620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2844800" y="749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65088</xdr:rowOff>
    </xdr:from>
    <xdr:to>
      <xdr:col>3</xdr:col>
      <xdr:colOff>279400</xdr:colOff>
      <xdr:row>43</xdr:row>
      <xdr:rowOff>65088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1447800" y="74374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44450</xdr:rowOff>
    </xdr:from>
    <xdr:to>
      <xdr:col>3</xdr:col>
      <xdr:colOff>330200</xdr:colOff>
      <xdr:row>43</xdr:row>
      <xdr:rowOff>146050</xdr:rowOff>
    </xdr:to>
    <xdr:sp macro="" textlink="">
      <xdr:nvSpPr>
        <xdr:cNvPr id="73" name="フローチャート : 判断 72">
          <a:extLst>
            <a:ext uri="{FF2B5EF4-FFF2-40B4-BE49-F238E27FC236}">
              <a16:creationId xmlns:a16="http://schemas.microsoft.com/office/drawing/2014/main" id="{00000000-0008-0000-0300-000049000000}"/>
            </a:ext>
          </a:extLst>
        </xdr:cNvPr>
        <xdr:cNvSpPr/>
      </xdr:nvSpPr>
      <xdr:spPr>
        <a:xfrm>
          <a:off x="2286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0.20</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38418</xdr:rowOff>
    </xdr:from>
    <xdr:to>
      <xdr:col>2</xdr:col>
      <xdr:colOff>127000</xdr:colOff>
      <xdr:row>43</xdr:row>
      <xdr:rowOff>140018</xdr:rowOff>
    </xdr:to>
    <xdr:sp macro="" textlink="">
      <xdr:nvSpPr>
        <xdr:cNvPr id="75" name="フローチャート : 判断 74">
          <a:extLst>
            <a:ext uri="{FF2B5EF4-FFF2-40B4-BE49-F238E27FC236}">
              <a16:creationId xmlns:a16="http://schemas.microsoft.com/office/drawing/2014/main" id="{00000000-0008-0000-0300-00004B000000}"/>
            </a:ext>
          </a:extLst>
        </xdr:cNvPr>
        <xdr:cNvSpPr/>
      </xdr:nvSpPr>
      <xdr:spPr>
        <a:xfrm>
          <a:off x="1397000" y="741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124795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1066800" y="749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14288</xdr:rowOff>
    </xdr:from>
    <xdr:to>
      <xdr:col>7</xdr:col>
      <xdr:colOff>203200</xdr:colOff>
      <xdr:row>43</xdr:row>
      <xdr:rowOff>115888</xdr:rowOff>
    </xdr:to>
    <xdr:sp macro="" textlink="">
      <xdr:nvSpPr>
        <xdr:cNvPr id="82" name="円/楕円 81">
          <a:extLst>
            <a:ext uri="{FF2B5EF4-FFF2-40B4-BE49-F238E27FC236}">
              <a16:creationId xmlns:a16="http://schemas.microsoft.com/office/drawing/2014/main" id="{00000000-0008-0000-0300-000052000000}"/>
            </a:ext>
          </a:extLst>
        </xdr:cNvPr>
        <xdr:cNvSpPr/>
      </xdr:nvSpPr>
      <xdr:spPr>
        <a:xfrm>
          <a:off x="49022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126065</xdr:rowOff>
    </xdr:from>
    <xdr:ext cx="762000" cy="259045"/>
    <xdr:sp macro="" textlink="">
      <xdr:nvSpPr>
        <xdr:cNvPr id="83" name="財政力該当値テキスト">
          <a:extLst>
            <a:ext uri="{FF2B5EF4-FFF2-40B4-BE49-F238E27FC236}">
              <a16:creationId xmlns:a16="http://schemas.microsoft.com/office/drawing/2014/main" id="{00000000-0008-0000-0300-000053000000}"/>
            </a:ext>
          </a:extLst>
        </xdr:cNvPr>
        <xdr:cNvSpPr txBox="1"/>
      </xdr:nvSpPr>
      <xdr:spPr>
        <a:xfrm>
          <a:off x="50419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14288</xdr:rowOff>
    </xdr:from>
    <xdr:to>
      <xdr:col>6</xdr:col>
      <xdr:colOff>50800</xdr:colOff>
      <xdr:row>43</xdr:row>
      <xdr:rowOff>115888</xdr:rowOff>
    </xdr:to>
    <xdr:sp macro="" textlink="">
      <xdr:nvSpPr>
        <xdr:cNvPr id="84" name="円/楕円 83">
          <a:extLst>
            <a:ext uri="{FF2B5EF4-FFF2-40B4-BE49-F238E27FC236}">
              <a16:creationId xmlns:a16="http://schemas.microsoft.com/office/drawing/2014/main" id="{00000000-0008-0000-0300-000054000000}"/>
            </a:ext>
          </a:extLst>
        </xdr:cNvPr>
        <xdr:cNvSpPr/>
      </xdr:nvSpPr>
      <xdr:spPr>
        <a:xfrm>
          <a:off x="4064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126065</xdr:rowOff>
    </xdr:from>
    <xdr:ext cx="7366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733800" y="7155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14288</xdr:rowOff>
    </xdr:from>
    <xdr:to>
      <xdr:col>4</xdr:col>
      <xdr:colOff>533400</xdr:colOff>
      <xdr:row>43</xdr:row>
      <xdr:rowOff>115888</xdr:rowOff>
    </xdr:to>
    <xdr:sp macro="" textlink="">
      <xdr:nvSpPr>
        <xdr:cNvPr id="86" name="円/楕円 85">
          <a:extLst>
            <a:ext uri="{FF2B5EF4-FFF2-40B4-BE49-F238E27FC236}">
              <a16:creationId xmlns:a16="http://schemas.microsoft.com/office/drawing/2014/main" id="{00000000-0008-0000-0300-000056000000}"/>
            </a:ext>
          </a:extLst>
        </xdr:cNvPr>
        <xdr:cNvSpPr/>
      </xdr:nvSpPr>
      <xdr:spPr>
        <a:xfrm>
          <a:off x="3175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126065</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844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14288</xdr:rowOff>
    </xdr:from>
    <xdr:to>
      <xdr:col>3</xdr:col>
      <xdr:colOff>330200</xdr:colOff>
      <xdr:row>43</xdr:row>
      <xdr:rowOff>115888</xdr:rowOff>
    </xdr:to>
    <xdr:sp macro="" textlink="">
      <xdr:nvSpPr>
        <xdr:cNvPr id="88" name="円/楕円 87">
          <a:extLst>
            <a:ext uri="{FF2B5EF4-FFF2-40B4-BE49-F238E27FC236}">
              <a16:creationId xmlns:a16="http://schemas.microsoft.com/office/drawing/2014/main" id="{00000000-0008-0000-0300-000058000000}"/>
            </a:ext>
          </a:extLst>
        </xdr:cNvPr>
        <xdr:cNvSpPr/>
      </xdr:nvSpPr>
      <xdr:spPr>
        <a:xfrm>
          <a:off x="2286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126065</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955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14288</xdr:rowOff>
    </xdr:from>
    <xdr:to>
      <xdr:col>2</xdr:col>
      <xdr:colOff>127000</xdr:colOff>
      <xdr:row>43</xdr:row>
      <xdr:rowOff>115888</xdr:rowOff>
    </xdr:to>
    <xdr:sp macro="" textlink="">
      <xdr:nvSpPr>
        <xdr:cNvPr id="90" name="円/楕円 89">
          <a:extLst>
            <a:ext uri="{FF2B5EF4-FFF2-40B4-BE49-F238E27FC236}">
              <a16:creationId xmlns:a16="http://schemas.microsoft.com/office/drawing/2014/main" id="{00000000-0008-0000-0300-00005A000000}"/>
            </a:ext>
          </a:extLst>
        </xdr:cNvPr>
        <xdr:cNvSpPr/>
      </xdr:nvSpPr>
      <xdr:spPr>
        <a:xfrm>
          <a:off x="1397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126065</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1066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2" name="正方形/長方形 91">
          <a:extLst>
            <a:ext uri="{FF2B5EF4-FFF2-40B4-BE49-F238E27FC236}">
              <a16:creationId xmlns:a16="http://schemas.microsoft.com/office/drawing/2014/main" id="{00000000-0008-0000-0300-00005C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a:extLst>
            <a:ext uri="{FF2B5EF4-FFF2-40B4-BE49-F238E27FC236}">
              <a16:creationId xmlns:a16="http://schemas.microsoft.com/office/drawing/2014/main" id="{00000000-0008-0000-0300-000068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扶助費及び公債費の増加により類似団体平均を０．７％上回っている。地方債の借換や繰上償還による利子償還金の縮減に努めるとともに、事務事業の更なる見直しを徹底し、経常経費の削減を図る。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a:extLst>
            <a:ext uri="{FF2B5EF4-FFF2-40B4-BE49-F238E27FC236}">
              <a16:creationId xmlns:a16="http://schemas.microsoft.com/office/drawing/2014/main" id="{00000000-0008-0000-0300-00006A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08" name="直線コネクタ 107">
          <a:extLst>
            <a:ext uri="{FF2B5EF4-FFF2-40B4-BE49-F238E27FC236}">
              <a16:creationId xmlns:a16="http://schemas.microsoft.com/office/drawing/2014/main" id="{00000000-0008-0000-0300-00006C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8" name="財政構造の弾力性グラフ枠">
          <a:extLst>
            <a:ext uri="{FF2B5EF4-FFF2-40B4-BE49-F238E27FC236}">
              <a16:creationId xmlns:a16="http://schemas.microsoft.com/office/drawing/2014/main" id="{00000000-0008-0000-0300-000076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6350</xdr:rowOff>
    </xdr:from>
    <xdr:to>
      <xdr:col>7</xdr:col>
      <xdr:colOff>152400</xdr:colOff>
      <xdr:row>66</xdr:row>
      <xdr:rowOff>164592</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flipV="1">
          <a:off x="4953000" y="9950450"/>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136669</xdr:rowOff>
    </xdr:from>
    <xdr:ext cx="762000" cy="259045"/>
    <xdr:sp macro="" textlink="">
      <xdr:nvSpPr>
        <xdr:cNvPr id="120" name="財政構造の弾力性最小値テキスト">
          <a:extLst>
            <a:ext uri="{FF2B5EF4-FFF2-40B4-BE49-F238E27FC236}">
              <a16:creationId xmlns:a16="http://schemas.microsoft.com/office/drawing/2014/main" id="{00000000-0008-0000-0300-000078000000}"/>
            </a:ext>
          </a:extLst>
        </xdr:cNvPr>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99.2</a:t>
          </a:r>
          <a:endParaRPr kumimoji="1" lang="ja-JP" altLang="en-US" sz="1000" b="1">
            <a:latin typeface="ＭＳ Ｐゴシック"/>
          </a:endParaRPr>
        </a:p>
      </xdr:txBody>
    </xdr:sp>
    <xdr:clientData/>
  </xdr:oneCellAnchor>
  <xdr:twoCellAnchor>
    <xdr:from>
      <xdr:col>7</xdr:col>
      <xdr:colOff>63500</xdr:colOff>
      <xdr:row>66</xdr:row>
      <xdr:rowOff>164592</xdr:rowOff>
    </xdr:from>
    <xdr:to>
      <xdr:col>7</xdr:col>
      <xdr:colOff>241300</xdr:colOff>
      <xdr:row>66</xdr:row>
      <xdr:rowOff>164592</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92727</xdr:rowOff>
    </xdr:from>
    <xdr:ext cx="762000" cy="259045"/>
    <xdr:sp macro="" textlink="">
      <xdr:nvSpPr>
        <xdr:cNvPr id="122" name="財政構造の弾力性最大値テキスト">
          <a:extLst>
            <a:ext uri="{FF2B5EF4-FFF2-40B4-BE49-F238E27FC236}">
              <a16:creationId xmlns:a16="http://schemas.microsoft.com/office/drawing/2014/main" id="{00000000-0008-0000-0300-00007A000000}"/>
            </a:ext>
          </a:extLst>
        </xdr:cNvPr>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7</xdr:col>
      <xdr:colOff>63500</xdr:colOff>
      <xdr:row>58</xdr:row>
      <xdr:rowOff>6350</xdr:rowOff>
    </xdr:from>
    <xdr:to>
      <xdr:col>7</xdr:col>
      <xdr:colOff>241300</xdr:colOff>
      <xdr:row>58</xdr:row>
      <xdr:rowOff>6350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51816</xdr:rowOff>
    </xdr:from>
    <xdr:to>
      <xdr:col>7</xdr:col>
      <xdr:colOff>152400</xdr:colOff>
      <xdr:row>62</xdr:row>
      <xdr:rowOff>20320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114800" y="10510266"/>
          <a:ext cx="8382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123715</xdr:rowOff>
    </xdr:from>
    <xdr:ext cx="762000" cy="259045"/>
    <xdr:sp macro="" textlink="">
      <xdr:nvSpPr>
        <xdr:cNvPr id="125" name="財政構造の弾力性平均値テキスト">
          <a:extLst>
            <a:ext uri="{FF2B5EF4-FFF2-40B4-BE49-F238E27FC236}">
              <a16:creationId xmlns:a16="http://schemas.microsoft.com/office/drawing/2014/main" id="{00000000-0008-0000-0300-00007D000000}"/>
            </a:ext>
          </a:extLst>
        </xdr:cNvPr>
        <xdr:cNvSpPr txBox="1"/>
      </xdr:nvSpPr>
      <xdr:spPr>
        <a:xfrm>
          <a:off x="5041900" y="104107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107188</xdr:rowOff>
    </xdr:from>
    <xdr:to>
      <xdr:col>7</xdr:col>
      <xdr:colOff>203200</xdr:colOff>
      <xdr:row>62</xdr:row>
      <xdr:rowOff>37338</xdr:rowOff>
    </xdr:to>
    <xdr:sp macro="" textlink="">
      <xdr:nvSpPr>
        <xdr:cNvPr id="126" name="フローチャート : 判断 125">
          <a:extLst>
            <a:ext uri="{FF2B5EF4-FFF2-40B4-BE49-F238E27FC236}">
              <a16:creationId xmlns:a16="http://schemas.microsoft.com/office/drawing/2014/main" id="{00000000-0008-0000-0300-00007E000000}"/>
            </a:ext>
          </a:extLst>
        </xdr:cNvPr>
        <xdr:cNvSpPr/>
      </xdr:nvSpPr>
      <xdr:spPr>
        <a:xfrm>
          <a:off x="49022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51816</xdr:rowOff>
    </xdr:from>
    <xdr:to>
      <xdr:col>6</xdr:col>
      <xdr:colOff>0</xdr:colOff>
      <xdr:row>62</xdr:row>
      <xdr:rowOff>160274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3225800" y="10510266"/>
          <a:ext cx="8890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49276</xdr:rowOff>
    </xdr:from>
    <xdr:to>
      <xdr:col>6</xdr:col>
      <xdr:colOff>50800</xdr:colOff>
      <xdr:row>61</xdr:row>
      <xdr:rowOff>150876</xdr:rowOff>
    </xdr:to>
    <xdr:sp macro="" textlink="">
      <xdr:nvSpPr>
        <xdr:cNvPr id="128" name="フローチャート : 判断 127">
          <a:extLst>
            <a:ext uri="{FF2B5EF4-FFF2-40B4-BE49-F238E27FC236}">
              <a16:creationId xmlns:a16="http://schemas.microsoft.com/office/drawing/2014/main" id="{00000000-0008-0000-0300-000080000000}"/>
            </a:ext>
          </a:extLst>
        </xdr:cNvPr>
        <xdr:cNvSpPr/>
      </xdr:nvSpPr>
      <xdr:spPr>
        <a:xfrm>
          <a:off x="4064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135653</xdr:rowOff>
    </xdr:from>
    <xdr:ext cx="736600" cy="259045"/>
    <xdr:sp macro="" textlink="">
      <xdr:nvSpPr>
        <xdr:cNvPr id="129" name="テキスト ボックス 128">
          <a:extLst>
            <a:ext uri="{FF2B5EF4-FFF2-40B4-BE49-F238E27FC236}">
              <a16:creationId xmlns:a16="http://schemas.microsoft.com/office/drawing/2014/main" id="{00000000-0008-0000-0300-000081000000}"/>
            </a:ext>
          </a:extLst>
        </xdr:cNvPr>
        <xdr:cNvSpPr txBox="1"/>
      </xdr:nvSpPr>
      <xdr:spPr>
        <a:xfrm>
          <a:off x="3733800" y="10594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160528</xdr:rowOff>
    </xdr:from>
    <xdr:to>
      <xdr:col>4</xdr:col>
      <xdr:colOff>482600</xdr:colOff>
      <xdr:row>62</xdr:row>
      <xdr:rowOff>160274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2336800" y="10447528"/>
          <a:ext cx="889000" cy="34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160274</xdr:rowOff>
    </xdr:from>
    <xdr:to>
      <xdr:col>4</xdr:col>
      <xdr:colOff>533400</xdr:colOff>
      <xdr:row>62</xdr:row>
      <xdr:rowOff>90424</xdr:rowOff>
    </xdr:to>
    <xdr:sp macro="" textlink="">
      <xdr:nvSpPr>
        <xdr:cNvPr id="131" name="フローチャート : 判断 130">
          <a:extLst>
            <a:ext uri="{FF2B5EF4-FFF2-40B4-BE49-F238E27FC236}">
              <a16:creationId xmlns:a16="http://schemas.microsoft.com/office/drawing/2014/main" id="{00000000-0008-0000-0300-000083000000}"/>
            </a:ext>
          </a:extLst>
        </xdr:cNvPr>
        <xdr:cNvSpPr/>
      </xdr:nvSpPr>
      <xdr:spPr>
        <a:xfrm>
          <a:off x="3175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100601</xdr:rowOff>
    </xdr:from>
    <xdr:ext cx="762000" cy="259045"/>
    <xdr:sp macro="" textlink="">
      <xdr:nvSpPr>
        <xdr:cNvPr id="132" name="テキスト ボックス 131">
          <a:extLst>
            <a:ext uri="{FF2B5EF4-FFF2-40B4-BE49-F238E27FC236}">
              <a16:creationId xmlns:a16="http://schemas.microsoft.com/office/drawing/2014/main" id="{00000000-0008-0000-0300-000084000000}"/>
            </a:ext>
          </a:extLst>
        </xdr:cNvPr>
        <xdr:cNvSpPr txBox="1"/>
      </xdr:nvSpPr>
      <xdr:spPr>
        <a:xfrm>
          <a:off x="2844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160528</xdr:rowOff>
    </xdr:from>
    <xdr:to>
      <xdr:col>3</xdr:col>
      <xdr:colOff>279400</xdr:colOff>
      <xdr:row>62</xdr:row>
      <xdr:rowOff>34798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1447800" y="10447528"/>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153162</xdr:rowOff>
    </xdr:from>
    <xdr:to>
      <xdr:col>3</xdr:col>
      <xdr:colOff>330200</xdr:colOff>
      <xdr:row>61</xdr:row>
      <xdr:rowOff>83312</xdr:rowOff>
    </xdr:to>
    <xdr:sp macro="" textlink="">
      <xdr:nvSpPr>
        <xdr:cNvPr id="134" name="フローチャート : 判断 133">
          <a:extLst>
            <a:ext uri="{FF2B5EF4-FFF2-40B4-BE49-F238E27FC236}">
              <a16:creationId xmlns:a16="http://schemas.microsoft.com/office/drawing/2014/main" id="{00000000-0008-0000-0300-000086000000}"/>
            </a:ext>
          </a:extLst>
        </xdr:cNvPr>
        <xdr:cNvSpPr/>
      </xdr:nvSpPr>
      <xdr:spPr>
        <a:xfrm>
          <a:off x="2286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68089</xdr:rowOff>
    </xdr:from>
    <xdr:ext cx="7620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1955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63754</xdr:rowOff>
    </xdr:from>
    <xdr:to>
      <xdr:col>2</xdr:col>
      <xdr:colOff>127000</xdr:colOff>
      <xdr:row>61</xdr:row>
      <xdr:rowOff>165354</xdr:rowOff>
    </xdr:to>
    <xdr:sp macro="" textlink="">
      <xdr:nvSpPr>
        <xdr:cNvPr id="136" name="フローチャート : 判断 135">
          <a:extLst>
            <a:ext uri="{FF2B5EF4-FFF2-40B4-BE49-F238E27FC236}">
              <a16:creationId xmlns:a16="http://schemas.microsoft.com/office/drawing/2014/main" id="{00000000-0008-0000-0300-000088000000}"/>
            </a:ext>
          </a:extLst>
        </xdr:cNvPr>
        <xdr:cNvSpPr/>
      </xdr:nvSpPr>
      <xdr:spPr>
        <a:xfrm>
          <a:off x="1397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4081</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1066800" y="1029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140970</xdr:rowOff>
    </xdr:from>
    <xdr:to>
      <xdr:col>7</xdr:col>
      <xdr:colOff>203200</xdr:colOff>
      <xdr:row>62</xdr:row>
      <xdr:rowOff>71120</xdr:rowOff>
    </xdr:to>
    <xdr:sp macro="" textlink="">
      <xdr:nvSpPr>
        <xdr:cNvPr id="143" name="円/楕円 142">
          <a:extLst>
            <a:ext uri="{FF2B5EF4-FFF2-40B4-BE49-F238E27FC236}">
              <a16:creationId xmlns:a16="http://schemas.microsoft.com/office/drawing/2014/main" id="{00000000-0008-0000-0300-00008F000000}"/>
            </a:ext>
          </a:extLst>
        </xdr:cNvPr>
        <xdr:cNvSpPr/>
      </xdr:nvSpPr>
      <xdr:spPr>
        <a:xfrm>
          <a:off x="4902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113047</xdr:rowOff>
    </xdr:from>
    <xdr:ext cx="762000" cy="259045"/>
    <xdr:sp macro="" textlink="">
      <xdr:nvSpPr>
        <xdr:cNvPr id="144" name="財政構造の弾力性該当値テキスト">
          <a:extLst>
            <a:ext uri="{FF2B5EF4-FFF2-40B4-BE49-F238E27FC236}">
              <a16:creationId xmlns:a16="http://schemas.microsoft.com/office/drawing/2014/main" id="{00000000-0008-0000-0300-000090000000}"/>
            </a:ext>
          </a:extLst>
        </xdr:cNvPr>
        <xdr:cNvSpPr txBox="1"/>
      </xdr:nvSpPr>
      <xdr:spPr>
        <a:xfrm>
          <a:off x="5041900" y="1057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1016</xdr:rowOff>
    </xdr:from>
    <xdr:to>
      <xdr:col>6</xdr:col>
      <xdr:colOff>50800</xdr:colOff>
      <xdr:row>61</xdr:row>
      <xdr:rowOff>102616</xdr:rowOff>
    </xdr:to>
    <xdr:sp macro="" textlink="">
      <xdr:nvSpPr>
        <xdr:cNvPr id="145" name="円/楕円 144">
          <a:extLst>
            <a:ext uri="{FF2B5EF4-FFF2-40B4-BE49-F238E27FC236}">
              <a16:creationId xmlns:a16="http://schemas.microsoft.com/office/drawing/2014/main" id="{00000000-0008-0000-0300-000091000000}"/>
            </a:ext>
          </a:extLst>
        </xdr:cNvPr>
        <xdr:cNvSpPr/>
      </xdr:nvSpPr>
      <xdr:spPr>
        <a:xfrm>
          <a:off x="4064000" y="104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112793</xdr:rowOff>
    </xdr:from>
    <xdr:ext cx="7366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733800" y="10228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109474</xdr:rowOff>
    </xdr:from>
    <xdr:to>
      <xdr:col>4</xdr:col>
      <xdr:colOff>533400</xdr:colOff>
      <xdr:row>63</xdr:row>
      <xdr:rowOff>39624</xdr:rowOff>
    </xdr:to>
    <xdr:sp macro="" textlink="">
      <xdr:nvSpPr>
        <xdr:cNvPr id="147" name="円/楕円 146">
          <a:extLst>
            <a:ext uri="{FF2B5EF4-FFF2-40B4-BE49-F238E27FC236}">
              <a16:creationId xmlns:a16="http://schemas.microsoft.com/office/drawing/2014/main" id="{00000000-0008-0000-0300-000093000000}"/>
            </a:ext>
          </a:extLst>
        </xdr:cNvPr>
        <xdr:cNvSpPr/>
      </xdr:nvSpPr>
      <xdr:spPr>
        <a:xfrm>
          <a:off x="3175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24401</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844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109728</xdr:rowOff>
    </xdr:from>
    <xdr:to>
      <xdr:col>3</xdr:col>
      <xdr:colOff>330200</xdr:colOff>
      <xdr:row>61</xdr:row>
      <xdr:rowOff>39878</xdr:rowOff>
    </xdr:to>
    <xdr:sp macro="" textlink="">
      <xdr:nvSpPr>
        <xdr:cNvPr id="149" name="円/楕円 148">
          <a:extLst>
            <a:ext uri="{FF2B5EF4-FFF2-40B4-BE49-F238E27FC236}">
              <a16:creationId xmlns:a16="http://schemas.microsoft.com/office/drawing/2014/main" id="{00000000-0008-0000-0300-000095000000}"/>
            </a:ext>
          </a:extLst>
        </xdr:cNvPr>
        <xdr:cNvSpPr/>
      </xdr:nvSpPr>
      <xdr:spPr>
        <a:xfrm>
          <a:off x="2286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50055</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955800" y="1016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155448</xdr:rowOff>
    </xdr:from>
    <xdr:to>
      <xdr:col>2</xdr:col>
      <xdr:colOff>127000</xdr:colOff>
      <xdr:row>62</xdr:row>
      <xdr:rowOff>85598</xdr:rowOff>
    </xdr:to>
    <xdr:sp macro="" textlink="">
      <xdr:nvSpPr>
        <xdr:cNvPr id="151" name="円/楕円 150">
          <a:extLst>
            <a:ext uri="{FF2B5EF4-FFF2-40B4-BE49-F238E27FC236}">
              <a16:creationId xmlns:a16="http://schemas.microsoft.com/office/drawing/2014/main" id="{00000000-0008-0000-0300-000097000000}"/>
            </a:ext>
          </a:extLst>
        </xdr:cNvPr>
        <xdr:cNvSpPr/>
      </xdr:nvSpPr>
      <xdr:spPr>
        <a:xfrm>
          <a:off x="13970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70375</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066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3" name="正方形/長方形 152">
          <a:extLst>
            <a:ext uri="{FF2B5EF4-FFF2-40B4-BE49-F238E27FC236}">
              <a16:creationId xmlns:a16="http://schemas.microsoft.com/office/drawing/2014/main" id="{00000000-0008-0000-0300-000099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[264,320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6" name="正方形/長方形 155">
          <a:extLst>
            <a:ext uri="{FF2B5EF4-FFF2-40B4-BE49-F238E27FC236}">
              <a16:creationId xmlns:a16="http://schemas.microsoft.com/office/drawing/2014/main" id="{00000000-0008-0000-0300-00009C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類似団体平均を下回っているのは、木曽広域連合で実施している業務に人件費及び物件費に関する要素が含まれていることが見込まれる。それらに関する部分については負担金等として支出されているが</a:t>
          </a:r>
          <a:r>
            <a:rPr kumimoji="1" lang="en-US" altLang="ja-JP" sz="1300">
              <a:latin typeface="ＭＳ Ｐゴシック"/>
            </a:rPr>
            <a:t>､</a:t>
          </a:r>
          <a:r>
            <a:rPr kumimoji="1" lang="ja-JP" altLang="en-US" sz="1300">
              <a:latin typeface="ＭＳ Ｐゴシック"/>
            </a:rPr>
            <a:t>今後物件費の抑制について更なる努力が必要となる。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7" name="直線コネクタ 166">
          <a:extLst>
            <a:ext uri="{FF2B5EF4-FFF2-40B4-BE49-F238E27FC236}">
              <a16:creationId xmlns:a16="http://schemas.microsoft.com/office/drawing/2014/main" id="{00000000-0008-0000-0300-0000A7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69" name="直線コネクタ 168">
          <a:extLst>
            <a:ext uri="{FF2B5EF4-FFF2-40B4-BE49-F238E27FC236}">
              <a16:creationId xmlns:a16="http://schemas.microsoft.com/office/drawing/2014/main" id="{00000000-0008-0000-0300-0000A9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a:extLst>
            <a:ext uri="{FF2B5EF4-FFF2-40B4-BE49-F238E27FC236}">
              <a16:creationId xmlns:a16="http://schemas.microsoft.com/office/drawing/2014/main" id="{00000000-0008-0000-0300-0000B6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62260</xdr:rowOff>
    </xdr:from>
    <xdr:to>
      <xdr:col>7</xdr:col>
      <xdr:colOff>152400</xdr:colOff>
      <xdr:row>89</xdr:row>
      <xdr:rowOff>128383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flipV="1">
          <a:off x="4953000" y="13949710"/>
          <a:ext cx="0" cy="14377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100460</xdr:rowOff>
    </xdr:from>
    <xdr:ext cx="762000" cy="259045"/>
    <xdr:sp macro="" textlink="">
      <xdr:nvSpPr>
        <xdr:cNvPr id="184" name="人件費・物件費等の状況最小値テキスト">
          <a:extLst>
            <a:ext uri="{FF2B5EF4-FFF2-40B4-BE49-F238E27FC236}">
              <a16:creationId xmlns:a16="http://schemas.microsoft.com/office/drawing/2014/main" id="{00000000-0008-0000-0300-0000B8000000}"/>
            </a:ext>
          </a:extLst>
        </xdr:cNvPr>
        <xdr:cNvSpPr txBox="1"/>
      </xdr:nvSpPr>
      <xdr:spPr>
        <a:xfrm>
          <a:off x="5041900" y="1535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1,430,941</a:t>
          </a:r>
          <a:endParaRPr kumimoji="1" lang="ja-JP" altLang="en-US" sz="1000" b="1">
            <a:latin typeface="ＭＳ Ｐゴシック"/>
          </a:endParaRPr>
        </a:p>
      </xdr:txBody>
    </xdr:sp>
    <xdr:clientData/>
  </xdr:oneCellAnchor>
  <xdr:twoCellAnchor>
    <xdr:from>
      <xdr:col>7</xdr:col>
      <xdr:colOff>63500</xdr:colOff>
      <xdr:row>89</xdr:row>
      <xdr:rowOff>128383</xdr:rowOff>
    </xdr:from>
    <xdr:to>
      <xdr:col>7</xdr:col>
      <xdr:colOff>241300</xdr:colOff>
      <xdr:row>89</xdr:row>
      <xdr:rowOff>128383</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4864100" y="1538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148637</xdr:rowOff>
    </xdr:from>
    <xdr:ext cx="762000" cy="259045"/>
    <xdr:sp macro="" textlink="">
      <xdr:nvSpPr>
        <xdr:cNvPr id="186" name="人件費・物件費等の状況最大値テキスト">
          <a:extLst>
            <a:ext uri="{FF2B5EF4-FFF2-40B4-BE49-F238E27FC236}">
              <a16:creationId xmlns:a16="http://schemas.microsoft.com/office/drawing/2014/main" id="{00000000-0008-0000-0300-0000BA000000}"/>
            </a:ext>
          </a:extLst>
        </xdr:cNvPr>
        <xdr:cNvSpPr txBox="1"/>
      </xdr:nvSpPr>
      <xdr:spPr>
        <a:xfrm>
          <a:off x="5041900" y="13693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179,710</a:t>
          </a:r>
          <a:endParaRPr kumimoji="1" lang="ja-JP" altLang="en-US" sz="1000" b="1">
            <a:latin typeface="ＭＳ Ｐゴシック"/>
          </a:endParaRPr>
        </a:p>
      </xdr:txBody>
    </xdr:sp>
    <xdr:clientData/>
  </xdr:oneCellAnchor>
  <xdr:twoCellAnchor>
    <xdr:from>
      <xdr:col>7</xdr:col>
      <xdr:colOff>63500</xdr:colOff>
      <xdr:row>81</xdr:row>
      <xdr:rowOff>62260</xdr:rowOff>
    </xdr:from>
    <xdr:to>
      <xdr:col>7</xdr:col>
      <xdr:colOff>241300</xdr:colOff>
      <xdr:row>81</xdr:row>
      <xdr:rowOff>62260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3949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150895</xdr:rowOff>
    </xdr:from>
    <xdr:to>
      <xdr:col>7</xdr:col>
      <xdr:colOff>152400</xdr:colOff>
      <xdr:row>81</xdr:row>
      <xdr:rowOff>159480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114800" y="14038345"/>
          <a:ext cx="838200" cy="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166533</xdr:rowOff>
    </xdr:from>
    <xdr:ext cx="762000" cy="259045"/>
    <xdr:sp macro="" textlink="">
      <xdr:nvSpPr>
        <xdr:cNvPr id="189" name="人件費・物件費等の状況平均値テキスト">
          <a:extLst>
            <a:ext uri="{FF2B5EF4-FFF2-40B4-BE49-F238E27FC236}">
              <a16:creationId xmlns:a16="http://schemas.microsoft.com/office/drawing/2014/main" id="{00000000-0008-0000-0300-0000BD000000}"/>
            </a:ext>
          </a:extLst>
        </xdr:cNvPr>
        <xdr:cNvSpPr txBox="1"/>
      </xdr:nvSpPr>
      <xdr:spPr>
        <a:xfrm>
          <a:off x="5041900" y="14053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338,969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23006</xdr:rowOff>
    </xdr:from>
    <xdr:to>
      <xdr:col>7</xdr:col>
      <xdr:colOff>203200</xdr:colOff>
      <xdr:row>82</xdr:row>
      <xdr:rowOff>124606</xdr:rowOff>
    </xdr:to>
    <xdr:sp macro="" textlink="">
      <xdr:nvSpPr>
        <xdr:cNvPr id="190" name="フローチャート : 判断 189">
          <a:extLst>
            <a:ext uri="{FF2B5EF4-FFF2-40B4-BE49-F238E27FC236}">
              <a16:creationId xmlns:a16="http://schemas.microsoft.com/office/drawing/2014/main" id="{00000000-0008-0000-0300-0000BE000000}"/>
            </a:ext>
          </a:extLst>
        </xdr:cNvPr>
        <xdr:cNvSpPr/>
      </xdr:nvSpPr>
      <xdr:spPr>
        <a:xfrm>
          <a:off x="49022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140795</xdr:rowOff>
    </xdr:from>
    <xdr:to>
      <xdr:col>6</xdr:col>
      <xdr:colOff>0</xdr:colOff>
      <xdr:row>81</xdr:row>
      <xdr:rowOff>150895</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3225800" y="14028245"/>
          <a:ext cx="889000" cy="1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169833</xdr:rowOff>
    </xdr:from>
    <xdr:to>
      <xdr:col>6</xdr:col>
      <xdr:colOff>50800</xdr:colOff>
      <xdr:row>82</xdr:row>
      <xdr:rowOff>99983</xdr:rowOff>
    </xdr:to>
    <xdr:sp macro="" textlink="">
      <xdr:nvSpPr>
        <xdr:cNvPr id="192" name="フローチャート : 判断 191">
          <a:extLst>
            <a:ext uri="{FF2B5EF4-FFF2-40B4-BE49-F238E27FC236}">
              <a16:creationId xmlns:a16="http://schemas.microsoft.com/office/drawing/2014/main" id="{00000000-0008-0000-0300-0000C0000000}"/>
            </a:ext>
          </a:extLst>
        </xdr:cNvPr>
        <xdr:cNvSpPr/>
      </xdr:nvSpPr>
      <xdr:spPr>
        <a:xfrm>
          <a:off x="4064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84760</xdr:rowOff>
    </xdr:from>
    <xdr:ext cx="7366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3733800" y="14143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317,540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122036</xdr:rowOff>
    </xdr:from>
    <xdr:to>
      <xdr:col>4</xdr:col>
      <xdr:colOff>482600</xdr:colOff>
      <xdr:row>81</xdr:row>
      <xdr:rowOff>140795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2336800" y="14009486"/>
          <a:ext cx="889000" cy="18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24023</xdr:rowOff>
    </xdr:from>
    <xdr:to>
      <xdr:col>4</xdr:col>
      <xdr:colOff>533400</xdr:colOff>
      <xdr:row>82</xdr:row>
      <xdr:rowOff>125623</xdr:rowOff>
    </xdr:to>
    <xdr:sp macro="" textlink="">
      <xdr:nvSpPr>
        <xdr:cNvPr id="195" name="フローチャート : 判断 194">
          <a:extLst>
            <a:ext uri="{FF2B5EF4-FFF2-40B4-BE49-F238E27FC236}">
              <a16:creationId xmlns:a16="http://schemas.microsoft.com/office/drawing/2014/main" id="{00000000-0008-0000-0300-0000C3000000}"/>
            </a:ext>
          </a:extLst>
        </xdr:cNvPr>
        <xdr:cNvSpPr/>
      </xdr:nvSpPr>
      <xdr:spPr>
        <a:xfrm>
          <a:off x="3175000" y="1408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110400</xdr:rowOff>
    </xdr:from>
    <xdr:ext cx="7620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2844800" y="1416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339,855</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103620</xdr:rowOff>
    </xdr:from>
    <xdr:to>
      <xdr:col>3</xdr:col>
      <xdr:colOff>279400</xdr:colOff>
      <xdr:row>81</xdr:row>
      <xdr:rowOff>122036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1447800" y="13991070"/>
          <a:ext cx="889000" cy="18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51505</xdr:rowOff>
    </xdr:from>
    <xdr:to>
      <xdr:col>3</xdr:col>
      <xdr:colOff>330200</xdr:colOff>
      <xdr:row>82</xdr:row>
      <xdr:rowOff>153105</xdr:rowOff>
    </xdr:to>
    <xdr:sp macro="" textlink="">
      <xdr:nvSpPr>
        <xdr:cNvPr id="198" name="フローチャート : 判断 197">
          <a:extLst>
            <a:ext uri="{FF2B5EF4-FFF2-40B4-BE49-F238E27FC236}">
              <a16:creationId xmlns:a16="http://schemas.microsoft.com/office/drawing/2014/main" id="{00000000-0008-0000-0300-0000C6000000}"/>
            </a:ext>
          </a:extLst>
        </xdr:cNvPr>
        <xdr:cNvSpPr/>
      </xdr:nvSpPr>
      <xdr:spPr>
        <a:xfrm>
          <a:off x="2286000" y="141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137882</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1955800" y="1419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363,772</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33021</xdr:rowOff>
    </xdr:from>
    <xdr:to>
      <xdr:col>2</xdr:col>
      <xdr:colOff>127000</xdr:colOff>
      <xdr:row>82</xdr:row>
      <xdr:rowOff>134621</xdr:rowOff>
    </xdr:to>
    <xdr:sp macro="" textlink="">
      <xdr:nvSpPr>
        <xdr:cNvPr id="200" name="フローチャート : 判断 199">
          <a:extLst>
            <a:ext uri="{FF2B5EF4-FFF2-40B4-BE49-F238E27FC236}">
              <a16:creationId xmlns:a16="http://schemas.microsoft.com/office/drawing/2014/main" id="{00000000-0008-0000-0300-0000C8000000}"/>
            </a:ext>
          </a:extLst>
        </xdr:cNvPr>
        <xdr:cNvSpPr/>
      </xdr:nvSpPr>
      <xdr:spPr>
        <a:xfrm>
          <a:off x="1397000" y="1409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119398</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066800" y="1417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347,685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108680</xdr:rowOff>
    </xdr:from>
    <xdr:to>
      <xdr:col>7</xdr:col>
      <xdr:colOff>203200</xdr:colOff>
      <xdr:row>82</xdr:row>
      <xdr:rowOff>38830</xdr:rowOff>
    </xdr:to>
    <xdr:sp macro="" textlink="">
      <xdr:nvSpPr>
        <xdr:cNvPr id="207" name="円/楕円 206">
          <a:extLst>
            <a:ext uri="{FF2B5EF4-FFF2-40B4-BE49-F238E27FC236}">
              <a16:creationId xmlns:a16="http://schemas.microsoft.com/office/drawing/2014/main" id="{00000000-0008-0000-0300-0000CF000000}"/>
            </a:ext>
          </a:extLst>
        </xdr:cNvPr>
        <xdr:cNvSpPr/>
      </xdr:nvSpPr>
      <xdr:spPr>
        <a:xfrm>
          <a:off x="4902200" y="1399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29957</xdr:rowOff>
    </xdr:from>
    <xdr:ext cx="762000" cy="259045"/>
    <xdr:sp macro="" textlink="">
      <xdr:nvSpPr>
        <xdr:cNvPr id="208" name="人件費・物件費等の状況該当値テキスト">
          <a:extLst>
            <a:ext uri="{FF2B5EF4-FFF2-40B4-BE49-F238E27FC236}">
              <a16:creationId xmlns:a16="http://schemas.microsoft.com/office/drawing/2014/main" id="{00000000-0008-0000-0300-0000D0000000}"/>
            </a:ext>
          </a:extLst>
        </xdr:cNvPr>
        <xdr:cNvSpPr txBox="1"/>
      </xdr:nvSpPr>
      <xdr:spPr>
        <a:xfrm>
          <a:off x="5041900" y="13917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264,320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100095</xdr:rowOff>
    </xdr:from>
    <xdr:to>
      <xdr:col>6</xdr:col>
      <xdr:colOff>50800</xdr:colOff>
      <xdr:row>82</xdr:row>
      <xdr:rowOff>30245</xdr:rowOff>
    </xdr:to>
    <xdr:sp macro="" textlink="">
      <xdr:nvSpPr>
        <xdr:cNvPr id="209" name="円/楕円 208">
          <a:extLst>
            <a:ext uri="{FF2B5EF4-FFF2-40B4-BE49-F238E27FC236}">
              <a16:creationId xmlns:a16="http://schemas.microsoft.com/office/drawing/2014/main" id="{00000000-0008-0000-0300-0000D1000000}"/>
            </a:ext>
          </a:extLst>
        </xdr:cNvPr>
        <xdr:cNvSpPr/>
      </xdr:nvSpPr>
      <xdr:spPr>
        <a:xfrm>
          <a:off x="4064000" y="1398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40422</xdr:rowOff>
    </xdr:from>
    <xdr:ext cx="7366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733800" y="13756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256,848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89995</xdr:rowOff>
    </xdr:from>
    <xdr:to>
      <xdr:col>4</xdr:col>
      <xdr:colOff>533400</xdr:colOff>
      <xdr:row>82</xdr:row>
      <xdr:rowOff>20145</xdr:rowOff>
    </xdr:to>
    <xdr:sp macro="" textlink="">
      <xdr:nvSpPr>
        <xdr:cNvPr id="211" name="円/楕円 210">
          <a:extLst>
            <a:ext uri="{FF2B5EF4-FFF2-40B4-BE49-F238E27FC236}">
              <a16:creationId xmlns:a16="http://schemas.microsoft.com/office/drawing/2014/main" id="{00000000-0008-0000-0300-0000D3000000}"/>
            </a:ext>
          </a:extLst>
        </xdr:cNvPr>
        <xdr:cNvSpPr/>
      </xdr:nvSpPr>
      <xdr:spPr>
        <a:xfrm>
          <a:off x="3175000" y="1397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30322</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844800" y="1374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248,058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71236</xdr:rowOff>
    </xdr:from>
    <xdr:to>
      <xdr:col>3</xdr:col>
      <xdr:colOff>330200</xdr:colOff>
      <xdr:row>82</xdr:row>
      <xdr:rowOff>1386</xdr:rowOff>
    </xdr:to>
    <xdr:sp macro="" textlink="">
      <xdr:nvSpPr>
        <xdr:cNvPr id="213" name="円/楕円 212">
          <a:extLst>
            <a:ext uri="{FF2B5EF4-FFF2-40B4-BE49-F238E27FC236}">
              <a16:creationId xmlns:a16="http://schemas.microsoft.com/office/drawing/2014/main" id="{00000000-0008-0000-0300-0000D5000000}"/>
            </a:ext>
          </a:extLst>
        </xdr:cNvPr>
        <xdr:cNvSpPr/>
      </xdr:nvSpPr>
      <xdr:spPr>
        <a:xfrm>
          <a:off x="2286000" y="1395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11563</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955800" y="1372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231,733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52820</xdr:rowOff>
    </xdr:from>
    <xdr:to>
      <xdr:col>2</xdr:col>
      <xdr:colOff>127000</xdr:colOff>
      <xdr:row>81</xdr:row>
      <xdr:rowOff>154420</xdr:rowOff>
    </xdr:to>
    <xdr:sp macro="" textlink="">
      <xdr:nvSpPr>
        <xdr:cNvPr id="215" name="円/楕円 214">
          <a:extLst>
            <a:ext uri="{FF2B5EF4-FFF2-40B4-BE49-F238E27FC236}">
              <a16:creationId xmlns:a16="http://schemas.microsoft.com/office/drawing/2014/main" id="{00000000-0008-0000-0300-0000D7000000}"/>
            </a:ext>
          </a:extLst>
        </xdr:cNvPr>
        <xdr:cNvSpPr/>
      </xdr:nvSpPr>
      <xdr:spPr>
        <a:xfrm>
          <a:off x="1397000" y="1394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164597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066800" y="13709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215,706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a:extLst>
            <a:ext uri="{FF2B5EF4-FFF2-40B4-BE49-F238E27FC236}">
              <a16:creationId xmlns:a16="http://schemas.microsoft.com/office/drawing/2014/main" id="{00000000-0008-0000-0300-0000D9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５年１月及び平成２６年１月に職員の昇給をそれぞれ２号俸（計４号俸）抑制し人件費の削減に努めてきたが、類似団体平均を３．８％上回り、全国町村平均をも２．１％上回っている。地域の民間企業の平均給与の状況を踏まえ給与の適正化に努め、全国町村平均の水準まで段階的に低下させていく。</a:t>
          </a:r>
        </a:p>
        <a:p>
          <a:endParaRPr kumimoji="1" lang="ja-JP" altLang="en-US"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a:extLst>
            <a:ext uri="{FF2B5EF4-FFF2-40B4-BE49-F238E27FC236}">
              <a16:creationId xmlns:a16="http://schemas.microsoft.com/office/drawing/2014/main" id="{00000000-0008-0000-0300-0000E6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2" name="給与水準   （国との比較）グラフ枠">
          <a:extLst>
            <a:ext uri="{FF2B5EF4-FFF2-40B4-BE49-F238E27FC236}">
              <a16:creationId xmlns:a16="http://schemas.microsoft.com/office/drawing/2014/main" id="{00000000-0008-0000-0300-0000F2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44196</xdr:rowOff>
    </xdr:from>
    <xdr:to>
      <xdr:col>24</xdr:col>
      <xdr:colOff>558800</xdr:colOff>
      <xdr:row>86</xdr:row>
      <xdr:rowOff>72644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flipV="1">
          <a:off x="17018000" y="14103096"/>
          <a:ext cx="0" cy="714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44721</xdr:rowOff>
    </xdr:from>
    <xdr:ext cx="762000" cy="259045"/>
    <xdr:sp macro="" textlink="">
      <xdr:nvSpPr>
        <xdr:cNvPr id="244" name="給与水準   （国との比較）最小値テキスト">
          <a:extLst>
            <a:ext uri="{FF2B5EF4-FFF2-40B4-BE49-F238E27FC236}">
              <a16:creationId xmlns:a16="http://schemas.microsoft.com/office/drawing/2014/main" id="{00000000-0008-0000-0300-0000F4000000}"/>
            </a:ext>
          </a:extLst>
        </xdr:cNvPr>
        <xdr:cNvSpPr txBox="1"/>
      </xdr:nvSpPr>
      <xdr:spPr>
        <a:xfrm>
          <a:off x="17106900" y="1478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99.4</a:t>
          </a:r>
          <a:endParaRPr kumimoji="1" lang="ja-JP" altLang="en-US" sz="1000" b="1">
            <a:latin typeface="ＭＳ Ｐゴシック"/>
          </a:endParaRPr>
        </a:p>
      </xdr:txBody>
    </xdr:sp>
    <xdr:clientData/>
  </xdr:oneCellAnchor>
  <xdr:twoCellAnchor>
    <xdr:from>
      <xdr:col>24</xdr:col>
      <xdr:colOff>469900</xdr:colOff>
      <xdr:row>86</xdr:row>
      <xdr:rowOff>72644</xdr:rowOff>
    </xdr:from>
    <xdr:to>
      <xdr:col>24</xdr:col>
      <xdr:colOff>647700</xdr:colOff>
      <xdr:row>86</xdr:row>
      <xdr:rowOff>72644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6929100" y="1481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130573</xdr:rowOff>
    </xdr:from>
    <xdr:ext cx="762000" cy="259045"/>
    <xdr:sp macro="" textlink="">
      <xdr:nvSpPr>
        <xdr:cNvPr id="246" name="給与水準   （国との比較）最大値テキスト">
          <a:extLst>
            <a:ext uri="{FF2B5EF4-FFF2-40B4-BE49-F238E27FC236}">
              <a16:creationId xmlns:a16="http://schemas.microsoft.com/office/drawing/2014/main" id="{00000000-0008-0000-0300-0000F6000000}"/>
            </a:ext>
          </a:extLst>
        </xdr:cNvPr>
        <xdr:cNvSpPr txBox="1"/>
      </xdr:nvSpPr>
      <xdr:spPr>
        <a:xfrm>
          <a:off x="17106900" y="1384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24</xdr:col>
      <xdr:colOff>469900</xdr:colOff>
      <xdr:row>82</xdr:row>
      <xdr:rowOff>44196</xdr:rowOff>
    </xdr:from>
    <xdr:to>
      <xdr:col>24</xdr:col>
      <xdr:colOff>647700</xdr:colOff>
      <xdr:row>82</xdr:row>
      <xdr:rowOff>44196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6929100" y="1410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29211</xdr:rowOff>
    </xdr:from>
    <xdr:to>
      <xdr:col>24</xdr:col>
      <xdr:colOff>558800</xdr:colOff>
      <xdr:row>86</xdr:row>
      <xdr:rowOff>34037</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6179800" y="14773911"/>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154449</xdr:rowOff>
    </xdr:from>
    <xdr:ext cx="762000" cy="259045"/>
    <xdr:sp macro="" textlink="">
      <xdr:nvSpPr>
        <xdr:cNvPr id="249" name="給与水準   （国との比較）平均値テキスト">
          <a:extLst>
            <a:ext uri="{FF2B5EF4-FFF2-40B4-BE49-F238E27FC236}">
              <a16:creationId xmlns:a16="http://schemas.microsoft.com/office/drawing/2014/main" id="{00000000-0008-0000-0300-0000F9000000}"/>
            </a:ext>
          </a:extLst>
        </xdr:cNvPr>
        <xdr:cNvSpPr txBox="1"/>
      </xdr:nvSpPr>
      <xdr:spPr>
        <a:xfrm>
          <a:off x="17106900" y="143847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137922</xdr:rowOff>
    </xdr:from>
    <xdr:to>
      <xdr:col>24</xdr:col>
      <xdr:colOff>609600</xdr:colOff>
      <xdr:row>85</xdr:row>
      <xdr:rowOff>68072</xdr:rowOff>
    </xdr:to>
    <xdr:sp macro="" textlink="">
      <xdr:nvSpPr>
        <xdr:cNvPr id="250" name="フローチャート : 判断 249">
          <a:extLst>
            <a:ext uri="{FF2B5EF4-FFF2-40B4-BE49-F238E27FC236}">
              <a16:creationId xmlns:a16="http://schemas.microsoft.com/office/drawing/2014/main" id="{00000000-0008-0000-0300-0000FA000000}"/>
            </a:ext>
          </a:extLst>
        </xdr:cNvPr>
        <xdr:cNvSpPr/>
      </xdr:nvSpPr>
      <xdr:spPr>
        <a:xfrm>
          <a:off x="16967200" y="1453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19558</xdr:rowOff>
    </xdr:from>
    <xdr:to>
      <xdr:col>23</xdr:col>
      <xdr:colOff>406400</xdr:colOff>
      <xdr:row>86</xdr:row>
      <xdr:rowOff>34037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5290800" y="14764258"/>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147574</xdr:rowOff>
    </xdr:from>
    <xdr:to>
      <xdr:col>23</xdr:col>
      <xdr:colOff>457200</xdr:colOff>
      <xdr:row>85</xdr:row>
      <xdr:rowOff>77724</xdr:rowOff>
    </xdr:to>
    <xdr:sp macro="" textlink="">
      <xdr:nvSpPr>
        <xdr:cNvPr id="252" name="フローチャート : 判断 251">
          <a:extLst>
            <a:ext uri="{FF2B5EF4-FFF2-40B4-BE49-F238E27FC236}">
              <a16:creationId xmlns:a16="http://schemas.microsoft.com/office/drawing/2014/main" id="{00000000-0008-0000-0300-0000FC000000}"/>
            </a:ext>
          </a:extLst>
        </xdr:cNvPr>
        <xdr:cNvSpPr/>
      </xdr:nvSpPr>
      <xdr:spPr>
        <a:xfrm>
          <a:off x="161290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87901</xdr:rowOff>
    </xdr:from>
    <xdr:ext cx="7366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5798800" y="14318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5080</xdr:rowOff>
    </xdr:from>
    <xdr:to>
      <xdr:col>22</xdr:col>
      <xdr:colOff>203200</xdr:colOff>
      <xdr:row>86</xdr:row>
      <xdr:rowOff>19558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4401800" y="1474978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133096</xdr:rowOff>
    </xdr:from>
    <xdr:to>
      <xdr:col>22</xdr:col>
      <xdr:colOff>254000</xdr:colOff>
      <xdr:row>85</xdr:row>
      <xdr:rowOff>63246</xdr:rowOff>
    </xdr:to>
    <xdr:sp macro="" textlink="">
      <xdr:nvSpPr>
        <xdr:cNvPr id="255" name="フローチャート : 判断 254">
          <a:extLst>
            <a:ext uri="{FF2B5EF4-FFF2-40B4-BE49-F238E27FC236}">
              <a16:creationId xmlns:a16="http://schemas.microsoft.com/office/drawing/2014/main" id="{00000000-0008-0000-0300-0000FF000000}"/>
            </a:ext>
          </a:extLst>
        </xdr:cNvPr>
        <xdr:cNvSpPr/>
      </xdr:nvSpPr>
      <xdr:spPr>
        <a:xfrm>
          <a:off x="15240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73423</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4909800" y="1430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5080</xdr:rowOff>
    </xdr:from>
    <xdr:to>
      <xdr:col>21</xdr:col>
      <xdr:colOff>0</xdr:colOff>
      <xdr:row>89</xdr:row>
      <xdr:rowOff>7113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3512800" y="14749780"/>
          <a:ext cx="889000" cy="5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89663</xdr:rowOff>
    </xdr:from>
    <xdr:to>
      <xdr:col>21</xdr:col>
      <xdr:colOff>50800</xdr:colOff>
      <xdr:row>85</xdr:row>
      <xdr:rowOff>19813</xdr:rowOff>
    </xdr:to>
    <xdr:sp macro="" textlink="">
      <xdr:nvSpPr>
        <xdr:cNvPr id="258" name="フローチャート : 判断 257">
          <a:extLst>
            <a:ext uri="{FF2B5EF4-FFF2-40B4-BE49-F238E27FC236}">
              <a16:creationId xmlns:a16="http://schemas.microsoft.com/office/drawing/2014/main" id="{00000000-0008-0000-0300-000002010000}"/>
            </a:ext>
          </a:extLst>
        </xdr:cNvPr>
        <xdr:cNvSpPr/>
      </xdr:nvSpPr>
      <xdr:spPr>
        <a:xfrm>
          <a:off x="14351000" y="1449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29990</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020800" y="1426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123189</xdr:rowOff>
    </xdr:from>
    <xdr:to>
      <xdr:col>19</xdr:col>
      <xdr:colOff>533400</xdr:colOff>
      <xdr:row>87</xdr:row>
      <xdr:rowOff>53339</xdr:rowOff>
    </xdr:to>
    <xdr:sp macro="" textlink="">
      <xdr:nvSpPr>
        <xdr:cNvPr id="260" name="フローチャート : 判断 259">
          <a:extLst>
            <a:ext uri="{FF2B5EF4-FFF2-40B4-BE49-F238E27FC236}">
              <a16:creationId xmlns:a16="http://schemas.microsoft.com/office/drawing/2014/main" id="{00000000-0008-0000-0300-000004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63516</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149861</xdr:rowOff>
    </xdr:from>
    <xdr:to>
      <xdr:col>24</xdr:col>
      <xdr:colOff>609600</xdr:colOff>
      <xdr:row>86</xdr:row>
      <xdr:rowOff>80011</xdr:rowOff>
    </xdr:to>
    <xdr:sp macro="" textlink="">
      <xdr:nvSpPr>
        <xdr:cNvPr id="267" name="円/楕円 266">
          <a:extLst>
            <a:ext uri="{FF2B5EF4-FFF2-40B4-BE49-F238E27FC236}">
              <a16:creationId xmlns:a16="http://schemas.microsoft.com/office/drawing/2014/main" id="{00000000-0008-0000-0300-00000B010000}"/>
            </a:ext>
          </a:extLst>
        </xdr:cNvPr>
        <xdr:cNvSpPr/>
      </xdr:nvSpPr>
      <xdr:spPr>
        <a:xfrm>
          <a:off x="169672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45738</xdr:rowOff>
    </xdr:from>
    <xdr:ext cx="762000" cy="259045"/>
    <xdr:sp macro="" textlink="">
      <xdr:nvSpPr>
        <xdr:cNvPr id="268" name="給与水準   （国との比較）該当値テキスト">
          <a:extLst>
            <a:ext uri="{FF2B5EF4-FFF2-40B4-BE49-F238E27FC236}">
              <a16:creationId xmlns:a16="http://schemas.microsoft.com/office/drawing/2014/main" id="{00000000-0008-0000-0300-00000C010000}"/>
            </a:ext>
          </a:extLst>
        </xdr:cNvPr>
        <xdr:cNvSpPr txBox="1"/>
      </xdr:nvSpPr>
      <xdr:spPr>
        <a:xfrm>
          <a:off x="17106900" y="1461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154687</xdr:rowOff>
    </xdr:from>
    <xdr:to>
      <xdr:col>23</xdr:col>
      <xdr:colOff>457200</xdr:colOff>
      <xdr:row>86</xdr:row>
      <xdr:rowOff>84837</xdr:rowOff>
    </xdr:to>
    <xdr:sp macro="" textlink="">
      <xdr:nvSpPr>
        <xdr:cNvPr id="269" name="円/楕円 268">
          <a:extLst>
            <a:ext uri="{FF2B5EF4-FFF2-40B4-BE49-F238E27FC236}">
              <a16:creationId xmlns:a16="http://schemas.microsoft.com/office/drawing/2014/main" id="{00000000-0008-0000-0300-00000D010000}"/>
            </a:ext>
          </a:extLst>
        </xdr:cNvPr>
        <xdr:cNvSpPr/>
      </xdr:nvSpPr>
      <xdr:spPr>
        <a:xfrm>
          <a:off x="16129000" y="1472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69614</xdr:rowOff>
    </xdr:from>
    <xdr:ext cx="7366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798800" y="14814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140208</xdr:rowOff>
    </xdr:from>
    <xdr:to>
      <xdr:col>22</xdr:col>
      <xdr:colOff>254000</xdr:colOff>
      <xdr:row>86</xdr:row>
      <xdr:rowOff>70358</xdr:rowOff>
    </xdr:to>
    <xdr:sp macro="" textlink="">
      <xdr:nvSpPr>
        <xdr:cNvPr id="271" name="円/楕円 270">
          <a:extLst>
            <a:ext uri="{FF2B5EF4-FFF2-40B4-BE49-F238E27FC236}">
              <a16:creationId xmlns:a16="http://schemas.microsoft.com/office/drawing/2014/main" id="{00000000-0008-0000-0300-00000F010000}"/>
            </a:ext>
          </a:extLst>
        </xdr:cNvPr>
        <xdr:cNvSpPr/>
      </xdr:nvSpPr>
      <xdr:spPr>
        <a:xfrm>
          <a:off x="15240000" y="1471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55135</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909800" y="1479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125730</xdr:rowOff>
    </xdr:from>
    <xdr:to>
      <xdr:col>21</xdr:col>
      <xdr:colOff>50800</xdr:colOff>
      <xdr:row>86</xdr:row>
      <xdr:rowOff>55880</xdr:rowOff>
    </xdr:to>
    <xdr:sp macro="" textlink="">
      <xdr:nvSpPr>
        <xdr:cNvPr id="273" name="円/楕円 272">
          <a:extLst>
            <a:ext uri="{FF2B5EF4-FFF2-40B4-BE49-F238E27FC236}">
              <a16:creationId xmlns:a16="http://schemas.microsoft.com/office/drawing/2014/main" id="{00000000-0008-0000-0300-000011010000}"/>
            </a:ext>
          </a:extLst>
        </xdr:cNvPr>
        <xdr:cNvSpPr/>
      </xdr:nvSpPr>
      <xdr:spPr>
        <a:xfrm>
          <a:off x="14351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40657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127763</xdr:rowOff>
    </xdr:from>
    <xdr:to>
      <xdr:col>19</xdr:col>
      <xdr:colOff>533400</xdr:colOff>
      <xdr:row>89</xdr:row>
      <xdr:rowOff>57913</xdr:rowOff>
    </xdr:to>
    <xdr:sp macro="" textlink="">
      <xdr:nvSpPr>
        <xdr:cNvPr id="275" name="円/楕円 274">
          <a:extLst>
            <a:ext uri="{FF2B5EF4-FFF2-40B4-BE49-F238E27FC236}">
              <a16:creationId xmlns:a16="http://schemas.microsoft.com/office/drawing/2014/main" id="{00000000-0008-0000-0300-000013010000}"/>
            </a:ext>
          </a:extLst>
        </xdr:cNvPr>
        <xdr:cNvSpPr/>
      </xdr:nvSpPr>
      <xdr:spPr>
        <a:xfrm>
          <a:off x="13462000" y="15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42690</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5301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7" name="正方形/長方形 276">
          <a:extLst>
            <a:ext uri="{FF2B5EF4-FFF2-40B4-BE49-F238E27FC236}">
              <a16:creationId xmlns:a16="http://schemas.microsoft.com/office/drawing/2014/main" id="{00000000-0008-0000-0300-000015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[16.43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平成１９年度まで退職者不補充とし新規採用職員を抑制したことにより、類似団体平均を２．０３人下回っている。今後においても適正な定員管理に努める。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1" name="直線コネクタ 290">
          <a:extLst>
            <a:ext uri="{FF2B5EF4-FFF2-40B4-BE49-F238E27FC236}">
              <a16:creationId xmlns:a16="http://schemas.microsoft.com/office/drawing/2014/main" id="{00000000-0008-0000-0300-000023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3" name="直線コネクタ 292">
          <a:extLst>
            <a:ext uri="{FF2B5EF4-FFF2-40B4-BE49-F238E27FC236}">
              <a16:creationId xmlns:a16="http://schemas.microsoft.com/office/drawing/2014/main" id="{00000000-0008-0000-0300-000025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a:extLst>
            <a:ext uri="{FF2B5EF4-FFF2-40B4-BE49-F238E27FC236}">
              <a16:creationId xmlns:a16="http://schemas.microsoft.com/office/drawing/2014/main" id="{00000000-0008-0000-0300-000033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156083</xdr:rowOff>
    </xdr:from>
    <xdr:to>
      <xdr:col>24</xdr:col>
      <xdr:colOff>558800</xdr:colOff>
      <xdr:row>67</xdr:row>
      <xdr:rowOff>160673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flipV="1">
          <a:off x="17018000" y="9928733"/>
          <a:ext cx="0" cy="1719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132750</xdr:rowOff>
    </xdr:from>
    <xdr:ext cx="762000" cy="259045"/>
    <xdr:sp macro="" textlink="">
      <xdr:nvSpPr>
        <xdr:cNvPr id="309" name="定員管理の状況最小値テキスト">
          <a:extLst>
            <a:ext uri="{FF2B5EF4-FFF2-40B4-BE49-F238E27FC236}">
              <a16:creationId xmlns:a16="http://schemas.microsoft.com/office/drawing/2014/main" id="{00000000-0008-0000-0300-000035010000}"/>
            </a:ext>
          </a:extLst>
        </xdr:cNvPr>
        <xdr:cNvSpPr txBox="1"/>
      </xdr:nvSpPr>
      <xdr:spPr>
        <a:xfrm>
          <a:off x="17106900" y="1161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59.74</a:t>
          </a:r>
          <a:endParaRPr kumimoji="1" lang="ja-JP" altLang="en-US" sz="1000" b="1">
            <a:latin typeface="ＭＳ Ｐゴシック"/>
          </a:endParaRPr>
        </a:p>
      </xdr:txBody>
    </xdr:sp>
    <xdr:clientData/>
  </xdr:oneCellAnchor>
  <xdr:twoCellAnchor>
    <xdr:from>
      <xdr:col>24</xdr:col>
      <xdr:colOff>469900</xdr:colOff>
      <xdr:row>67</xdr:row>
      <xdr:rowOff>160673</xdr:rowOff>
    </xdr:from>
    <xdr:to>
      <xdr:col>24</xdr:col>
      <xdr:colOff>647700</xdr:colOff>
      <xdr:row>67</xdr:row>
      <xdr:rowOff>160673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164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71010</xdr:rowOff>
    </xdr:from>
    <xdr:ext cx="762000" cy="259045"/>
    <xdr:sp macro="" textlink="">
      <xdr:nvSpPr>
        <xdr:cNvPr id="311" name="定員管理の状況最大値テキスト">
          <a:extLst>
            <a:ext uri="{FF2B5EF4-FFF2-40B4-BE49-F238E27FC236}">
              <a16:creationId xmlns:a16="http://schemas.microsoft.com/office/drawing/2014/main" id="{00000000-0008-0000-0300-000037010000}"/>
            </a:ext>
          </a:extLst>
        </xdr:cNvPr>
        <xdr:cNvSpPr txBox="1"/>
      </xdr:nvSpPr>
      <xdr:spPr>
        <a:xfrm>
          <a:off x="17106900" y="967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24</xdr:col>
      <xdr:colOff>469900</xdr:colOff>
      <xdr:row>57</xdr:row>
      <xdr:rowOff>156083</xdr:rowOff>
    </xdr:from>
    <xdr:to>
      <xdr:col>24</xdr:col>
      <xdr:colOff>647700</xdr:colOff>
      <xdr:row>57</xdr:row>
      <xdr:rowOff>156083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99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39315</xdr:rowOff>
    </xdr:from>
    <xdr:to>
      <xdr:col>24</xdr:col>
      <xdr:colOff>558800</xdr:colOff>
      <xdr:row>59</xdr:row>
      <xdr:rowOff>44831</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6179800" y="10154865"/>
          <a:ext cx="838200" cy="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30570</xdr:rowOff>
    </xdr:from>
    <xdr:ext cx="762000" cy="259045"/>
    <xdr:sp macro="" textlink="">
      <xdr:nvSpPr>
        <xdr:cNvPr id="314" name="定員管理の状況平均値テキスト">
          <a:extLst>
            <a:ext uri="{FF2B5EF4-FFF2-40B4-BE49-F238E27FC236}">
              <a16:creationId xmlns:a16="http://schemas.microsoft.com/office/drawing/2014/main" id="{00000000-0008-0000-0300-00003A010000}"/>
            </a:ext>
          </a:extLst>
        </xdr:cNvPr>
        <xdr:cNvSpPr txBox="1"/>
      </xdr:nvSpPr>
      <xdr:spPr>
        <a:xfrm>
          <a:off x="17106900" y="101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58493</xdr:rowOff>
    </xdr:from>
    <xdr:to>
      <xdr:col>24</xdr:col>
      <xdr:colOff>609600</xdr:colOff>
      <xdr:row>59</xdr:row>
      <xdr:rowOff>160093</xdr:rowOff>
    </xdr:to>
    <xdr:sp macro="" textlink="">
      <xdr:nvSpPr>
        <xdr:cNvPr id="315" name="フローチャート : 判断 314">
          <a:extLst>
            <a:ext uri="{FF2B5EF4-FFF2-40B4-BE49-F238E27FC236}">
              <a16:creationId xmlns:a16="http://schemas.microsoft.com/office/drawing/2014/main" id="{00000000-0008-0000-0300-00003B010000}"/>
            </a:ext>
          </a:extLst>
        </xdr:cNvPr>
        <xdr:cNvSpPr/>
      </xdr:nvSpPr>
      <xdr:spPr>
        <a:xfrm>
          <a:off x="16967200" y="1017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29663</xdr:rowOff>
    </xdr:from>
    <xdr:to>
      <xdr:col>23</xdr:col>
      <xdr:colOff>406400</xdr:colOff>
      <xdr:row>59</xdr:row>
      <xdr:rowOff>44831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5290800" y="10145213"/>
          <a:ext cx="889000" cy="1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58</xdr:row>
      <xdr:rowOff>171341</xdr:rowOff>
    </xdr:from>
    <xdr:to>
      <xdr:col>23</xdr:col>
      <xdr:colOff>457200</xdr:colOff>
      <xdr:row>59</xdr:row>
      <xdr:rowOff>101491</xdr:rowOff>
    </xdr:to>
    <xdr:sp macro="" textlink="">
      <xdr:nvSpPr>
        <xdr:cNvPr id="317" name="フローチャート : 判断 316">
          <a:extLst>
            <a:ext uri="{FF2B5EF4-FFF2-40B4-BE49-F238E27FC236}">
              <a16:creationId xmlns:a16="http://schemas.microsoft.com/office/drawing/2014/main" id="{00000000-0008-0000-0300-00003D010000}"/>
            </a:ext>
          </a:extLst>
        </xdr:cNvPr>
        <xdr:cNvSpPr/>
      </xdr:nvSpPr>
      <xdr:spPr>
        <a:xfrm>
          <a:off x="16129000" y="1011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86268</xdr:rowOff>
    </xdr:from>
    <xdr:ext cx="7366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5798800" y="10201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16.76</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163540</xdr:rowOff>
    </xdr:from>
    <xdr:to>
      <xdr:col>22</xdr:col>
      <xdr:colOff>203200</xdr:colOff>
      <xdr:row>59</xdr:row>
      <xdr:rowOff>29663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4401800" y="10107640"/>
          <a:ext cx="889000" cy="3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19540</xdr:rowOff>
    </xdr:from>
    <xdr:to>
      <xdr:col>22</xdr:col>
      <xdr:colOff>254000</xdr:colOff>
      <xdr:row>59</xdr:row>
      <xdr:rowOff>121140</xdr:rowOff>
    </xdr:to>
    <xdr:sp macro="" textlink="">
      <xdr:nvSpPr>
        <xdr:cNvPr id="320" name="フローチャート : 判断 319">
          <a:extLst>
            <a:ext uri="{FF2B5EF4-FFF2-40B4-BE49-F238E27FC236}">
              <a16:creationId xmlns:a16="http://schemas.microsoft.com/office/drawing/2014/main" id="{00000000-0008-0000-0300-000040010000}"/>
            </a:ext>
          </a:extLst>
        </xdr:cNvPr>
        <xdr:cNvSpPr/>
      </xdr:nvSpPr>
      <xdr:spPr>
        <a:xfrm>
          <a:off x="15240000" y="101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105917</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909800" y="1022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17.33</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159748</xdr:rowOff>
    </xdr:from>
    <xdr:to>
      <xdr:col>21</xdr:col>
      <xdr:colOff>0</xdr:colOff>
      <xdr:row>58</xdr:row>
      <xdr:rowOff>163540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3512800" y="10103848"/>
          <a:ext cx="889000" cy="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21608</xdr:rowOff>
    </xdr:from>
    <xdr:to>
      <xdr:col>21</xdr:col>
      <xdr:colOff>50800</xdr:colOff>
      <xdr:row>59</xdr:row>
      <xdr:rowOff>123208</xdr:rowOff>
    </xdr:to>
    <xdr:sp macro="" textlink="">
      <xdr:nvSpPr>
        <xdr:cNvPr id="323" name="フローチャート : 判断 322">
          <a:extLst>
            <a:ext uri="{FF2B5EF4-FFF2-40B4-BE49-F238E27FC236}">
              <a16:creationId xmlns:a16="http://schemas.microsoft.com/office/drawing/2014/main" id="{00000000-0008-0000-0300-000043010000}"/>
            </a:ext>
          </a:extLst>
        </xdr:cNvPr>
        <xdr:cNvSpPr/>
      </xdr:nvSpPr>
      <xdr:spPr>
        <a:xfrm>
          <a:off x="14351000" y="101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107985</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020800" y="10223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17.39</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16438</xdr:rowOff>
    </xdr:from>
    <xdr:to>
      <xdr:col>19</xdr:col>
      <xdr:colOff>533400</xdr:colOff>
      <xdr:row>59</xdr:row>
      <xdr:rowOff>118038</xdr:rowOff>
    </xdr:to>
    <xdr:sp macro="" textlink="">
      <xdr:nvSpPr>
        <xdr:cNvPr id="325" name="フローチャート : 判断 324">
          <a:extLst>
            <a:ext uri="{FF2B5EF4-FFF2-40B4-BE49-F238E27FC236}">
              <a16:creationId xmlns:a16="http://schemas.microsoft.com/office/drawing/2014/main" id="{00000000-0008-0000-0300-000045010000}"/>
            </a:ext>
          </a:extLst>
        </xdr:cNvPr>
        <xdr:cNvSpPr/>
      </xdr:nvSpPr>
      <xdr:spPr>
        <a:xfrm>
          <a:off x="13462000" y="1013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102815</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131800" y="1021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159965</xdr:rowOff>
    </xdr:from>
    <xdr:to>
      <xdr:col>24</xdr:col>
      <xdr:colOff>609600</xdr:colOff>
      <xdr:row>59</xdr:row>
      <xdr:rowOff>90115</xdr:rowOff>
    </xdr:to>
    <xdr:sp macro="" textlink="">
      <xdr:nvSpPr>
        <xdr:cNvPr id="332" name="円/楕円 331">
          <a:extLst>
            <a:ext uri="{FF2B5EF4-FFF2-40B4-BE49-F238E27FC236}">
              <a16:creationId xmlns:a16="http://schemas.microsoft.com/office/drawing/2014/main" id="{00000000-0008-0000-0300-00004C010000}"/>
            </a:ext>
          </a:extLst>
        </xdr:cNvPr>
        <xdr:cNvSpPr/>
      </xdr:nvSpPr>
      <xdr:spPr>
        <a:xfrm>
          <a:off x="16967200" y="1010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5042</xdr:rowOff>
    </xdr:from>
    <xdr:ext cx="762000" cy="259045"/>
    <xdr:sp macro="" textlink="">
      <xdr:nvSpPr>
        <xdr:cNvPr id="333" name="定員管理の状況該当値テキスト">
          <a:extLst>
            <a:ext uri="{FF2B5EF4-FFF2-40B4-BE49-F238E27FC236}">
              <a16:creationId xmlns:a16="http://schemas.microsoft.com/office/drawing/2014/main" id="{00000000-0008-0000-0300-00004D010000}"/>
            </a:ext>
          </a:extLst>
        </xdr:cNvPr>
        <xdr:cNvSpPr txBox="1"/>
      </xdr:nvSpPr>
      <xdr:spPr>
        <a:xfrm>
          <a:off x="17106900" y="9949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16.43</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165481</xdr:rowOff>
    </xdr:from>
    <xdr:to>
      <xdr:col>23</xdr:col>
      <xdr:colOff>457200</xdr:colOff>
      <xdr:row>59</xdr:row>
      <xdr:rowOff>95631</xdr:rowOff>
    </xdr:to>
    <xdr:sp macro="" textlink="">
      <xdr:nvSpPr>
        <xdr:cNvPr id="334" name="円/楕円 333">
          <a:extLst>
            <a:ext uri="{FF2B5EF4-FFF2-40B4-BE49-F238E27FC236}">
              <a16:creationId xmlns:a16="http://schemas.microsoft.com/office/drawing/2014/main" id="{00000000-0008-0000-0300-00004E010000}"/>
            </a:ext>
          </a:extLst>
        </xdr:cNvPr>
        <xdr:cNvSpPr/>
      </xdr:nvSpPr>
      <xdr:spPr>
        <a:xfrm>
          <a:off x="16129000" y="1010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105808</xdr:rowOff>
    </xdr:from>
    <xdr:ext cx="7366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798800" y="9878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16.59</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150313</xdr:rowOff>
    </xdr:from>
    <xdr:to>
      <xdr:col>22</xdr:col>
      <xdr:colOff>254000</xdr:colOff>
      <xdr:row>59</xdr:row>
      <xdr:rowOff>80463</xdr:rowOff>
    </xdr:to>
    <xdr:sp macro="" textlink="">
      <xdr:nvSpPr>
        <xdr:cNvPr id="336" name="円/楕円 335">
          <a:extLst>
            <a:ext uri="{FF2B5EF4-FFF2-40B4-BE49-F238E27FC236}">
              <a16:creationId xmlns:a16="http://schemas.microsoft.com/office/drawing/2014/main" id="{00000000-0008-0000-0300-000050010000}"/>
            </a:ext>
          </a:extLst>
        </xdr:cNvPr>
        <xdr:cNvSpPr/>
      </xdr:nvSpPr>
      <xdr:spPr>
        <a:xfrm>
          <a:off x="15240000" y="1009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90640</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909800" y="986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16.15</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112740</xdr:rowOff>
    </xdr:from>
    <xdr:to>
      <xdr:col>21</xdr:col>
      <xdr:colOff>50800</xdr:colOff>
      <xdr:row>59</xdr:row>
      <xdr:rowOff>42890</xdr:rowOff>
    </xdr:to>
    <xdr:sp macro="" textlink="">
      <xdr:nvSpPr>
        <xdr:cNvPr id="338" name="円/楕円 337">
          <a:extLst>
            <a:ext uri="{FF2B5EF4-FFF2-40B4-BE49-F238E27FC236}">
              <a16:creationId xmlns:a16="http://schemas.microsoft.com/office/drawing/2014/main" id="{00000000-0008-0000-0300-000052010000}"/>
            </a:ext>
          </a:extLst>
        </xdr:cNvPr>
        <xdr:cNvSpPr/>
      </xdr:nvSpPr>
      <xdr:spPr>
        <a:xfrm>
          <a:off x="14351000" y="1005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53067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020800" y="98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15.06</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108948</xdr:rowOff>
    </xdr:from>
    <xdr:to>
      <xdr:col>19</xdr:col>
      <xdr:colOff>533400</xdr:colOff>
      <xdr:row>59</xdr:row>
      <xdr:rowOff>39098</xdr:rowOff>
    </xdr:to>
    <xdr:sp macro="" textlink="">
      <xdr:nvSpPr>
        <xdr:cNvPr id="340" name="円/楕円 339">
          <a:extLst>
            <a:ext uri="{FF2B5EF4-FFF2-40B4-BE49-F238E27FC236}">
              <a16:creationId xmlns:a16="http://schemas.microsoft.com/office/drawing/2014/main" id="{00000000-0008-0000-0300-000054010000}"/>
            </a:ext>
          </a:extLst>
        </xdr:cNvPr>
        <xdr:cNvSpPr/>
      </xdr:nvSpPr>
      <xdr:spPr>
        <a:xfrm>
          <a:off x="13462000" y="100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49275</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131800" y="982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に借入れた大型事業に伴う過疎対策事業債及び辺地対策事業債の償還増に伴い、類似団体平均を３．３％上回っている。今後もケーブルテレビ光化事業、橋梁架替事業、庁舎建設事業等の大型事業が予定されていることから、実施事業の緊急性・必要性を峻別し新規発行債の抑制に努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153247</xdr:rowOff>
    </xdr:from>
    <xdr:to>
      <xdr:col>24</xdr:col>
      <xdr:colOff>558800</xdr:colOff>
      <xdr:row>43</xdr:row>
      <xdr:rowOff>135467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325447"/>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107544</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47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24</xdr:col>
      <xdr:colOff>469900</xdr:colOff>
      <xdr:row>43</xdr:row>
      <xdr:rowOff>135467</xdr:rowOff>
    </xdr:from>
    <xdr:to>
      <xdr:col>24</xdr:col>
      <xdr:colOff>647700</xdr:colOff>
      <xdr:row>43</xdr:row>
      <xdr:rowOff>135467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50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68174</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24</xdr:col>
      <xdr:colOff>469900</xdr:colOff>
      <xdr:row>36</xdr:row>
      <xdr:rowOff>153247</xdr:rowOff>
    </xdr:from>
    <xdr:to>
      <xdr:col>24</xdr:col>
      <xdr:colOff>647700</xdr:colOff>
      <xdr:row>36</xdr:row>
      <xdr:rowOff>153247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129963</xdr:rowOff>
    </xdr:from>
    <xdr:to>
      <xdr:col>24</xdr:col>
      <xdr:colOff>558800</xdr:colOff>
      <xdr:row>42</xdr:row>
      <xdr:rowOff>170180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6179800" y="733086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1710</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685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156633</xdr:rowOff>
    </xdr:from>
    <xdr:to>
      <xdr:col>24</xdr:col>
      <xdr:colOff>609600</xdr:colOff>
      <xdr:row>41</xdr:row>
      <xdr:rowOff>86783</xdr:rowOff>
    </xdr:to>
    <xdr:sp macro="" textlink="">
      <xdr:nvSpPr>
        <xdr:cNvPr id="376" name="フローチャート : 判断 375">
          <a:extLst>
            <a:ext uri="{FF2B5EF4-FFF2-40B4-BE49-F238E27FC236}">
              <a16:creationId xmlns:a16="http://schemas.microsoft.com/office/drawing/2014/main" id="{00000000-0008-0000-0300-000078010000}"/>
            </a:ext>
          </a:extLst>
        </xdr:cNvPr>
        <xdr:cNvSpPr/>
      </xdr:nvSpPr>
      <xdr:spPr>
        <a:xfrm>
          <a:off x="16967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170180</xdr:rowOff>
    </xdr:from>
    <xdr:to>
      <xdr:col>23</xdr:col>
      <xdr:colOff>406400</xdr:colOff>
      <xdr:row>43</xdr:row>
      <xdr:rowOff>71120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5290800" y="73710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81704</xdr:rowOff>
    </xdr:from>
    <xdr:to>
      <xdr:col>23</xdr:col>
      <xdr:colOff>457200</xdr:colOff>
      <xdr:row>42</xdr:row>
      <xdr:rowOff>11854</xdr:rowOff>
    </xdr:to>
    <xdr:sp macro="" textlink="">
      <xdr:nvSpPr>
        <xdr:cNvPr id="378" name="フローチャート : 判断 377">
          <a:extLst>
            <a:ext uri="{FF2B5EF4-FFF2-40B4-BE49-F238E27FC236}">
              <a16:creationId xmlns:a16="http://schemas.microsoft.com/office/drawing/2014/main" id="{00000000-0008-0000-0300-00007A010000}"/>
            </a:ext>
          </a:extLst>
        </xdr:cNvPr>
        <xdr:cNvSpPr/>
      </xdr:nvSpPr>
      <xdr:spPr>
        <a:xfrm>
          <a:off x="16129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22031</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688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71120</xdr:rowOff>
    </xdr:from>
    <xdr:to>
      <xdr:col>22</xdr:col>
      <xdr:colOff>203200</xdr:colOff>
      <xdr:row>43</xdr:row>
      <xdr:rowOff>143510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4401800" y="74434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57573</xdr:rowOff>
    </xdr:from>
    <xdr:to>
      <xdr:col>22</xdr:col>
      <xdr:colOff>254000</xdr:colOff>
      <xdr:row>41</xdr:row>
      <xdr:rowOff>159173</xdr:rowOff>
    </xdr:to>
    <xdr:sp macro="" textlink="">
      <xdr:nvSpPr>
        <xdr:cNvPr id="381" name="フローチャート : 判断 380">
          <a:extLst>
            <a:ext uri="{FF2B5EF4-FFF2-40B4-BE49-F238E27FC236}">
              <a16:creationId xmlns:a16="http://schemas.microsoft.com/office/drawing/2014/main" id="{00000000-0008-0000-0300-00007D010000}"/>
            </a:ext>
          </a:extLst>
        </xdr:cNvPr>
        <xdr:cNvSpPr/>
      </xdr:nvSpPr>
      <xdr:spPr>
        <a:xfrm>
          <a:off x="15240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169350</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143510</xdr:rowOff>
    </xdr:from>
    <xdr:to>
      <xdr:col>21</xdr:col>
      <xdr:colOff>0</xdr:colOff>
      <xdr:row>44</xdr:row>
      <xdr:rowOff>44450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3512800" y="751586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138006</xdr:rowOff>
    </xdr:from>
    <xdr:to>
      <xdr:col>21</xdr:col>
      <xdr:colOff>50800</xdr:colOff>
      <xdr:row>42</xdr:row>
      <xdr:rowOff>68156</xdr:rowOff>
    </xdr:to>
    <xdr:sp macro="" textlink="">
      <xdr:nvSpPr>
        <xdr:cNvPr id="384" name="フローチャート : 判断 383">
          <a:extLst>
            <a:ext uri="{FF2B5EF4-FFF2-40B4-BE49-F238E27FC236}">
              <a16:creationId xmlns:a16="http://schemas.microsoft.com/office/drawing/2014/main" id="{00000000-0008-0000-0300-000080010000}"/>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78333</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14817</xdr:rowOff>
    </xdr:from>
    <xdr:to>
      <xdr:col>19</xdr:col>
      <xdr:colOff>533400</xdr:colOff>
      <xdr:row>42</xdr:row>
      <xdr:rowOff>116417</xdr:rowOff>
    </xdr:to>
    <xdr:sp macro="" textlink="">
      <xdr:nvSpPr>
        <xdr:cNvPr id="386" name="フローチャート : 判断 385">
          <a:extLst>
            <a:ext uri="{FF2B5EF4-FFF2-40B4-BE49-F238E27FC236}">
              <a16:creationId xmlns:a16="http://schemas.microsoft.com/office/drawing/2014/main" id="{00000000-0008-0000-0300-000082010000}"/>
            </a:ext>
          </a:extLst>
        </xdr:cNvPr>
        <xdr:cNvSpPr/>
      </xdr:nvSpPr>
      <xdr:spPr>
        <a:xfrm>
          <a:off x="13462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126594</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79163</xdr:rowOff>
    </xdr:from>
    <xdr:to>
      <xdr:col>24</xdr:col>
      <xdr:colOff>609600</xdr:colOff>
      <xdr:row>43</xdr:row>
      <xdr:rowOff>9313</xdr:rowOff>
    </xdr:to>
    <xdr:sp macro="" textlink="">
      <xdr:nvSpPr>
        <xdr:cNvPr id="393" name="円/楕円 392">
          <a:extLst>
            <a:ext uri="{FF2B5EF4-FFF2-40B4-BE49-F238E27FC236}">
              <a16:creationId xmlns:a16="http://schemas.microsoft.com/office/drawing/2014/main" id="{00000000-0008-0000-0300-000089010000}"/>
            </a:ext>
          </a:extLst>
        </xdr:cNvPr>
        <xdr:cNvSpPr/>
      </xdr:nvSpPr>
      <xdr:spPr>
        <a:xfrm>
          <a:off x="169672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51240</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725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119380</xdr:rowOff>
    </xdr:from>
    <xdr:to>
      <xdr:col>23</xdr:col>
      <xdr:colOff>457200</xdr:colOff>
      <xdr:row>43</xdr:row>
      <xdr:rowOff>49530</xdr:rowOff>
    </xdr:to>
    <xdr:sp macro="" textlink="">
      <xdr:nvSpPr>
        <xdr:cNvPr id="395" name="円/楕円 394">
          <a:extLst>
            <a:ext uri="{FF2B5EF4-FFF2-40B4-BE49-F238E27FC236}">
              <a16:creationId xmlns:a16="http://schemas.microsoft.com/office/drawing/2014/main" id="{00000000-0008-0000-0300-00008B010000}"/>
            </a:ext>
          </a:extLst>
        </xdr:cNvPr>
        <xdr:cNvSpPr/>
      </xdr:nvSpPr>
      <xdr:spPr>
        <a:xfrm>
          <a:off x="16129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34307</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740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20320</xdr:rowOff>
    </xdr:from>
    <xdr:to>
      <xdr:col>22</xdr:col>
      <xdr:colOff>254000</xdr:colOff>
      <xdr:row>43</xdr:row>
      <xdr:rowOff>121920</xdr:rowOff>
    </xdr:to>
    <xdr:sp macro="" textlink="">
      <xdr:nvSpPr>
        <xdr:cNvPr id="397" name="円/楕円 396">
          <a:extLst>
            <a:ext uri="{FF2B5EF4-FFF2-40B4-BE49-F238E27FC236}">
              <a16:creationId xmlns:a16="http://schemas.microsoft.com/office/drawing/2014/main" id="{00000000-0008-0000-0300-00008D010000}"/>
            </a:ext>
          </a:extLst>
        </xdr:cNvPr>
        <xdr:cNvSpPr/>
      </xdr:nvSpPr>
      <xdr:spPr>
        <a:xfrm>
          <a:off x="15240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106697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92710</xdr:rowOff>
    </xdr:from>
    <xdr:to>
      <xdr:col>21</xdr:col>
      <xdr:colOff>50800</xdr:colOff>
      <xdr:row>44</xdr:row>
      <xdr:rowOff>22860</xdr:rowOff>
    </xdr:to>
    <xdr:sp macro="" textlink="">
      <xdr:nvSpPr>
        <xdr:cNvPr id="399" name="円/楕円 398">
          <a:extLst>
            <a:ext uri="{FF2B5EF4-FFF2-40B4-BE49-F238E27FC236}">
              <a16:creationId xmlns:a16="http://schemas.microsoft.com/office/drawing/2014/main" id="{00000000-0008-0000-0300-00008F010000}"/>
            </a:ext>
          </a:extLst>
        </xdr:cNvPr>
        <xdr:cNvSpPr/>
      </xdr:nvSpPr>
      <xdr:spPr>
        <a:xfrm>
          <a:off x="14351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7637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165100</xdr:rowOff>
    </xdr:from>
    <xdr:to>
      <xdr:col>19</xdr:col>
      <xdr:colOff>533400</xdr:colOff>
      <xdr:row>44</xdr:row>
      <xdr:rowOff>95250</xdr:rowOff>
    </xdr:to>
    <xdr:sp macro="" textlink="">
      <xdr:nvSpPr>
        <xdr:cNvPr id="401" name="円/楕円 400">
          <a:extLst>
            <a:ext uri="{FF2B5EF4-FFF2-40B4-BE49-F238E27FC236}">
              <a16:creationId xmlns:a16="http://schemas.microsoft.com/office/drawing/2014/main" id="{00000000-0008-0000-0300-000091010000}"/>
            </a:ext>
          </a:extLst>
        </xdr:cNvPr>
        <xdr:cNvSpPr/>
      </xdr:nvSpPr>
      <xdr:spPr>
        <a:xfrm>
          <a:off x="13462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80027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[39.4%]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に実施した道路橋梁事業等の大型事業に伴う起債及び下水道事業に伴う企業会計への公債費分繰出金により類似団体及び全国平均を上回っている。平成２０年度が最大ピークであり、以降年々減少しているものの、今後もケーブルテレビ光化事業、橋梁架替事業、庁舎建設事業等の大型事業が予定されていることから、実施事業を峻別し新規発行債の抑制及び特定目的基金への積立等により財政の健全化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143087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13214"/>
          <a:ext cx="0" cy="1601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115164</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88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a:t>
          </a:r>
          <a:endParaRPr kumimoji="1" lang="ja-JP" altLang="en-US" sz="1000" b="1">
            <a:latin typeface="ＭＳ Ｐゴシック"/>
          </a:endParaRPr>
        </a:p>
      </xdr:txBody>
    </xdr:sp>
    <xdr:clientData/>
  </xdr:oneCellAnchor>
  <xdr:twoCellAnchor>
    <xdr:from>
      <xdr:col>24</xdr:col>
      <xdr:colOff>469900</xdr:colOff>
      <xdr:row>22</xdr:row>
      <xdr:rowOff>143087</xdr:rowOff>
    </xdr:from>
    <xdr:to>
      <xdr:col>24</xdr:col>
      <xdr:colOff>647700</xdr:colOff>
      <xdr:row>22</xdr:row>
      <xdr:rowOff>143087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91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22739</xdr:rowOff>
    </xdr:from>
    <xdr:to>
      <xdr:col>24</xdr:col>
      <xdr:colOff>558800</xdr:colOff>
      <xdr:row>16</xdr:row>
      <xdr:rowOff>142240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6179800" y="2765939"/>
          <a:ext cx="838200" cy="11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62791</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0" name="フローチャート : 判断 439">
          <a:extLst>
            <a:ext uri="{FF2B5EF4-FFF2-40B4-BE49-F238E27FC236}">
              <a16:creationId xmlns:a16="http://schemas.microsoft.com/office/drawing/2014/main" id="{00000000-0008-0000-0300-0000B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142240</xdr:rowOff>
    </xdr:from>
    <xdr:to>
      <xdr:col>23</xdr:col>
      <xdr:colOff>406400</xdr:colOff>
      <xdr:row>18</xdr:row>
      <xdr:rowOff>62472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5290800" y="2885440"/>
          <a:ext cx="889000" cy="26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2" name="フローチャート : 判断 441">
          <a:extLst>
            <a:ext uri="{FF2B5EF4-FFF2-40B4-BE49-F238E27FC236}">
              <a16:creationId xmlns:a16="http://schemas.microsoft.com/office/drawing/2014/main" id="{00000000-0008-0000-0300-0000BA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62472</xdr:rowOff>
    </xdr:from>
    <xdr:to>
      <xdr:col>22</xdr:col>
      <xdr:colOff>203200</xdr:colOff>
      <xdr:row>18</xdr:row>
      <xdr:rowOff>93496</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4401800" y="314857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33564</xdr:rowOff>
    </xdr:from>
    <xdr:to>
      <xdr:col>22</xdr:col>
      <xdr:colOff>254000</xdr:colOff>
      <xdr:row>13</xdr:row>
      <xdr:rowOff>135164</xdr:rowOff>
    </xdr:to>
    <xdr:sp macro="" textlink="">
      <xdr:nvSpPr>
        <xdr:cNvPr id="445" name="フローチャート : 判断 444">
          <a:extLst>
            <a:ext uri="{FF2B5EF4-FFF2-40B4-BE49-F238E27FC236}">
              <a16:creationId xmlns:a16="http://schemas.microsoft.com/office/drawing/2014/main" id="{00000000-0008-0000-0300-0000BD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93496</xdr:rowOff>
    </xdr:from>
    <xdr:to>
      <xdr:col>21</xdr:col>
      <xdr:colOff>0</xdr:colOff>
      <xdr:row>19</xdr:row>
      <xdr:rowOff>64528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3512800" y="3179596"/>
          <a:ext cx="889000" cy="14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33564</xdr:rowOff>
    </xdr:from>
    <xdr:to>
      <xdr:col>21</xdr:col>
      <xdr:colOff>50800</xdr:colOff>
      <xdr:row>13</xdr:row>
      <xdr:rowOff>135164</xdr:rowOff>
    </xdr:to>
    <xdr:sp macro="" textlink="">
      <xdr:nvSpPr>
        <xdr:cNvPr id="448" name="フローチャート : 判断 447">
          <a:extLst>
            <a:ext uri="{FF2B5EF4-FFF2-40B4-BE49-F238E27FC236}">
              <a16:creationId xmlns:a16="http://schemas.microsoft.com/office/drawing/2014/main" id="{00000000-0008-0000-0300-0000C0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50" name="フローチャート : 判断 449">
          <a:extLst>
            <a:ext uri="{FF2B5EF4-FFF2-40B4-BE49-F238E27FC236}">
              <a16:creationId xmlns:a16="http://schemas.microsoft.com/office/drawing/2014/main" id="{00000000-0008-0000-0300-0000C2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143389</xdr:rowOff>
    </xdr:from>
    <xdr:to>
      <xdr:col>24</xdr:col>
      <xdr:colOff>609600</xdr:colOff>
      <xdr:row>16</xdr:row>
      <xdr:rowOff>73539</xdr:rowOff>
    </xdr:to>
    <xdr:sp macro="" textlink="">
      <xdr:nvSpPr>
        <xdr:cNvPr id="457" name="円/楕円 456">
          <a:extLst>
            <a:ext uri="{FF2B5EF4-FFF2-40B4-BE49-F238E27FC236}">
              <a16:creationId xmlns:a16="http://schemas.microsoft.com/office/drawing/2014/main" id="{00000000-0008-0000-0300-0000C9010000}"/>
            </a:ext>
          </a:extLst>
        </xdr:cNvPr>
        <xdr:cNvSpPr/>
      </xdr:nvSpPr>
      <xdr:spPr>
        <a:xfrm>
          <a:off x="16967200" y="271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115466</xdr:rowOff>
    </xdr:from>
    <xdr:ext cx="762000" cy="259045"/>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7106900" y="268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39.4</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91440</xdr:rowOff>
    </xdr:from>
    <xdr:to>
      <xdr:col>23</xdr:col>
      <xdr:colOff>457200</xdr:colOff>
      <xdr:row>17</xdr:row>
      <xdr:rowOff>21590</xdr:rowOff>
    </xdr:to>
    <xdr:sp macro="" textlink="">
      <xdr:nvSpPr>
        <xdr:cNvPr id="459" name="円/楕円 458">
          <a:extLst>
            <a:ext uri="{FF2B5EF4-FFF2-40B4-BE49-F238E27FC236}">
              <a16:creationId xmlns:a16="http://schemas.microsoft.com/office/drawing/2014/main" id="{00000000-0008-0000-0300-0000CB010000}"/>
            </a:ext>
          </a:extLst>
        </xdr:cNvPr>
        <xdr:cNvSpPr/>
      </xdr:nvSpPr>
      <xdr:spPr>
        <a:xfrm>
          <a:off x="16129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6367</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92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11672</xdr:rowOff>
    </xdr:from>
    <xdr:to>
      <xdr:col>22</xdr:col>
      <xdr:colOff>254000</xdr:colOff>
      <xdr:row>18</xdr:row>
      <xdr:rowOff>113272</xdr:rowOff>
    </xdr:to>
    <xdr:sp macro="" textlink="">
      <xdr:nvSpPr>
        <xdr:cNvPr id="461" name="円/楕円 460">
          <a:extLst>
            <a:ext uri="{FF2B5EF4-FFF2-40B4-BE49-F238E27FC236}">
              <a16:creationId xmlns:a16="http://schemas.microsoft.com/office/drawing/2014/main" id="{00000000-0008-0000-0300-0000CD010000}"/>
            </a:ext>
          </a:extLst>
        </xdr:cNvPr>
        <xdr:cNvSpPr/>
      </xdr:nvSpPr>
      <xdr:spPr>
        <a:xfrm>
          <a:off x="15240000" y="309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98049</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318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42696</xdr:rowOff>
    </xdr:from>
    <xdr:to>
      <xdr:col>21</xdr:col>
      <xdr:colOff>50800</xdr:colOff>
      <xdr:row>18</xdr:row>
      <xdr:rowOff>144296</xdr:rowOff>
    </xdr:to>
    <xdr:sp macro="" textlink="">
      <xdr:nvSpPr>
        <xdr:cNvPr id="463" name="円/楕円 462">
          <a:extLst>
            <a:ext uri="{FF2B5EF4-FFF2-40B4-BE49-F238E27FC236}">
              <a16:creationId xmlns:a16="http://schemas.microsoft.com/office/drawing/2014/main" id="{00000000-0008-0000-0300-0000CF010000}"/>
            </a:ext>
          </a:extLst>
        </xdr:cNvPr>
        <xdr:cNvSpPr/>
      </xdr:nvSpPr>
      <xdr:spPr>
        <a:xfrm>
          <a:off x="14351000" y="312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129073</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321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13728</xdr:rowOff>
    </xdr:from>
    <xdr:to>
      <xdr:col>19</xdr:col>
      <xdr:colOff>533400</xdr:colOff>
      <xdr:row>19</xdr:row>
      <xdr:rowOff>115328</xdr:rowOff>
    </xdr:to>
    <xdr:sp macro="" textlink="">
      <xdr:nvSpPr>
        <xdr:cNvPr id="465" name="円/楕円 464">
          <a:extLst>
            <a:ext uri="{FF2B5EF4-FFF2-40B4-BE49-F238E27FC236}">
              <a16:creationId xmlns:a16="http://schemas.microsoft.com/office/drawing/2014/main" id="{00000000-0008-0000-0300-0000D1010000}"/>
            </a:ext>
          </a:extLst>
        </xdr:cNvPr>
        <xdr:cNvSpPr/>
      </xdr:nvSpPr>
      <xdr:spPr>
        <a:xfrm>
          <a:off x="13462000" y="327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100105</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335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長野県大桑村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3,896
3,844
234.47
3,720,918
3,620,220
98,708
2,391,310
4,472,774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39.4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人件費に係る経常収支比率は低くなっているが、要因として木曽広域連合で行っている事業に人件費が含まれていることが見込まれる。これまでも人件費の削減に努めてきたが、今後においても人件費抑制に努め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69850</xdr:rowOff>
    </xdr:from>
    <xdr:to>
      <xdr:col>7</xdr:col>
      <xdr:colOff>15875</xdr:colOff>
      <xdr:row>40</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99150"/>
          <a:ext cx="0" cy="99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42.7</a:t>
          </a:r>
          <a:endParaRPr kumimoji="1" lang="ja-JP" altLang="en-US" sz="1000" b="1">
            <a:latin typeface="ＭＳ Ｐゴシック"/>
          </a:endParaRPr>
        </a:p>
      </xdr:txBody>
    </xdr:sp>
    <xdr:clientData/>
  </xdr:oneCellAnchor>
  <xdr:twoCellAnchor>
    <xdr:from>
      <xdr:col>6</xdr:col>
      <xdr:colOff>612775</xdr:colOff>
      <xdr:row>40</xdr:row>
      <xdr:rowOff>39370</xdr:rowOff>
    </xdr:from>
    <xdr:to>
      <xdr:col>7</xdr:col>
      <xdr:colOff>104775</xdr:colOff>
      <xdr:row>40</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34</xdr:row>
      <xdr:rowOff>69850</xdr:rowOff>
    </xdr:from>
    <xdr:to>
      <xdr:col>7</xdr:col>
      <xdr:colOff>104775</xdr:colOff>
      <xdr:row>34</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16510</xdr:rowOff>
    </xdr:from>
    <xdr:to>
      <xdr:col>7</xdr:col>
      <xdr:colOff>15875</xdr:colOff>
      <xdr:row>35</xdr:row>
      <xdr:rowOff>46990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172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82567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83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110490</xdr:rowOff>
    </xdr:from>
    <xdr:to>
      <xdr:col>7</xdr:col>
      <xdr:colOff>66675</xdr:colOff>
      <xdr:row>36</xdr:row>
      <xdr:rowOff>40640</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4775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16510</xdr:rowOff>
    </xdr:from>
    <xdr:to>
      <xdr:col>5</xdr:col>
      <xdr:colOff>549275</xdr:colOff>
      <xdr:row>35</xdr:row>
      <xdr:rowOff>43180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172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64770</xdr:rowOff>
    </xdr:from>
    <xdr:to>
      <xdr:col>5</xdr:col>
      <xdr:colOff>600075</xdr:colOff>
      <xdr:row>35</xdr:row>
      <xdr:rowOff>166370</xdr:rowOff>
    </xdr:to>
    <xdr:sp macro="" textlink="">
      <xdr:nvSpPr>
        <xdr:cNvPr id="70" name="フローチャート : 判断 69">
          <a:extLst>
            <a:ext uri="{FF2B5EF4-FFF2-40B4-BE49-F238E27FC236}">
              <a16:creationId xmlns:a16="http://schemas.microsoft.com/office/drawing/2014/main" id="{00000000-0008-0000-0400-000046000000}"/>
            </a:ext>
          </a:extLst>
        </xdr:cNvPr>
        <xdr:cNvSpPr/>
      </xdr:nvSpPr>
      <xdr:spPr>
        <a:xfrm>
          <a:off x="3937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151147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5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149860</xdr:rowOff>
    </xdr:from>
    <xdr:to>
      <xdr:col>4</xdr:col>
      <xdr:colOff>346075</xdr:colOff>
      <xdr:row>35</xdr:row>
      <xdr:rowOff>43180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7916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102870</xdr:rowOff>
    </xdr:from>
    <xdr:to>
      <xdr:col>4</xdr:col>
      <xdr:colOff>396875</xdr:colOff>
      <xdr:row>36</xdr:row>
      <xdr:rowOff>33020</xdr:rowOff>
    </xdr:to>
    <xdr:sp macro="" textlink="">
      <xdr:nvSpPr>
        <xdr:cNvPr id="73" name="フローチャート : 判断 72">
          <a:extLst>
            <a:ext uri="{FF2B5EF4-FFF2-40B4-BE49-F238E27FC236}">
              <a16:creationId xmlns:a16="http://schemas.microsoft.com/office/drawing/2014/main" id="{00000000-0008-0000-0400-000049000000}"/>
            </a:ext>
          </a:extLst>
        </xdr:cNvPr>
        <xdr:cNvSpPr/>
      </xdr:nvSpPr>
      <xdr:spPr>
        <a:xfrm>
          <a:off x="3048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17797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149860</xdr:rowOff>
    </xdr:from>
    <xdr:to>
      <xdr:col>3</xdr:col>
      <xdr:colOff>142875</xdr:colOff>
      <xdr:row>34</xdr:row>
      <xdr:rowOff>165100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979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76200</xdr:rowOff>
    </xdr:from>
    <xdr:to>
      <xdr:col>3</xdr:col>
      <xdr:colOff>193675</xdr:colOff>
      <xdr:row>36</xdr:row>
      <xdr:rowOff>6350</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2159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162577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95250</xdr:rowOff>
    </xdr:from>
    <xdr:to>
      <xdr:col>1</xdr:col>
      <xdr:colOff>676275</xdr:colOff>
      <xdr:row>36</xdr:row>
      <xdr:rowOff>25400</xdr:rowOff>
    </xdr:to>
    <xdr:sp macro="" textlink="">
      <xdr:nvSpPr>
        <xdr:cNvPr id="78" name="フローチャート : 判断 77">
          <a:extLst>
            <a:ext uri="{FF2B5EF4-FFF2-40B4-BE49-F238E27FC236}">
              <a16:creationId xmlns:a16="http://schemas.microsoft.com/office/drawing/2014/main" id="{00000000-0008-0000-0400-00004E000000}"/>
            </a:ext>
          </a:extLst>
        </xdr:cNvPr>
        <xdr:cNvSpPr/>
      </xdr:nvSpPr>
      <xdr:spPr>
        <a:xfrm>
          <a:off x="1270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167640</xdr:rowOff>
    </xdr:from>
    <xdr:to>
      <xdr:col>7</xdr:col>
      <xdr:colOff>66675</xdr:colOff>
      <xdr:row>35</xdr:row>
      <xdr:rowOff>97790</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4775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12717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137160</xdr:rowOff>
    </xdr:from>
    <xdr:to>
      <xdr:col>5</xdr:col>
      <xdr:colOff>600075</xdr:colOff>
      <xdr:row>35</xdr:row>
      <xdr:rowOff>67310</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937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77487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3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163830</xdr:rowOff>
    </xdr:from>
    <xdr:to>
      <xdr:col>4</xdr:col>
      <xdr:colOff>396875</xdr:colOff>
      <xdr:row>35</xdr:row>
      <xdr:rowOff>93980</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3048000" y="599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104157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6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99060</xdr:rowOff>
    </xdr:from>
    <xdr:to>
      <xdr:col>3</xdr:col>
      <xdr:colOff>193675</xdr:colOff>
      <xdr:row>35</xdr:row>
      <xdr:rowOff>29210</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2159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39387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114300</xdr:rowOff>
    </xdr:from>
    <xdr:to>
      <xdr:col>1</xdr:col>
      <xdr:colOff>676275</xdr:colOff>
      <xdr:row>35</xdr:row>
      <xdr:rowOff>44450</xdr:rowOff>
    </xdr:to>
    <xdr:sp macro="" textlink="">
      <xdr:nvSpPr>
        <xdr:cNvPr id="93" name="円/楕円 92">
          <a:extLst>
            <a:ext uri="{FF2B5EF4-FFF2-40B4-BE49-F238E27FC236}">
              <a16:creationId xmlns:a16="http://schemas.microsoft.com/office/drawing/2014/main" id="{00000000-0008-0000-0400-00005D000000}"/>
            </a:ext>
          </a:extLst>
        </xdr:cNvPr>
        <xdr:cNvSpPr/>
      </xdr:nvSpPr>
      <xdr:spPr>
        <a:xfrm>
          <a:off x="1270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54627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物件費の比率が類似団体平均を下回っているが、施設の維持管理費及び職員数の削減に伴う臨時職員賃金が増加傾向にある。今後施設管理のあり方等を検討するなかで、順次抑制していく必要がある。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46990</xdr:rowOff>
    </xdr:from>
    <xdr:to>
      <xdr:col>24</xdr:col>
      <xdr:colOff>31750</xdr:colOff>
      <xdr:row>20</xdr:row>
      <xdr:rowOff>107950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447290"/>
          <a:ext cx="0" cy="108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80027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23</xdr:col>
      <xdr:colOff>628650</xdr:colOff>
      <xdr:row>20</xdr:row>
      <xdr:rowOff>107950</xdr:rowOff>
    </xdr:from>
    <xdr:to>
      <xdr:col>24</xdr:col>
      <xdr:colOff>120650</xdr:colOff>
      <xdr:row>20</xdr:row>
      <xdr:rowOff>107950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53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133367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14</xdr:row>
      <xdr:rowOff>46990</xdr:rowOff>
    </xdr:from>
    <xdr:to>
      <xdr:col>24</xdr:col>
      <xdr:colOff>120650</xdr:colOff>
      <xdr:row>14</xdr:row>
      <xdr:rowOff>46990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4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43180</xdr:rowOff>
    </xdr:from>
    <xdr:to>
      <xdr:col>24</xdr:col>
      <xdr:colOff>31750</xdr:colOff>
      <xdr:row>15</xdr:row>
      <xdr:rowOff>62230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61493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97807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669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125730</xdr:rowOff>
    </xdr:from>
    <xdr:to>
      <xdr:col>24</xdr:col>
      <xdr:colOff>82550</xdr:colOff>
      <xdr:row>16</xdr:row>
      <xdr:rowOff>55880</xdr:rowOff>
    </xdr:to>
    <xdr:sp macro="" textlink="">
      <xdr:nvSpPr>
        <xdr:cNvPr id="128" name="フローチャート : 判断 127">
          <a:extLst>
            <a:ext uri="{FF2B5EF4-FFF2-40B4-BE49-F238E27FC236}">
              <a16:creationId xmlns:a16="http://schemas.microsoft.com/office/drawing/2014/main" id="{00000000-0008-0000-0400-000080000000}"/>
            </a:ext>
          </a:extLst>
        </xdr:cNvPr>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43180</xdr:rowOff>
    </xdr:from>
    <xdr:to>
      <xdr:col>22</xdr:col>
      <xdr:colOff>565150</xdr:colOff>
      <xdr:row>15</xdr:row>
      <xdr:rowOff>73660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61493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91440</xdr:rowOff>
    </xdr:from>
    <xdr:to>
      <xdr:col>22</xdr:col>
      <xdr:colOff>615950</xdr:colOff>
      <xdr:row>16</xdr:row>
      <xdr:rowOff>21590</xdr:rowOff>
    </xdr:to>
    <xdr:sp macro="" textlink="">
      <xdr:nvSpPr>
        <xdr:cNvPr id="130" name="フローチャート : 判断 129">
          <a:extLst>
            <a:ext uri="{FF2B5EF4-FFF2-40B4-BE49-F238E27FC236}">
              <a16:creationId xmlns:a16="http://schemas.microsoft.com/office/drawing/2014/main" id="{00000000-0008-0000-0400-000082000000}"/>
            </a:ext>
          </a:extLst>
        </xdr:cNvPr>
        <xdr:cNvSpPr/>
      </xdr:nvSpPr>
      <xdr:spPr>
        <a:xfrm>
          <a:off x="15621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6367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74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35560</xdr:rowOff>
    </xdr:from>
    <xdr:to>
      <xdr:col>21</xdr:col>
      <xdr:colOff>361950</xdr:colOff>
      <xdr:row>15</xdr:row>
      <xdr:rowOff>73660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26073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140970</xdr:rowOff>
    </xdr:from>
    <xdr:to>
      <xdr:col>21</xdr:col>
      <xdr:colOff>412750</xdr:colOff>
      <xdr:row>16</xdr:row>
      <xdr:rowOff>71120</xdr:rowOff>
    </xdr:to>
    <xdr:sp macro="" textlink="">
      <xdr:nvSpPr>
        <xdr:cNvPr id="133" name="フローチャート : 判断 132">
          <a:extLst>
            <a:ext uri="{FF2B5EF4-FFF2-40B4-BE49-F238E27FC236}">
              <a16:creationId xmlns:a16="http://schemas.microsoft.com/office/drawing/2014/main" id="{00000000-0008-0000-0400-000085000000}"/>
            </a:ext>
          </a:extLst>
        </xdr:cNvPr>
        <xdr:cNvSpPr/>
      </xdr:nvSpPr>
      <xdr:spPr>
        <a:xfrm>
          <a:off x="14732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55897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12700</xdr:rowOff>
    </xdr:from>
    <xdr:to>
      <xdr:col>20</xdr:col>
      <xdr:colOff>158750</xdr:colOff>
      <xdr:row>15</xdr:row>
      <xdr:rowOff>35560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5844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80010</xdr:rowOff>
    </xdr:from>
    <xdr:to>
      <xdr:col>20</xdr:col>
      <xdr:colOff>209550</xdr:colOff>
      <xdr:row>16</xdr:row>
      <xdr:rowOff>10160</xdr:rowOff>
    </xdr:to>
    <xdr:sp macro="" textlink="">
      <xdr:nvSpPr>
        <xdr:cNvPr id="136" name="フローチャート : 判断 135">
          <a:extLst>
            <a:ext uri="{FF2B5EF4-FFF2-40B4-BE49-F238E27FC236}">
              <a16:creationId xmlns:a16="http://schemas.microsoft.com/office/drawing/2014/main" id="{00000000-0008-0000-0400-000088000000}"/>
            </a:ext>
          </a:extLst>
        </xdr:cNvPr>
        <xdr:cNvSpPr/>
      </xdr:nvSpPr>
      <xdr:spPr>
        <a:xfrm>
          <a:off x="13843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166387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73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8" name="フローチャート : 判断 137">
          <a:extLst>
            <a:ext uri="{FF2B5EF4-FFF2-40B4-BE49-F238E27FC236}">
              <a16:creationId xmlns:a16="http://schemas.microsoft.com/office/drawing/2014/main" id="{00000000-0008-0000-0400-00008A000000}"/>
            </a:ext>
          </a:extLst>
        </xdr:cNvPr>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158767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11430</xdr:rowOff>
    </xdr:from>
    <xdr:to>
      <xdr:col>24</xdr:col>
      <xdr:colOff>82550</xdr:colOff>
      <xdr:row>15</xdr:row>
      <xdr:rowOff>113030</xdr:rowOff>
    </xdr:to>
    <xdr:sp macro="" textlink="">
      <xdr:nvSpPr>
        <xdr:cNvPr id="145" name="円/楕円 144">
          <a:extLst>
            <a:ext uri="{FF2B5EF4-FFF2-40B4-BE49-F238E27FC236}">
              <a16:creationId xmlns:a16="http://schemas.microsoft.com/office/drawing/2014/main" id="{00000000-0008-0000-0400-000091000000}"/>
            </a:ext>
          </a:extLst>
        </xdr:cNvPr>
        <xdr:cNvSpPr/>
      </xdr:nvSpPr>
      <xdr:spPr>
        <a:xfrm>
          <a:off x="164592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27957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163830</xdr:rowOff>
    </xdr:from>
    <xdr:to>
      <xdr:col>22</xdr:col>
      <xdr:colOff>615950</xdr:colOff>
      <xdr:row>15</xdr:row>
      <xdr:rowOff>93980</xdr:rowOff>
    </xdr:to>
    <xdr:sp macro="" textlink="">
      <xdr:nvSpPr>
        <xdr:cNvPr id="147" name="円/楕円 146">
          <a:extLst>
            <a:ext uri="{FF2B5EF4-FFF2-40B4-BE49-F238E27FC236}">
              <a16:creationId xmlns:a16="http://schemas.microsoft.com/office/drawing/2014/main" id="{00000000-0008-0000-0400-000093000000}"/>
            </a:ext>
          </a:extLst>
        </xdr:cNvPr>
        <xdr:cNvSpPr/>
      </xdr:nvSpPr>
      <xdr:spPr>
        <a:xfrm>
          <a:off x="15621000" y="256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104157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333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22860</xdr:rowOff>
    </xdr:from>
    <xdr:to>
      <xdr:col>21</xdr:col>
      <xdr:colOff>412750</xdr:colOff>
      <xdr:row>15</xdr:row>
      <xdr:rowOff>124460</xdr:rowOff>
    </xdr:to>
    <xdr:sp macro="" textlink="">
      <xdr:nvSpPr>
        <xdr:cNvPr id="149" name="円/楕円 148">
          <a:extLst>
            <a:ext uri="{FF2B5EF4-FFF2-40B4-BE49-F238E27FC236}">
              <a16:creationId xmlns:a16="http://schemas.microsoft.com/office/drawing/2014/main" id="{00000000-0008-0000-0400-000095000000}"/>
            </a:ext>
          </a:extLst>
        </xdr:cNvPr>
        <xdr:cNvSpPr/>
      </xdr:nvSpPr>
      <xdr:spPr>
        <a:xfrm>
          <a:off x="14732000" y="259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134637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36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156210</xdr:rowOff>
    </xdr:from>
    <xdr:to>
      <xdr:col>20</xdr:col>
      <xdr:colOff>209550</xdr:colOff>
      <xdr:row>15</xdr:row>
      <xdr:rowOff>86360</xdr:rowOff>
    </xdr:to>
    <xdr:sp macro="" textlink="">
      <xdr:nvSpPr>
        <xdr:cNvPr id="151" name="円/楕円 150">
          <a:extLst>
            <a:ext uri="{FF2B5EF4-FFF2-40B4-BE49-F238E27FC236}">
              <a16:creationId xmlns:a16="http://schemas.microsoft.com/office/drawing/2014/main" id="{00000000-0008-0000-0400-000097000000}"/>
            </a:ext>
          </a:extLst>
        </xdr:cNvPr>
        <xdr:cNvSpPr/>
      </xdr:nvSpPr>
      <xdr:spPr>
        <a:xfrm>
          <a:off x="13843000" y="255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96537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133350</xdr:rowOff>
    </xdr:from>
    <xdr:to>
      <xdr:col>19</xdr:col>
      <xdr:colOff>6350</xdr:colOff>
      <xdr:row>15</xdr:row>
      <xdr:rowOff>63500</xdr:rowOff>
    </xdr:to>
    <xdr:sp macro="" textlink="">
      <xdr:nvSpPr>
        <xdr:cNvPr id="153" name="円/楕円 152">
          <a:extLst>
            <a:ext uri="{FF2B5EF4-FFF2-40B4-BE49-F238E27FC236}">
              <a16:creationId xmlns:a16="http://schemas.microsoft.com/office/drawing/2014/main" id="{00000000-0008-0000-0400-000099000000}"/>
            </a:ext>
          </a:extLst>
        </xdr:cNvPr>
        <xdr:cNvSpPr/>
      </xdr:nvSpPr>
      <xdr:spPr>
        <a:xfrm>
          <a:off x="129540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73677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3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扶助費の比率が類似団体平均よりもやや下回っているものの、高齢者福祉関係経費等が年々増加している。今後の動向を見ながら対策を検討する必要がある。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107950</xdr:rowOff>
    </xdr:from>
    <xdr:to>
      <xdr:col>7</xdr:col>
      <xdr:colOff>15875</xdr:colOff>
      <xdr:row>61</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94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22877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107950</xdr:rowOff>
    </xdr:from>
    <xdr:to>
      <xdr:col>7</xdr:col>
      <xdr:colOff>104775</xdr:colOff>
      <xdr:row>53</xdr:row>
      <xdr:rowOff>107950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xdr:rowOff>
    </xdr:from>
    <xdr:to>
      <xdr:col>7</xdr:col>
      <xdr:colOff>15875</xdr:colOff>
      <xdr:row>56</xdr:row>
      <xdr:rowOff>50800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613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162577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88" name="フローチャート : 判断 187">
          <a:extLst>
            <a:ext uri="{FF2B5EF4-FFF2-40B4-BE49-F238E27FC236}">
              <a16:creationId xmlns:a16="http://schemas.microsoft.com/office/drawing/2014/main" id="{00000000-0008-0000-0400-0000BC000000}"/>
            </a:ext>
          </a:extLst>
        </xdr:cNvPr>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xdr:rowOff>
    </xdr:from>
    <xdr:to>
      <xdr:col>5</xdr:col>
      <xdr:colOff>549275</xdr:colOff>
      <xdr:row>56</xdr:row>
      <xdr:rowOff>165100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613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90" name="フローチャート : 判断 189">
          <a:extLst>
            <a:ext uri="{FF2B5EF4-FFF2-40B4-BE49-F238E27FC236}">
              <a16:creationId xmlns:a16="http://schemas.microsoft.com/office/drawing/2014/main" id="{00000000-0008-0000-0400-0000BE000000}"/>
            </a:ext>
          </a:extLst>
        </xdr:cNvPr>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105427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56</xdr:row>
      <xdr:rowOff>165100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613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3" name="フローチャート : 判断 192">
          <a:extLst>
            <a:ext uri="{FF2B5EF4-FFF2-40B4-BE49-F238E27FC236}">
              <a16:creationId xmlns:a16="http://schemas.microsoft.com/office/drawing/2014/main" id="{00000000-0008-0000-0400-0000C1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149877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xdr:rowOff>
    </xdr:from>
    <xdr:to>
      <xdr:col>3</xdr:col>
      <xdr:colOff>142875</xdr:colOff>
      <xdr:row>56</xdr:row>
      <xdr:rowOff>107950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6139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196" name="フローチャート : 判断 195">
          <a:extLst>
            <a:ext uri="{FF2B5EF4-FFF2-40B4-BE49-F238E27FC236}">
              <a16:creationId xmlns:a16="http://schemas.microsoft.com/office/drawing/2014/main" id="{00000000-0008-0000-0400-0000C4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19050</xdr:rowOff>
    </xdr:from>
    <xdr:to>
      <xdr:col>1</xdr:col>
      <xdr:colOff>676275</xdr:colOff>
      <xdr:row>56</xdr:row>
      <xdr:rowOff>120650</xdr:rowOff>
    </xdr:to>
    <xdr:sp macro="" textlink="">
      <xdr:nvSpPr>
        <xdr:cNvPr id="198" name="フローチャート : 判断 197">
          <a:extLst>
            <a:ext uri="{FF2B5EF4-FFF2-40B4-BE49-F238E27FC236}">
              <a16:creationId xmlns:a16="http://schemas.microsoft.com/office/drawing/2014/main" id="{00000000-0008-0000-0400-0000C6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130827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0</xdr:rowOff>
    </xdr:from>
    <xdr:to>
      <xdr:col>7</xdr:col>
      <xdr:colOff>66675</xdr:colOff>
      <xdr:row>56</xdr:row>
      <xdr:rowOff>101600</xdr:rowOff>
    </xdr:to>
    <xdr:sp macro="" textlink="">
      <xdr:nvSpPr>
        <xdr:cNvPr id="205" name="円/楕円 204">
          <a:extLst>
            <a:ext uri="{FF2B5EF4-FFF2-40B4-BE49-F238E27FC236}">
              <a16:creationId xmlns:a16="http://schemas.microsoft.com/office/drawing/2014/main" id="{00000000-0008-0000-0400-0000CD000000}"/>
            </a:ext>
          </a:extLst>
        </xdr:cNvPr>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16527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133350</xdr:rowOff>
    </xdr:from>
    <xdr:to>
      <xdr:col>5</xdr:col>
      <xdr:colOff>600075</xdr:colOff>
      <xdr:row>56</xdr:row>
      <xdr:rowOff>63500</xdr:rowOff>
    </xdr:to>
    <xdr:sp macro="" textlink="">
      <xdr:nvSpPr>
        <xdr:cNvPr id="207" name="円/楕円 206">
          <a:extLst>
            <a:ext uri="{FF2B5EF4-FFF2-40B4-BE49-F238E27FC236}">
              <a16:creationId xmlns:a16="http://schemas.microsoft.com/office/drawing/2014/main" id="{00000000-0008-0000-0400-0000CF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114300</xdr:rowOff>
    </xdr:from>
    <xdr:to>
      <xdr:col>4</xdr:col>
      <xdr:colOff>396875</xdr:colOff>
      <xdr:row>57</xdr:row>
      <xdr:rowOff>44450</xdr:rowOff>
    </xdr:to>
    <xdr:sp macro="" textlink="">
      <xdr:nvSpPr>
        <xdr:cNvPr id="209" name="円/楕円 208">
          <a:extLst>
            <a:ext uri="{FF2B5EF4-FFF2-40B4-BE49-F238E27FC236}">
              <a16:creationId xmlns:a16="http://schemas.microsoft.com/office/drawing/2014/main" id="{00000000-0008-0000-0400-0000D1000000}"/>
            </a:ext>
          </a:extLst>
        </xdr:cNvPr>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29227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11" name="円/楕円 210">
          <a:extLst>
            <a:ext uri="{FF2B5EF4-FFF2-40B4-BE49-F238E27FC236}">
              <a16:creationId xmlns:a16="http://schemas.microsoft.com/office/drawing/2014/main" id="{00000000-0008-0000-0400-0000D3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57150</xdr:rowOff>
    </xdr:from>
    <xdr:to>
      <xdr:col>1</xdr:col>
      <xdr:colOff>676275</xdr:colOff>
      <xdr:row>56</xdr:row>
      <xdr:rowOff>158750</xdr:rowOff>
    </xdr:to>
    <xdr:sp macro="" textlink="">
      <xdr:nvSpPr>
        <xdr:cNvPr id="213" name="円/楕円 212">
          <a:extLst>
            <a:ext uri="{FF2B5EF4-FFF2-40B4-BE49-F238E27FC236}">
              <a16:creationId xmlns:a16="http://schemas.microsoft.com/office/drawing/2014/main" id="{00000000-0008-0000-0400-0000D5000000}"/>
            </a:ext>
          </a:extLst>
        </xdr:cNvPr>
        <xdr:cNvSpPr/>
      </xdr:nvSpPr>
      <xdr:spPr>
        <a:xfrm>
          <a:off x="1270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143527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比率が類似団体平均を上回っているのは、繰出金が主な要因である。特に下水道事業に伴う企業会計への繰出金が多額であるが元利償還金のピークが平成２４年度であるため以降は減少する見込みである。今後施設管理における経費の節減と、下水道料金の見直しにより健全な経営を図り、繰出金の抑制に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88138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243568"/>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60215</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59</xdr:row>
      <xdr:rowOff>88138</xdr:rowOff>
    </xdr:from>
    <xdr:to>
      <xdr:col>24</xdr:col>
      <xdr:colOff>120650</xdr:colOff>
      <xdr:row>59</xdr:row>
      <xdr:rowOff>88138</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28702</xdr:rowOff>
    </xdr:from>
    <xdr:to>
      <xdr:col>24</xdr:col>
      <xdr:colOff>31750</xdr:colOff>
      <xdr:row>57</xdr:row>
      <xdr:rowOff>74422</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5671800" y="980135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101871</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531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85344</xdr:rowOff>
    </xdr:from>
    <xdr:to>
      <xdr:col>24</xdr:col>
      <xdr:colOff>82550</xdr:colOff>
      <xdr:row>57</xdr:row>
      <xdr:rowOff>15494</xdr:rowOff>
    </xdr:to>
    <xdr:sp macro="" textlink="">
      <xdr:nvSpPr>
        <xdr:cNvPr id="246" name="フローチャート : 判断 245">
          <a:extLst>
            <a:ext uri="{FF2B5EF4-FFF2-40B4-BE49-F238E27FC236}">
              <a16:creationId xmlns:a16="http://schemas.microsoft.com/office/drawing/2014/main" id="{00000000-0008-0000-0400-0000F6000000}"/>
            </a:ext>
          </a:extLst>
        </xdr:cNvPr>
        <xdr:cNvSpPr/>
      </xdr:nvSpPr>
      <xdr:spPr>
        <a:xfrm>
          <a:off x="164592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28702</xdr:rowOff>
    </xdr:from>
    <xdr:to>
      <xdr:col>22</xdr:col>
      <xdr:colOff>565150</xdr:colOff>
      <xdr:row>57</xdr:row>
      <xdr:rowOff>110998</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80135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108204</xdr:rowOff>
    </xdr:from>
    <xdr:to>
      <xdr:col>22</xdr:col>
      <xdr:colOff>615950</xdr:colOff>
      <xdr:row>57</xdr:row>
      <xdr:rowOff>38354</xdr:rowOff>
    </xdr:to>
    <xdr:sp macro="" textlink="">
      <xdr:nvSpPr>
        <xdr:cNvPr id="248" name="フローチャート : 判断 247">
          <a:extLst>
            <a:ext uri="{FF2B5EF4-FFF2-40B4-BE49-F238E27FC236}">
              <a16:creationId xmlns:a16="http://schemas.microsoft.com/office/drawing/2014/main" id="{00000000-0008-0000-0400-0000F8000000}"/>
            </a:ext>
          </a:extLst>
        </xdr:cNvPr>
        <xdr:cNvSpPr/>
      </xdr:nvSpPr>
      <xdr:spPr>
        <a:xfrm>
          <a:off x="15621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48531</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478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74422</xdr:rowOff>
    </xdr:from>
    <xdr:to>
      <xdr:col>21</xdr:col>
      <xdr:colOff>361950</xdr:colOff>
      <xdr:row>57</xdr:row>
      <xdr:rowOff>110998</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8470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99060</xdr:rowOff>
    </xdr:from>
    <xdr:to>
      <xdr:col>21</xdr:col>
      <xdr:colOff>412750</xdr:colOff>
      <xdr:row>57</xdr:row>
      <xdr:rowOff>29210</xdr:rowOff>
    </xdr:to>
    <xdr:sp macro="" textlink="">
      <xdr:nvSpPr>
        <xdr:cNvPr id="251" name="フローチャート : 判断 250">
          <a:extLst>
            <a:ext uri="{FF2B5EF4-FFF2-40B4-BE49-F238E27FC236}">
              <a16:creationId xmlns:a16="http://schemas.microsoft.com/office/drawing/2014/main" id="{00000000-0008-0000-0400-0000FB000000}"/>
            </a:ext>
          </a:extLst>
        </xdr:cNvPr>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39387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74422</xdr:rowOff>
    </xdr:from>
    <xdr:to>
      <xdr:col>20</xdr:col>
      <xdr:colOff>158750</xdr:colOff>
      <xdr:row>57</xdr:row>
      <xdr:rowOff>110998</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98470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48768</xdr:rowOff>
    </xdr:from>
    <xdr:to>
      <xdr:col>20</xdr:col>
      <xdr:colOff>209550</xdr:colOff>
      <xdr:row>56</xdr:row>
      <xdr:rowOff>150368</xdr:rowOff>
    </xdr:to>
    <xdr:sp macro="" textlink="">
      <xdr:nvSpPr>
        <xdr:cNvPr id="254" name="フローチャート : 判断 253">
          <a:extLst>
            <a:ext uri="{FF2B5EF4-FFF2-40B4-BE49-F238E27FC236}">
              <a16:creationId xmlns:a16="http://schemas.microsoft.com/office/drawing/2014/main" id="{00000000-0008-0000-0400-0000FE000000}"/>
            </a:ext>
          </a:extLst>
        </xdr:cNvPr>
        <xdr:cNvSpPr/>
      </xdr:nvSpPr>
      <xdr:spPr>
        <a:xfrm>
          <a:off x="13843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160545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71628</xdr:rowOff>
    </xdr:from>
    <xdr:to>
      <xdr:col>19</xdr:col>
      <xdr:colOff>6350</xdr:colOff>
      <xdr:row>57</xdr:row>
      <xdr:rowOff>1778</xdr:rowOff>
    </xdr:to>
    <xdr:sp macro="" textlink="">
      <xdr:nvSpPr>
        <xdr:cNvPr id="256" name="フローチャート : 判断 255">
          <a:extLst>
            <a:ext uri="{FF2B5EF4-FFF2-40B4-BE49-F238E27FC236}">
              <a16:creationId xmlns:a16="http://schemas.microsoft.com/office/drawing/2014/main" id="{00000000-0008-0000-0400-000000010000}"/>
            </a:ext>
          </a:extLst>
        </xdr:cNvPr>
        <xdr:cNvSpPr/>
      </xdr:nvSpPr>
      <xdr:spPr>
        <a:xfrm>
          <a:off x="12954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11955</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44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23622</xdr:rowOff>
    </xdr:from>
    <xdr:to>
      <xdr:col>24</xdr:col>
      <xdr:colOff>82550</xdr:colOff>
      <xdr:row>57</xdr:row>
      <xdr:rowOff>125222</xdr:rowOff>
    </xdr:to>
    <xdr:sp macro="" textlink="">
      <xdr:nvSpPr>
        <xdr:cNvPr id="263" name="円/楕円 262">
          <a:extLst>
            <a:ext uri="{FF2B5EF4-FFF2-40B4-BE49-F238E27FC236}">
              <a16:creationId xmlns:a16="http://schemas.microsoft.com/office/drawing/2014/main" id="{00000000-0008-0000-0400-000007010000}"/>
            </a:ext>
          </a:extLst>
        </xdr:cNvPr>
        <xdr:cNvSpPr/>
      </xdr:nvSpPr>
      <xdr:spPr>
        <a:xfrm>
          <a:off x="16459200" y="9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167149</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76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149352</xdr:rowOff>
    </xdr:from>
    <xdr:to>
      <xdr:col>22</xdr:col>
      <xdr:colOff>615950</xdr:colOff>
      <xdr:row>57</xdr:row>
      <xdr:rowOff>79502</xdr:rowOff>
    </xdr:to>
    <xdr:sp macro="" textlink="">
      <xdr:nvSpPr>
        <xdr:cNvPr id="265" name="円/楕円 264">
          <a:extLst>
            <a:ext uri="{FF2B5EF4-FFF2-40B4-BE49-F238E27FC236}">
              <a16:creationId xmlns:a16="http://schemas.microsoft.com/office/drawing/2014/main" id="{00000000-0008-0000-0400-000009010000}"/>
            </a:ext>
          </a:extLst>
        </xdr:cNvPr>
        <xdr:cNvSpPr/>
      </xdr:nvSpPr>
      <xdr:spPr>
        <a:xfrm>
          <a:off x="15621000" y="97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64279</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836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60198</xdr:rowOff>
    </xdr:from>
    <xdr:to>
      <xdr:col>21</xdr:col>
      <xdr:colOff>412750</xdr:colOff>
      <xdr:row>57</xdr:row>
      <xdr:rowOff>161798</xdr:rowOff>
    </xdr:to>
    <xdr:sp macro="" textlink="">
      <xdr:nvSpPr>
        <xdr:cNvPr id="267" name="円/楕円 266">
          <a:extLst>
            <a:ext uri="{FF2B5EF4-FFF2-40B4-BE49-F238E27FC236}">
              <a16:creationId xmlns:a16="http://schemas.microsoft.com/office/drawing/2014/main" id="{00000000-0008-0000-0400-00000B010000}"/>
            </a:ext>
          </a:extLst>
        </xdr:cNvPr>
        <xdr:cNvSpPr/>
      </xdr:nvSpPr>
      <xdr:spPr>
        <a:xfrm>
          <a:off x="147320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146575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91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23622</xdr:rowOff>
    </xdr:from>
    <xdr:to>
      <xdr:col>20</xdr:col>
      <xdr:colOff>209550</xdr:colOff>
      <xdr:row>57</xdr:row>
      <xdr:rowOff>125222</xdr:rowOff>
    </xdr:to>
    <xdr:sp macro="" textlink="">
      <xdr:nvSpPr>
        <xdr:cNvPr id="269" name="円/楕円 268">
          <a:extLst>
            <a:ext uri="{FF2B5EF4-FFF2-40B4-BE49-F238E27FC236}">
              <a16:creationId xmlns:a16="http://schemas.microsoft.com/office/drawing/2014/main" id="{00000000-0008-0000-0400-00000D010000}"/>
            </a:ext>
          </a:extLst>
        </xdr:cNvPr>
        <xdr:cNvSpPr/>
      </xdr:nvSpPr>
      <xdr:spPr>
        <a:xfrm>
          <a:off x="13843000" y="9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109999</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88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60198</xdr:rowOff>
    </xdr:from>
    <xdr:to>
      <xdr:col>19</xdr:col>
      <xdr:colOff>6350</xdr:colOff>
      <xdr:row>57</xdr:row>
      <xdr:rowOff>161798</xdr:rowOff>
    </xdr:to>
    <xdr:sp macro="" textlink="">
      <xdr:nvSpPr>
        <xdr:cNvPr id="271" name="円/楕円 270">
          <a:extLst>
            <a:ext uri="{FF2B5EF4-FFF2-40B4-BE49-F238E27FC236}">
              <a16:creationId xmlns:a16="http://schemas.microsoft.com/office/drawing/2014/main" id="{00000000-0008-0000-0400-00000F010000}"/>
            </a:ext>
          </a:extLst>
        </xdr:cNvPr>
        <xdr:cNvSpPr/>
      </xdr:nvSpPr>
      <xdr:spPr>
        <a:xfrm>
          <a:off x="129540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146575</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91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補助費等の比率は類似団体平均とほぼ同じである。補助費等の主な支出は木曽広域連合に対する負担金である。今後も負担金等の見直しを行い抑制に努める。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140716</xdr:rowOff>
    </xdr:from>
    <xdr:to>
      <xdr:col>24</xdr:col>
      <xdr:colOff>31750</xdr:colOff>
      <xdr:row>41</xdr:row>
      <xdr:rowOff>88138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62711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60215</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41</xdr:row>
      <xdr:rowOff>88138</xdr:rowOff>
    </xdr:from>
    <xdr:to>
      <xdr:col>24</xdr:col>
      <xdr:colOff>120650</xdr:colOff>
      <xdr:row>41</xdr:row>
      <xdr:rowOff>88138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1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55643</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37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23</xdr:col>
      <xdr:colOff>628650</xdr:colOff>
      <xdr:row>32</xdr:row>
      <xdr:rowOff>140716</xdr:rowOff>
    </xdr:from>
    <xdr:to>
      <xdr:col>24</xdr:col>
      <xdr:colOff>120650</xdr:colOff>
      <xdr:row>32</xdr:row>
      <xdr:rowOff>140716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62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140716</xdr:rowOff>
    </xdr:from>
    <xdr:to>
      <xdr:col>24</xdr:col>
      <xdr:colOff>31750</xdr:colOff>
      <xdr:row>37</xdr:row>
      <xdr:rowOff>33274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31291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5" name="フローチャート : 判断 304">
          <a:extLst>
            <a:ext uri="{FF2B5EF4-FFF2-40B4-BE49-F238E27FC236}">
              <a16:creationId xmlns:a16="http://schemas.microsoft.com/office/drawing/2014/main" id="{00000000-0008-0000-0400-000031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140716</xdr:rowOff>
    </xdr:from>
    <xdr:to>
      <xdr:col>22</xdr:col>
      <xdr:colOff>565150</xdr:colOff>
      <xdr:row>37</xdr:row>
      <xdr:rowOff>14986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3129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07" name="フローチャート : 判断 306">
          <a:extLst>
            <a:ext uri="{FF2B5EF4-FFF2-40B4-BE49-F238E27FC236}">
              <a16:creationId xmlns:a16="http://schemas.microsoft.com/office/drawing/2014/main" id="{00000000-0008-0000-0400-000033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77995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30988</xdr:rowOff>
    </xdr:from>
    <xdr:to>
      <xdr:col>21</xdr:col>
      <xdr:colOff>361950</xdr:colOff>
      <xdr:row>37</xdr:row>
      <xdr:rowOff>14986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20318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53340</xdr:rowOff>
    </xdr:from>
    <xdr:to>
      <xdr:col>21</xdr:col>
      <xdr:colOff>412750</xdr:colOff>
      <xdr:row>36</xdr:row>
      <xdr:rowOff>154940</xdr:rowOff>
    </xdr:to>
    <xdr:sp macro="" textlink="">
      <xdr:nvSpPr>
        <xdr:cNvPr id="310" name="フローチャート : 判断 309">
          <a:extLst>
            <a:ext uri="{FF2B5EF4-FFF2-40B4-BE49-F238E27FC236}">
              <a16:creationId xmlns:a16="http://schemas.microsoft.com/office/drawing/2014/main" id="{00000000-0008-0000-0400-000036010000}"/>
            </a:ext>
          </a:extLst>
        </xdr:cNvPr>
        <xdr:cNvSpPr/>
      </xdr:nvSpPr>
      <xdr:spPr>
        <a:xfrm>
          <a:off x="14732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165117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30988</xdr:rowOff>
    </xdr:from>
    <xdr:to>
      <xdr:col>20</xdr:col>
      <xdr:colOff>158750</xdr:colOff>
      <xdr:row>36</xdr:row>
      <xdr:rowOff>149860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20318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16764</xdr:rowOff>
    </xdr:from>
    <xdr:to>
      <xdr:col>20</xdr:col>
      <xdr:colOff>209550</xdr:colOff>
      <xdr:row>36</xdr:row>
      <xdr:rowOff>118364</xdr:rowOff>
    </xdr:to>
    <xdr:sp macro="" textlink="">
      <xdr:nvSpPr>
        <xdr:cNvPr id="313" name="フローチャート : 判断 312">
          <a:extLst>
            <a:ext uri="{FF2B5EF4-FFF2-40B4-BE49-F238E27FC236}">
              <a16:creationId xmlns:a16="http://schemas.microsoft.com/office/drawing/2014/main" id="{00000000-0008-0000-0400-000039010000}"/>
            </a:ext>
          </a:extLst>
        </xdr:cNvPr>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103141</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25908</xdr:rowOff>
    </xdr:from>
    <xdr:to>
      <xdr:col>19</xdr:col>
      <xdr:colOff>6350</xdr:colOff>
      <xdr:row>36</xdr:row>
      <xdr:rowOff>127508</xdr:rowOff>
    </xdr:to>
    <xdr:sp macro="" textlink="">
      <xdr:nvSpPr>
        <xdr:cNvPr id="315" name="フローチャート : 判断 314">
          <a:extLst>
            <a:ext uri="{FF2B5EF4-FFF2-40B4-BE49-F238E27FC236}">
              <a16:creationId xmlns:a16="http://schemas.microsoft.com/office/drawing/2014/main" id="{00000000-0008-0000-0400-00003B010000}"/>
            </a:ext>
          </a:extLst>
        </xdr:cNvPr>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137685</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153924</xdr:rowOff>
    </xdr:from>
    <xdr:to>
      <xdr:col>24</xdr:col>
      <xdr:colOff>82550</xdr:colOff>
      <xdr:row>37</xdr:row>
      <xdr:rowOff>84074</xdr:rowOff>
    </xdr:to>
    <xdr:sp macro="" textlink="">
      <xdr:nvSpPr>
        <xdr:cNvPr id="322" name="円/楕円 321">
          <a:extLst>
            <a:ext uri="{FF2B5EF4-FFF2-40B4-BE49-F238E27FC236}">
              <a16:creationId xmlns:a16="http://schemas.microsoft.com/office/drawing/2014/main" id="{00000000-0008-0000-0400-000042010000}"/>
            </a:ext>
          </a:extLst>
        </xdr:cNvPr>
        <xdr:cNvSpPr/>
      </xdr:nvSpPr>
      <xdr:spPr>
        <a:xfrm>
          <a:off x="16459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170451</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1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89916</xdr:rowOff>
    </xdr:from>
    <xdr:to>
      <xdr:col>22</xdr:col>
      <xdr:colOff>615950</xdr:colOff>
      <xdr:row>37</xdr:row>
      <xdr:rowOff>20066</xdr:rowOff>
    </xdr:to>
    <xdr:sp macro="" textlink="">
      <xdr:nvSpPr>
        <xdr:cNvPr id="324" name="円/楕円 323">
          <a:extLst>
            <a:ext uri="{FF2B5EF4-FFF2-40B4-BE49-F238E27FC236}">
              <a16:creationId xmlns:a16="http://schemas.microsoft.com/office/drawing/2014/main" id="{00000000-0008-0000-0400-000044010000}"/>
            </a:ext>
          </a:extLst>
        </xdr:cNvPr>
        <xdr:cNvSpPr/>
      </xdr:nvSpPr>
      <xdr:spPr>
        <a:xfrm>
          <a:off x="15621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30243</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135636</xdr:rowOff>
    </xdr:from>
    <xdr:to>
      <xdr:col>21</xdr:col>
      <xdr:colOff>412750</xdr:colOff>
      <xdr:row>37</xdr:row>
      <xdr:rowOff>65786</xdr:rowOff>
    </xdr:to>
    <xdr:sp macro="" textlink="">
      <xdr:nvSpPr>
        <xdr:cNvPr id="326" name="円/楕円 325">
          <a:extLst>
            <a:ext uri="{FF2B5EF4-FFF2-40B4-BE49-F238E27FC236}">
              <a16:creationId xmlns:a16="http://schemas.microsoft.com/office/drawing/2014/main" id="{00000000-0008-0000-0400-000046010000}"/>
            </a:ext>
          </a:extLst>
        </xdr:cNvPr>
        <xdr:cNvSpPr/>
      </xdr:nvSpPr>
      <xdr:spPr>
        <a:xfrm>
          <a:off x="14732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50563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151638</xdr:rowOff>
    </xdr:from>
    <xdr:to>
      <xdr:col>20</xdr:col>
      <xdr:colOff>209550</xdr:colOff>
      <xdr:row>36</xdr:row>
      <xdr:rowOff>81788</xdr:rowOff>
    </xdr:to>
    <xdr:sp macro="" textlink="">
      <xdr:nvSpPr>
        <xdr:cNvPr id="328" name="円/楕円 327">
          <a:extLst>
            <a:ext uri="{FF2B5EF4-FFF2-40B4-BE49-F238E27FC236}">
              <a16:creationId xmlns:a16="http://schemas.microsoft.com/office/drawing/2014/main" id="{00000000-0008-0000-0400-000048010000}"/>
            </a:ext>
          </a:extLst>
        </xdr:cNvPr>
        <xdr:cNvSpPr/>
      </xdr:nvSpPr>
      <xdr:spPr>
        <a:xfrm>
          <a:off x="13843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91965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30" name="円/楕円 329">
          <a:extLst>
            <a:ext uri="{FF2B5EF4-FFF2-40B4-BE49-F238E27FC236}">
              <a16:creationId xmlns:a16="http://schemas.microsoft.com/office/drawing/2014/main" id="{00000000-0008-0000-0400-00004A010000}"/>
            </a:ext>
          </a:extLst>
        </xdr:cNvPr>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13987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に借入れた大型事業に伴う過疎対策事業債及び辺地対策事業債の償還増に伴い、類似団体平均を４．５％上回っている。今後もケーブルテレビ光化事業、橋梁架替事業、庁舎建設事業等の大型事業が予定されていることから、実施事業の緊急性・必要性を峻別し新規発行債の抑制等、公債費の縮減に努める。</a:t>
          </a:r>
        </a:p>
      </xdr:txBody>
    </xdr:sp>
    <xdr:clientData/>
  </xdr:twoCellAnchor>
  <xdr:oneCellAnchor>
    <xdr:from>
      <xdr:col>1</xdr:col>
      <xdr:colOff>28575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60706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585700"/>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32783</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9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81</xdr:row>
      <xdr:rowOff>60706</xdr:rowOff>
    </xdr:from>
    <xdr:to>
      <xdr:col>7</xdr:col>
      <xdr:colOff>104775</xdr:colOff>
      <xdr:row>81</xdr:row>
      <xdr:rowOff>60706</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948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154432</xdr:rowOff>
    </xdr:from>
    <xdr:to>
      <xdr:col>7</xdr:col>
      <xdr:colOff>15875</xdr:colOff>
      <xdr:row>78</xdr:row>
      <xdr:rowOff>168148</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987800" y="1352753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85869</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69342</xdr:rowOff>
    </xdr:from>
    <xdr:to>
      <xdr:col>7</xdr:col>
      <xdr:colOff>66675</xdr:colOff>
      <xdr:row>77</xdr:row>
      <xdr:rowOff>170942</xdr:rowOff>
    </xdr:to>
    <xdr:sp macro="" textlink="">
      <xdr:nvSpPr>
        <xdr:cNvPr id="363" name="フローチャート : 判断 362">
          <a:extLst>
            <a:ext uri="{FF2B5EF4-FFF2-40B4-BE49-F238E27FC236}">
              <a16:creationId xmlns:a16="http://schemas.microsoft.com/office/drawing/2014/main" id="{00000000-0008-0000-0400-00006B010000}"/>
            </a:ext>
          </a:extLst>
        </xdr:cNvPr>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168148</xdr:rowOff>
    </xdr:from>
    <xdr:to>
      <xdr:col>5</xdr:col>
      <xdr:colOff>549275</xdr:colOff>
      <xdr:row>79</xdr:row>
      <xdr:rowOff>51563</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098800" y="13541248"/>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87630</xdr:rowOff>
    </xdr:from>
    <xdr:to>
      <xdr:col>5</xdr:col>
      <xdr:colOff>600075</xdr:colOff>
      <xdr:row>78</xdr:row>
      <xdr:rowOff>17780</xdr:rowOff>
    </xdr:to>
    <xdr:sp macro="" textlink="">
      <xdr:nvSpPr>
        <xdr:cNvPr id="365" name="フローチャート : 判断 364">
          <a:extLst>
            <a:ext uri="{FF2B5EF4-FFF2-40B4-BE49-F238E27FC236}">
              <a16:creationId xmlns:a16="http://schemas.microsoft.com/office/drawing/2014/main" id="{00000000-0008-0000-0400-00006D010000}"/>
            </a:ext>
          </a:extLst>
        </xdr:cNvPr>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27957</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1270</xdr:rowOff>
    </xdr:from>
    <xdr:to>
      <xdr:col>4</xdr:col>
      <xdr:colOff>346075</xdr:colOff>
      <xdr:row>79</xdr:row>
      <xdr:rowOff>51563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2209800" y="13545820"/>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68" name="フローチャート : 判断 367">
          <a:extLst>
            <a:ext uri="{FF2B5EF4-FFF2-40B4-BE49-F238E27FC236}">
              <a16:creationId xmlns:a16="http://schemas.microsoft.com/office/drawing/2014/main" id="{00000000-0008-0000-0400-000070010000}"/>
            </a:ext>
          </a:extLst>
        </xdr:cNvPr>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87392</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1270</xdr:rowOff>
    </xdr:from>
    <xdr:to>
      <xdr:col>3</xdr:col>
      <xdr:colOff>142875</xdr:colOff>
      <xdr:row>79</xdr:row>
      <xdr:rowOff>97282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1320800" y="1354582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156211</xdr:rowOff>
    </xdr:from>
    <xdr:to>
      <xdr:col>3</xdr:col>
      <xdr:colOff>193675</xdr:colOff>
      <xdr:row>78</xdr:row>
      <xdr:rowOff>86361</xdr:rowOff>
    </xdr:to>
    <xdr:sp macro="" textlink="">
      <xdr:nvSpPr>
        <xdr:cNvPr id="371" name="フローチャート : 判断 370">
          <a:extLst>
            <a:ext uri="{FF2B5EF4-FFF2-40B4-BE49-F238E27FC236}">
              <a16:creationId xmlns:a16="http://schemas.microsoft.com/office/drawing/2014/main" id="{00000000-0008-0000-0400-000073010000}"/>
            </a:ext>
          </a:extLst>
        </xdr:cNvPr>
        <xdr:cNvSpPr/>
      </xdr:nvSpPr>
      <xdr:spPr>
        <a:xfrm>
          <a:off x="2159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96538</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21337</xdr:rowOff>
    </xdr:from>
    <xdr:to>
      <xdr:col>1</xdr:col>
      <xdr:colOff>676275</xdr:colOff>
      <xdr:row>78</xdr:row>
      <xdr:rowOff>122937</xdr:rowOff>
    </xdr:to>
    <xdr:sp macro="" textlink="">
      <xdr:nvSpPr>
        <xdr:cNvPr id="373" name="フローチャート : 判断 372">
          <a:extLst>
            <a:ext uri="{FF2B5EF4-FFF2-40B4-BE49-F238E27FC236}">
              <a16:creationId xmlns:a16="http://schemas.microsoft.com/office/drawing/2014/main" id="{00000000-0008-0000-0400-000075010000}"/>
            </a:ext>
          </a:extLst>
        </xdr:cNvPr>
        <xdr:cNvSpPr/>
      </xdr:nvSpPr>
      <xdr:spPr>
        <a:xfrm>
          <a:off x="1270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133114</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103632</xdr:rowOff>
    </xdr:from>
    <xdr:to>
      <xdr:col>7</xdr:col>
      <xdr:colOff>66675</xdr:colOff>
      <xdr:row>79</xdr:row>
      <xdr:rowOff>33782</xdr:rowOff>
    </xdr:to>
    <xdr:sp macro="" textlink="">
      <xdr:nvSpPr>
        <xdr:cNvPr id="380" name="円/楕円 379">
          <a:extLst>
            <a:ext uri="{FF2B5EF4-FFF2-40B4-BE49-F238E27FC236}">
              <a16:creationId xmlns:a16="http://schemas.microsoft.com/office/drawing/2014/main" id="{00000000-0008-0000-0400-00007C010000}"/>
            </a:ext>
          </a:extLst>
        </xdr:cNvPr>
        <xdr:cNvSpPr/>
      </xdr:nvSpPr>
      <xdr:spPr>
        <a:xfrm>
          <a:off x="47752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75709</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117348</xdr:rowOff>
    </xdr:from>
    <xdr:to>
      <xdr:col>5</xdr:col>
      <xdr:colOff>600075</xdr:colOff>
      <xdr:row>79</xdr:row>
      <xdr:rowOff>47498</xdr:rowOff>
    </xdr:to>
    <xdr:sp macro="" textlink="">
      <xdr:nvSpPr>
        <xdr:cNvPr id="382" name="円/楕円 381">
          <a:extLst>
            <a:ext uri="{FF2B5EF4-FFF2-40B4-BE49-F238E27FC236}">
              <a16:creationId xmlns:a16="http://schemas.microsoft.com/office/drawing/2014/main" id="{00000000-0008-0000-0400-00007E010000}"/>
            </a:ext>
          </a:extLst>
        </xdr:cNvPr>
        <xdr:cNvSpPr/>
      </xdr:nvSpPr>
      <xdr:spPr>
        <a:xfrm>
          <a:off x="3937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32275</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3576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763</xdr:rowOff>
    </xdr:from>
    <xdr:to>
      <xdr:col>4</xdr:col>
      <xdr:colOff>396875</xdr:colOff>
      <xdr:row>79</xdr:row>
      <xdr:rowOff>102363</xdr:rowOff>
    </xdr:to>
    <xdr:sp macro="" textlink="">
      <xdr:nvSpPr>
        <xdr:cNvPr id="384" name="円/楕円 383">
          <a:extLst>
            <a:ext uri="{FF2B5EF4-FFF2-40B4-BE49-F238E27FC236}">
              <a16:creationId xmlns:a16="http://schemas.microsoft.com/office/drawing/2014/main" id="{00000000-0008-0000-0400-000080010000}"/>
            </a:ext>
          </a:extLst>
        </xdr:cNvPr>
        <xdr:cNvSpPr/>
      </xdr:nvSpPr>
      <xdr:spPr>
        <a:xfrm>
          <a:off x="3048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87140</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121920</xdr:rowOff>
    </xdr:from>
    <xdr:to>
      <xdr:col>3</xdr:col>
      <xdr:colOff>193675</xdr:colOff>
      <xdr:row>79</xdr:row>
      <xdr:rowOff>52070</xdr:rowOff>
    </xdr:to>
    <xdr:sp macro="" textlink="">
      <xdr:nvSpPr>
        <xdr:cNvPr id="386" name="円/楕円 385">
          <a:extLst>
            <a:ext uri="{FF2B5EF4-FFF2-40B4-BE49-F238E27FC236}">
              <a16:creationId xmlns:a16="http://schemas.microsoft.com/office/drawing/2014/main" id="{00000000-0008-0000-0400-000082010000}"/>
            </a:ext>
          </a:extLst>
        </xdr:cNvPr>
        <xdr:cNvSpPr/>
      </xdr:nvSpPr>
      <xdr:spPr>
        <a:xfrm>
          <a:off x="2159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36847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46482</xdr:rowOff>
    </xdr:from>
    <xdr:to>
      <xdr:col>1</xdr:col>
      <xdr:colOff>676275</xdr:colOff>
      <xdr:row>79</xdr:row>
      <xdr:rowOff>148082</xdr:rowOff>
    </xdr:to>
    <xdr:sp macro="" textlink="">
      <xdr:nvSpPr>
        <xdr:cNvPr id="388" name="円/楕円 387">
          <a:extLst>
            <a:ext uri="{FF2B5EF4-FFF2-40B4-BE49-F238E27FC236}">
              <a16:creationId xmlns:a16="http://schemas.microsoft.com/office/drawing/2014/main" id="{00000000-0008-0000-0400-000084010000}"/>
            </a:ext>
          </a:extLst>
        </xdr:cNvPr>
        <xdr:cNvSpPr/>
      </xdr:nvSpPr>
      <xdr:spPr>
        <a:xfrm>
          <a:off x="1270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132859</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6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公債費以外の比率が類似団体平均をやや下回っているものの、その他の比率が平均を上回っている。今後は、その他の要因である公営企業会計への繰出金を抑制していく必要がある。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69850</xdr:rowOff>
    </xdr:from>
    <xdr:to>
      <xdr:col>24</xdr:col>
      <xdr:colOff>31750</xdr:colOff>
      <xdr:row>81</xdr:row>
      <xdr:rowOff>92711</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757150"/>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156227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23</xdr:col>
      <xdr:colOff>628650</xdr:colOff>
      <xdr:row>74</xdr:row>
      <xdr:rowOff>69850</xdr:rowOff>
    </xdr:from>
    <xdr:to>
      <xdr:col>24</xdr:col>
      <xdr:colOff>120650</xdr:colOff>
      <xdr:row>74</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1270</xdr:rowOff>
    </xdr:from>
    <xdr:to>
      <xdr:col>24</xdr:col>
      <xdr:colOff>31750</xdr:colOff>
      <xdr:row>77</xdr:row>
      <xdr:rowOff>123189</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202920"/>
          <a:ext cx="8382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17797</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39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45720</xdr:rowOff>
    </xdr:from>
    <xdr:to>
      <xdr:col>24</xdr:col>
      <xdr:colOff>82550</xdr:colOff>
      <xdr:row>78</xdr:row>
      <xdr:rowOff>147320</xdr:rowOff>
    </xdr:to>
    <xdr:sp macro="" textlink="">
      <xdr:nvSpPr>
        <xdr:cNvPr id="424" name="フローチャート : 判断 423">
          <a:extLst>
            <a:ext uri="{FF2B5EF4-FFF2-40B4-BE49-F238E27FC236}">
              <a16:creationId xmlns:a16="http://schemas.microsoft.com/office/drawing/2014/main" id="{00000000-0008-0000-0400-0000A8010000}"/>
            </a:ext>
          </a:extLst>
        </xdr:cNvPr>
        <xdr:cNvSpPr/>
      </xdr:nvSpPr>
      <xdr:spPr>
        <a:xfrm>
          <a:off x="164592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1270</xdr:rowOff>
    </xdr:from>
    <xdr:to>
      <xdr:col>22</xdr:col>
      <xdr:colOff>565150</xdr:colOff>
      <xdr:row>78</xdr:row>
      <xdr:rowOff>5080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20292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156211</xdr:rowOff>
    </xdr:from>
    <xdr:to>
      <xdr:col>22</xdr:col>
      <xdr:colOff>615950</xdr:colOff>
      <xdr:row>78</xdr:row>
      <xdr:rowOff>86361</xdr:rowOff>
    </xdr:to>
    <xdr:sp macro="" textlink="">
      <xdr:nvSpPr>
        <xdr:cNvPr id="426" name="フローチャート : 判断 425">
          <a:extLst>
            <a:ext uri="{FF2B5EF4-FFF2-40B4-BE49-F238E27FC236}">
              <a16:creationId xmlns:a16="http://schemas.microsoft.com/office/drawing/2014/main" id="{00000000-0008-0000-0400-0000AA010000}"/>
            </a:ext>
          </a:extLst>
        </xdr:cNvPr>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71138</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119380</xdr:rowOff>
    </xdr:from>
    <xdr:to>
      <xdr:col>21</xdr:col>
      <xdr:colOff>361950</xdr:colOff>
      <xdr:row>78</xdr:row>
      <xdr:rowOff>5080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14958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22861</xdr:rowOff>
    </xdr:from>
    <xdr:to>
      <xdr:col>21</xdr:col>
      <xdr:colOff>412750</xdr:colOff>
      <xdr:row>78</xdr:row>
      <xdr:rowOff>124461</xdr:rowOff>
    </xdr:to>
    <xdr:sp macro="" textlink="">
      <xdr:nvSpPr>
        <xdr:cNvPr id="429" name="フローチャート : 判断 428">
          <a:extLst>
            <a:ext uri="{FF2B5EF4-FFF2-40B4-BE49-F238E27FC236}">
              <a16:creationId xmlns:a16="http://schemas.microsoft.com/office/drawing/2014/main" id="{00000000-0008-0000-0400-0000AD010000}"/>
            </a:ext>
          </a:extLst>
        </xdr:cNvPr>
        <xdr:cNvSpPr/>
      </xdr:nvSpPr>
      <xdr:spPr>
        <a:xfrm>
          <a:off x="14732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109238</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119380</xdr:rowOff>
    </xdr:from>
    <xdr:to>
      <xdr:col>20</xdr:col>
      <xdr:colOff>158750</xdr:colOff>
      <xdr:row>77</xdr:row>
      <xdr:rowOff>39370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31495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45720</xdr:rowOff>
    </xdr:from>
    <xdr:to>
      <xdr:col>20</xdr:col>
      <xdr:colOff>209550</xdr:colOff>
      <xdr:row>77</xdr:row>
      <xdr:rowOff>147320</xdr:rowOff>
    </xdr:to>
    <xdr:sp macro="" textlink="">
      <xdr:nvSpPr>
        <xdr:cNvPr id="432" name="フローチャート : 判断 431">
          <a:extLst>
            <a:ext uri="{FF2B5EF4-FFF2-40B4-BE49-F238E27FC236}">
              <a16:creationId xmlns:a16="http://schemas.microsoft.com/office/drawing/2014/main" id="{00000000-0008-0000-0400-0000B0010000}"/>
            </a:ext>
          </a:extLst>
        </xdr:cNvPr>
        <xdr:cNvSpPr/>
      </xdr:nvSpPr>
      <xdr:spPr>
        <a:xfrm>
          <a:off x="13843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132097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80011</xdr:rowOff>
    </xdr:from>
    <xdr:to>
      <xdr:col>19</xdr:col>
      <xdr:colOff>6350</xdr:colOff>
      <xdr:row>78</xdr:row>
      <xdr:rowOff>10161</xdr:rowOff>
    </xdr:to>
    <xdr:sp macro="" textlink="">
      <xdr:nvSpPr>
        <xdr:cNvPr id="434" name="フローチャート : 判断 433">
          <a:extLst>
            <a:ext uri="{FF2B5EF4-FFF2-40B4-BE49-F238E27FC236}">
              <a16:creationId xmlns:a16="http://schemas.microsoft.com/office/drawing/2014/main" id="{00000000-0008-0000-0400-0000B2010000}"/>
            </a:ext>
          </a:extLst>
        </xdr:cNvPr>
        <xdr:cNvSpPr/>
      </xdr:nvSpPr>
      <xdr:spPr>
        <a:xfrm>
          <a:off x="12954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166388</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72389</xdr:rowOff>
    </xdr:from>
    <xdr:to>
      <xdr:col>24</xdr:col>
      <xdr:colOff>82550</xdr:colOff>
      <xdr:row>78</xdr:row>
      <xdr:rowOff>2539</xdr:rowOff>
    </xdr:to>
    <xdr:sp macro="" textlink="">
      <xdr:nvSpPr>
        <xdr:cNvPr id="441" name="円/楕円 440">
          <a:extLst>
            <a:ext uri="{FF2B5EF4-FFF2-40B4-BE49-F238E27FC236}">
              <a16:creationId xmlns:a16="http://schemas.microsoft.com/office/drawing/2014/main" id="{00000000-0008-0000-0400-0000B9010000}"/>
            </a:ext>
          </a:extLst>
        </xdr:cNvPr>
        <xdr:cNvSpPr/>
      </xdr:nvSpPr>
      <xdr:spPr>
        <a:xfrm>
          <a:off x="164592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88916</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121920</xdr:rowOff>
    </xdr:from>
    <xdr:to>
      <xdr:col>22</xdr:col>
      <xdr:colOff>615950</xdr:colOff>
      <xdr:row>77</xdr:row>
      <xdr:rowOff>52070</xdr:rowOff>
    </xdr:to>
    <xdr:sp macro="" textlink="">
      <xdr:nvSpPr>
        <xdr:cNvPr id="443" name="円/楕円 442">
          <a:extLst>
            <a:ext uri="{FF2B5EF4-FFF2-40B4-BE49-F238E27FC236}">
              <a16:creationId xmlns:a16="http://schemas.microsoft.com/office/drawing/2014/main" id="{00000000-0008-0000-0400-0000BB010000}"/>
            </a:ext>
          </a:extLst>
        </xdr:cNvPr>
        <xdr:cNvSpPr/>
      </xdr:nvSpPr>
      <xdr:spPr>
        <a:xfrm>
          <a:off x="15621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62247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125730</xdr:rowOff>
    </xdr:from>
    <xdr:to>
      <xdr:col>21</xdr:col>
      <xdr:colOff>412750</xdr:colOff>
      <xdr:row>78</xdr:row>
      <xdr:rowOff>55880</xdr:rowOff>
    </xdr:to>
    <xdr:sp macro="" textlink="">
      <xdr:nvSpPr>
        <xdr:cNvPr id="445" name="円/楕円 444">
          <a:extLst>
            <a:ext uri="{FF2B5EF4-FFF2-40B4-BE49-F238E27FC236}">
              <a16:creationId xmlns:a16="http://schemas.microsoft.com/office/drawing/2014/main" id="{00000000-0008-0000-0400-0000BD010000}"/>
            </a:ext>
          </a:extLst>
        </xdr:cNvPr>
        <xdr:cNvSpPr/>
      </xdr:nvSpPr>
      <xdr:spPr>
        <a:xfrm>
          <a:off x="14732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66057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68580</xdr:rowOff>
    </xdr:from>
    <xdr:to>
      <xdr:col>20</xdr:col>
      <xdr:colOff>209550</xdr:colOff>
      <xdr:row>76</xdr:row>
      <xdr:rowOff>170180</xdr:rowOff>
    </xdr:to>
    <xdr:sp macro="" textlink="">
      <xdr:nvSpPr>
        <xdr:cNvPr id="447" name="円/楕円 446">
          <a:extLst>
            <a:ext uri="{FF2B5EF4-FFF2-40B4-BE49-F238E27FC236}">
              <a16:creationId xmlns:a16="http://schemas.microsoft.com/office/drawing/2014/main" id="{00000000-0008-0000-0400-0000BF010000}"/>
            </a:ext>
          </a:extLst>
        </xdr:cNvPr>
        <xdr:cNvSpPr/>
      </xdr:nvSpPr>
      <xdr:spPr>
        <a:xfrm>
          <a:off x="13843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8907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160020</xdr:rowOff>
    </xdr:from>
    <xdr:to>
      <xdr:col>19</xdr:col>
      <xdr:colOff>6350</xdr:colOff>
      <xdr:row>77</xdr:row>
      <xdr:rowOff>90170</xdr:rowOff>
    </xdr:to>
    <xdr:sp macro="" textlink="">
      <xdr:nvSpPr>
        <xdr:cNvPr id="449" name="円/楕円 448">
          <a:extLst>
            <a:ext uri="{FF2B5EF4-FFF2-40B4-BE49-F238E27FC236}">
              <a16:creationId xmlns:a16="http://schemas.microsoft.com/office/drawing/2014/main" id="{00000000-0008-0000-0400-0000C1010000}"/>
            </a:ext>
          </a:extLst>
        </xdr:cNvPr>
        <xdr:cNvSpPr/>
      </xdr:nvSpPr>
      <xdr:spPr>
        <a:xfrm>
          <a:off x="12954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100347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長野県大桑村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108075</xdr:rowOff>
    </xdr:from>
    <xdr:to>
      <xdr:col>4</xdr:col>
      <xdr:colOff>1117600</xdr:colOff>
      <xdr:row>18</xdr:row>
      <xdr:rowOff>90011</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041650"/>
          <a:ext cx="0" cy="11820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62088</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95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112,014</a:t>
          </a:r>
          <a:endParaRPr kumimoji="1" lang="ja-JP" altLang="en-US" sz="1000" b="1">
            <a:latin typeface="ＭＳ Ｐゴシック"/>
          </a:endParaRPr>
        </a:p>
      </xdr:txBody>
    </xdr:sp>
    <xdr:clientData/>
  </xdr:oneCellAnchor>
  <xdr:twoCellAnchor>
    <xdr:from>
      <xdr:col>4</xdr:col>
      <xdr:colOff>1028700</xdr:colOff>
      <xdr:row>18</xdr:row>
      <xdr:rowOff>90011</xdr:rowOff>
    </xdr:from>
    <xdr:to>
      <xdr:col>5</xdr:col>
      <xdr:colOff>73025</xdr:colOff>
      <xdr:row>18</xdr:row>
      <xdr:rowOff>90011</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223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23002</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629,112</a:t>
          </a:r>
          <a:endParaRPr kumimoji="1" lang="ja-JP" altLang="en-US" sz="1000" b="1">
            <a:latin typeface="ＭＳ Ｐゴシック"/>
          </a:endParaRPr>
        </a:p>
      </xdr:txBody>
    </xdr:sp>
    <xdr:clientData/>
  </xdr:oneCellAnchor>
  <xdr:twoCellAnchor>
    <xdr:from>
      <xdr:col>4</xdr:col>
      <xdr:colOff>1028700</xdr:colOff>
      <xdr:row>11</xdr:row>
      <xdr:rowOff>108075</xdr:rowOff>
    </xdr:from>
    <xdr:to>
      <xdr:col>5</xdr:col>
      <xdr:colOff>73025</xdr:colOff>
      <xdr:row>11</xdr:row>
      <xdr:rowOff>108075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04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88585</xdr:rowOff>
    </xdr:from>
    <xdr:to>
      <xdr:col>4</xdr:col>
      <xdr:colOff>1117600</xdr:colOff>
      <xdr:row>17</xdr:row>
      <xdr:rowOff>95497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3050860"/>
          <a:ext cx="647700" cy="6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21267</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812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202,093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4740</xdr:rowOff>
    </xdr:from>
    <xdr:to>
      <xdr:col>5</xdr:col>
      <xdr:colOff>34925</xdr:colOff>
      <xdr:row>17</xdr:row>
      <xdr:rowOff>106340</xdr:rowOff>
    </xdr:to>
    <xdr:sp macro="" textlink="">
      <xdr:nvSpPr>
        <xdr:cNvPr id="49" name="フローチャート : 判断 48">
          <a:extLst>
            <a:ext uri="{FF2B5EF4-FFF2-40B4-BE49-F238E27FC236}">
              <a16:creationId xmlns:a16="http://schemas.microsoft.com/office/drawing/2014/main" id="{00000000-0008-0000-0500-000031000000}"/>
            </a:ext>
          </a:extLst>
        </xdr:cNvPr>
        <xdr:cNvSpPr/>
      </xdr:nvSpPr>
      <xdr:spPr bwMode="auto">
        <a:xfrm>
          <a:off x="56007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95497</xdr:rowOff>
    </xdr:from>
    <xdr:to>
      <xdr:col>4</xdr:col>
      <xdr:colOff>469900</xdr:colOff>
      <xdr:row>17</xdr:row>
      <xdr:rowOff>108518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3057772"/>
          <a:ext cx="698500" cy="13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33551</xdr:rowOff>
    </xdr:from>
    <xdr:to>
      <xdr:col>4</xdr:col>
      <xdr:colOff>520700</xdr:colOff>
      <xdr:row>17</xdr:row>
      <xdr:rowOff>135151</xdr:rowOff>
    </xdr:to>
    <xdr:sp macro="" textlink="">
      <xdr:nvSpPr>
        <xdr:cNvPr id="51" name="フローチャート : 判断 50">
          <a:extLst>
            <a:ext uri="{FF2B5EF4-FFF2-40B4-BE49-F238E27FC236}">
              <a16:creationId xmlns:a16="http://schemas.microsoft.com/office/drawing/2014/main" id="{00000000-0008-0000-0500-000033000000}"/>
            </a:ext>
          </a:extLst>
        </xdr:cNvPr>
        <xdr:cNvSpPr/>
      </xdr:nvSpPr>
      <xdr:spPr bwMode="auto">
        <a:xfrm>
          <a:off x="49530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145328</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764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189,490</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108518</xdr:rowOff>
    </xdr:from>
    <xdr:to>
      <xdr:col>3</xdr:col>
      <xdr:colOff>904875</xdr:colOff>
      <xdr:row>17</xdr:row>
      <xdr:rowOff>144475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3070793"/>
          <a:ext cx="698500" cy="35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20701</xdr:rowOff>
    </xdr:from>
    <xdr:to>
      <xdr:col>3</xdr:col>
      <xdr:colOff>955675</xdr:colOff>
      <xdr:row>17</xdr:row>
      <xdr:rowOff>122301</xdr:rowOff>
    </xdr:to>
    <xdr:sp macro="" textlink="">
      <xdr:nvSpPr>
        <xdr:cNvPr id="54" name="フローチャート : 判断 53">
          <a:extLst>
            <a:ext uri="{FF2B5EF4-FFF2-40B4-BE49-F238E27FC236}">
              <a16:creationId xmlns:a16="http://schemas.microsoft.com/office/drawing/2014/main" id="{00000000-0008-0000-0500-000036000000}"/>
            </a:ext>
          </a:extLst>
        </xdr:cNvPr>
        <xdr:cNvSpPr/>
      </xdr:nvSpPr>
      <xdr:spPr bwMode="auto">
        <a:xfrm>
          <a:off x="4254500" y="2982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132478</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75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195,111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144475</xdr:rowOff>
    </xdr:from>
    <xdr:to>
      <xdr:col>3</xdr:col>
      <xdr:colOff>206375</xdr:colOff>
      <xdr:row>17</xdr:row>
      <xdr:rowOff>148962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3106750"/>
          <a:ext cx="698500" cy="4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29489</xdr:rowOff>
    </xdr:from>
    <xdr:to>
      <xdr:col>3</xdr:col>
      <xdr:colOff>257175</xdr:colOff>
      <xdr:row>17</xdr:row>
      <xdr:rowOff>131089</xdr:rowOff>
    </xdr:to>
    <xdr:sp macro="" textlink="">
      <xdr:nvSpPr>
        <xdr:cNvPr id="57" name="フローチャート : 判断 56">
          <a:extLst>
            <a:ext uri="{FF2B5EF4-FFF2-40B4-BE49-F238E27FC236}">
              <a16:creationId xmlns:a16="http://schemas.microsoft.com/office/drawing/2014/main" id="{00000000-0008-0000-0500-000039000000}"/>
            </a:ext>
          </a:extLst>
        </xdr:cNvPr>
        <xdr:cNvSpPr/>
      </xdr:nvSpPr>
      <xdr:spPr bwMode="auto">
        <a:xfrm>
          <a:off x="3556000" y="29917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141266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76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191,267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34328</xdr:rowOff>
    </xdr:from>
    <xdr:to>
      <xdr:col>2</xdr:col>
      <xdr:colOff>692150</xdr:colOff>
      <xdr:row>17</xdr:row>
      <xdr:rowOff>135928</xdr:rowOff>
    </xdr:to>
    <xdr:sp macro="" textlink="">
      <xdr:nvSpPr>
        <xdr:cNvPr id="59" name="フローチャート : 判断 58">
          <a:extLst>
            <a:ext uri="{FF2B5EF4-FFF2-40B4-BE49-F238E27FC236}">
              <a16:creationId xmlns:a16="http://schemas.microsoft.com/office/drawing/2014/main" id="{00000000-0008-0000-0500-00003B000000}"/>
            </a:ext>
          </a:extLst>
        </xdr:cNvPr>
        <xdr:cNvSpPr/>
      </xdr:nvSpPr>
      <xdr:spPr bwMode="auto">
        <a:xfrm>
          <a:off x="2857500" y="2996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146105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76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189,150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37785</xdr:rowOff>
    </xdr:from>
    <xdr:to>
      <xdr:col>5</xdr:col>
      <xdr:colOff>34925</xdr:colOff>
      <xdr:row>17</xdr:row>
      <xdr:rowOff>139385</xdr:rowOff>
    </xdr:to>
    <xdr:sp macro="" textlink="">
      <xdr:nvSpPr>
        <xdr:cNvPr id="66" name="円/楕円 65">
          <a:extLst>
            <a:ext uri="{FF2B5EF4-FFF2-40B4-BE49-F238E27FC236}">
              <a16:creationId xmlns:a16="http://schemas.microsoft.com/office/drawing/2014/main" id="{00000000-0008-0000-0500-000042000000}"/>
            </a:ext>
          </a:extLst>
        </xdr:cNvPr>
        <xdr:cNvSpPr/>
      </xdr:nvSpPr>
      <xdr:spPr bwMode="auto">
        <a:xfrm>
          <a:off x="5600700" y="3000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9862</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97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187,638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44697</xdr:rowOff>
    </xdr:from>
    <xdr:to>
      <xdr:col>4</xdr:col>
      <xdr:colOff>520700</xdr:colOff>
      <xdr:row>17</xdr:row>
      <xdr:rowOff>146297</xdr:rowOff>
    </xdr:to>
    <xdr:sp macro="" textlink="">
      <xdr:nvSpPr>
        <xdr:cNvPr id="68" name="円/楕円 67">
          <a:extLst>
            <a:ext uri="{FF2B5EF4-FFF2-40B4-BE49-F238E27FC236}">
              <a16:creationId xmlns:a16="http://schemas.microsoft.com/office/drawing/2014/main" id="{00000000-0008-0000-0500-000044000000}"/>
            </a:ext>
          </a:extLst>
        </xdr:cNvPr>
        <xdr:cNvSpPr/>
      </xdr:nvSpPr>
      <xdr:spPr bwMode="auto">
        <a:xfrm>
          <a:off x="4953000" y="3006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131074</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093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184,614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57718</xdr:rowOff>
    </xdr:from>
    <xdr:to>
      <xdr:col>3</xdr:col>
      <xdr:colOff>955675</xdr:colOff>
      <xdr:row>17</xdr:row>
      <xdr:rowOff>159318</xdr:rowOff>
    </xdr:to>
    <xdr:sp macro="" textlink="">
      <xdr:nvSpPr>
        <xdr:cNvPr id="70" name="円/楕円 69">
          <a:extLst>
            <a:ext uri="{FF2B5EF4-FFF2-40B4-BE49-F238E27FC236}">
              <a16:creationId xmlns:a16="http://schemas.microsoft.com/office/drawing/2014/main" id="{00000000-0008-0000-0500-000046000000}"/>
            </a:ext>
          </a:extLst>
        </xdr:cNvPr>
        <xdr:cNvSpPr/>
      </xdr:nvSpPr>
      <xdr:spPr bwMode="auto">
        <a:xfrm>
          <a:off x="4254500" y="3019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144095</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106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178,918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93675</xdr:rowOff>
    </xdr:from>
    <xdr:to>
      <xdr:col>3</xdr:col>
      <xdr:colOff>257175</xdr:colOff>
      <xdr:row>18</xdr:row>
      <xdr:rowOff>23825</xdr:rowOff>
    </xdr:to>
    <xdr:sp macro="" textlink="">
      <xdr:nvSpPr>
        <xdr:cNvPr id="72" name="円/楕円 71">
          <a:extLst>
            <a:ext uri="{FF2B5EF4-FFF2-40B4-BE49-F238E27FC236}">
              <a16:creationId xmlns:a16="http://schemas.microsoft.com/office/drawing/2014/main" id="{00000000-0008-0000-0500-000048000000}"/>
            </a:ext>
          </a:extLst>
        </xdr:cNvPr>
        <xdr:cNvSpPr/>
      </xdr:nvSpPr>
      <xdr:spPr bwMode="auto">
        <a:xfrm>
          <a:off x="3556000" y="3055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8602</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1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163,189</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98162</xdr:rowOff>
    </xdr:from>
    <xdr:to>
      <xdr:col>2</xdr:col>
      <xdr:colOff>692150</xdr:colOff>
      <xdr:row>18</xdr:row>
      <xdr:rowOff>28312</xdr:rowOff>
    </xdr:to>
    <xdr:sp macro="" textlink="">
      <xdr:nvSpPr>
        <xdr:cNvPr id="74" name="円/楕円 73">
          <a:extLst>
            <a:ext uri="{FF2B5EF4-FFF2-40B4-BE49-F238E27FC236}">
              <a16:creationId xmlns:a16="http://schemas.microsoft.com/office/drawing/2014/main" id="{00000000-0008-0000-0500-00004A000000}"/>
            </a:ext>
          </a:extLst>
        </xdr:cNvPr>
        <xdr:cNvSpPr/>
      </xdr:nvSpPr>
      <xdr:spPr bwMode="auto">
        <a:xfrm>
          <a:off x="2857500" y="3060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13089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146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161,226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112587</xdr:rowOff>
    </xdr:from>
    <xdr:to>
      <xdr:col>4</xdr:col>
      <xdr:colOff>1117600</xdr:colOff>
      <xdr:row>38</xdr:row>
      <xdr:rowOff>165057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037137"/>
          <a:ext cx="0" cy="1595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137134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604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-31,996</a:t>
          </a:r>
          <a:endParaRPr kumimoji="1" lang="ja-JP" altLang="en-US" sz="1000" b="1">
            <a:latin typeface="ＭＳ Ｐゴシック"/>
          </a:endParaRPr>
        </a:p>
      </xdr:txBody>
    </xdr:sp>
    <xdr:clientData/>
  </xdr:oneCellAnchor>
  <xdr:twoCellAnchor>
    <xdr:from>
      <xdr:col>4</xdr:col>
      <xdr:colOff>1028700</xdr:colOff>
      <xdr:row>38</xdr:row>
      <xdr:rowOff>165057</xdr:rowOff>
    </xdr:from>
    <xdr:to>
      <xdr:col>5</xdr:col>
      <xdr:colOff>73025</xdr:colOff>
      <xdr:row>38</xdr:row>
      <xdr:rowOff>165057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6326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27514</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80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4</xdr:col>
      <xdr:colOff>1028700</xdr:colOff>
      <xdr:row>33</xdr:row>
      <xdr:rowOff>112587</xdr:rowOff>
    </xdr:from>
    <xdr:to>
      <xdr:col>5</xdr:col>
      <xdr:colOff>73025</xdr:colOff>
      <xdr:row>33</xdr:row>
      <xdr:rowOff>112587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0371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208066</xdr:rowOff>
    </xdr:from>
    <xdr:to>
      <xdr:col>4</xdr:col>
      <xdr:colOff>1117600</xdr:colOff>
      <xdr:row>35</xdr:row>
      <xdr:rowOff>224819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818416"/>
          <a:ext cx="647700" cy="16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263150</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873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30,511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291073</xdr:rowOff>
    </xdr:from>
    <xdr:to>
      <xdr:col>5</xdr:col>
      <xdr:colOff>34925</xdr:colOff>
      <xdr:row>36</xdr:row>
      <xdr:rowOff>49773</xdr:rowOff>
    </xdr:to>
    <xdr:sp macro="" textlink="">
      <xdr:nvSpPr>
        <xdr:cNvPr id="112" name="フローチャート : 判断 111">
          <a:extLst>
            <a:ext uri="{FF2B5EF4-FFF2-40B4-BE49-F238E27FC236}">
              <a16:creationId xmlns:a16="http://schemas.microsoft.com/office/drawing/2014/main" id="{00000000-0008-0000-0500-000070000000}"/>
            </a:ext>
          </a:extLst>
        </xdr:cNvPr>
        <xdr:cNvSpPr/>
      </xdr:nvSpPr>
      <xdr:spPr bwMode="auto">
        <a:xfrm>
          <a:off x="5600700" y="6901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189788</xdr:rowOff>
    </xdr:from>
    <xdr:to>
      <xdr:col>4</xdr:col>
      <xdr:colOff>469900</xdr:colOff>
      <xdr:row>35</xdr:row>
      <xdr:rowOff>224819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800138"/>
          <a:ext cx="698500" cy="35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267364</xdr:rowOff>
    </xdr:from>
    <xdr:to>
      <xdr:col>4</xdr:col>
      <xdr:colOff>520700</xdr:colOff>
      <xdr:row>36</xdr:row>
      <xdr:rowOff>26064</xdr:rowOff>
    </xdr:to>
    <xdr:sp macro="" textlink="">
      <xdr:nvSpPr>
        <xdr:cNvPr id="114" name="フローチャート : 判断 113">
          <a:extLst>
            <a:ext uri="{FF2B5EF4-FFF2-40B4-BE49-F238E27FC236}">
              <a16:creationId xmlns:a16="http://schemas.microsoft.com/office/drawing/2014/main" id="{00000000-0008-0000-0500-000072000000}"/>
            </a:ext>
          </a:extLst>
        </xdr:cNvPr>
        <xdr:cNvSpPr/>
      </xdr:nvSpPr>
      <xdr:spPr bwMode="auto">
        <a:xfrm>
          <a:off x="4953000" y="6877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10841</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964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32,689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149588</xdr:rowOff>
    </xdr:from>
    <xdr:to>
      <xdr:col>3</xdr:col>
      <xdr:colOff>904875</xdr:colOff>
      <xdr:row>35</xdr:row>
      <xdr:rowOff>189788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759938"/>
          <a:ext cx="698500" cy="40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269618</xdr:rowOff>
    </xdr:from>
    <xdr:to>
      <xdr:col>3</xdr:col>
      <xdr:colOff>955675</xdr:colOff>
      <xdr:row>36</xdr:row>
      <xdr:rowOff>28318</xdr:rowOff>
    </xdr:to>
    <xdr:sp macro="" textlink="">
      <xdr:nvSpPr>
        <xdr:cNvPr id="117" name="フローチャート : 判断 116">
          <a:extLst>
            <a:ext uri="{FF2B5EF4-FFF2-40B4-BE49-F238E27FC236}">
              <a16:creationId xmlns:a16="http://schemas.microsoft.com/office/drawing/2014/main" id="{00000000-0008-0000-0500-000075000000}"/>
            </a:ext>
          </a:extLst>
        </xdr:cNvPr>
        <xdr:cNvSpPr/>
      </xdr:nvSpPr>
      <xdr:spPr bwMode="auto">
        <a:xfrm>
          <a:off x="4254500" y="6879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13095</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96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32,482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116234</xdr:rowOff>
    </xdr:from>
    <xdr:to>
      <xdr:col>3</xdr:col>
      <xdr:colOff>206375</xdr:colOff>
      <xdr:row>35</xdr:row>
      <xdr:rowOff>149588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726584"/>
          <a:ext cx="698500" cy="33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205849</xdr:rowOff>
    </xdr:from>
    <xdr:to>
      <xdr:col>3</xdr:col>
      <xdr:colOff>257175</xdr:colOff>
      <xdr:row>35</xdr:row>
      <xdr:rowOff>307449</xdr:rowOff>
    </xdr:to>
    <xdr:sp macro="" textlink="">
      <xdr:nvSpPr>
        <xdr:cNvPr id="120" name="フローチャート : 判断 119">
          <a:extLst>
            <a:ext uri="{FF2B5EF4-FFF2-40B4-BE49-F238E27FC236}">
              <a16:creationId xmlns:a16="http://schemas.microsoft.com/office/drawing/2014/main" id="{00000000-0008-0000-0500-000078000000}"/>
            </a:ext>
          </a:extLst>
        </xdr:cNvPr>
        <xdr:cNvSpPr/>
      </xdr:nvSpPr>
      <xdr:spPr bwMode="auto">
        <a:xfrm>
          <a:off x="3556000" y="6816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292226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902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38,340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195573</xdr:rowOff>
    </xdr:from>
    <xdr:to>
      <xdr:col>2</xdr:col>
      <xdr:colOff>692150</xdr:colOff>
      <xdr:row>35</xdr:row>
      <xdr:rowOff>297173</xdr:rowOff>
    </xdr:to>
    <xdr:sp macro="" textlink="">
      <xdr:nvSpPr>
        <xdr:cNvPr id="122" name="フローチャート : 判断 121">
          <a:extLst>
            <a:ext uri="{FF2B5EF4-FFF2-40B4-BE49-F238E27FC236}">
              <a16:creationId xmlns:a16="http://schemas.microsoft.com/office/drawing/2014/main" id="{00000000-0008-0000-0500-00007A000000}"/>
            </a:ext>
          </a:extLst>
        </xdr:cNvPr>
        <xdr:cNvSpPr/>
      </xdr:nvSpPr>
      <xdr:spPr bwMode="auto">
        <a:xfrm>
          <a:off x="2857500" y="6805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281950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892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157266</xdr:rowOff>
    </xdr:from>
    <xdr:to>
      <xdr:col>5</xdr:col>
      <xdr:colOff>34925</xdr:colOff>
      <xdr:row>35</xdr:row>
      <xdr:rowOff>258866</xdr:rowOff>
    </xdr:to>
    <xdr:sp macro="" textlink="">
      <xdr:nvSpPr>
        <xdr:cNvPr id="129" name="円/楕円 128">
          <a:extLst>
            <a:ext uri="{FF2B5EF4-FFF2-40B4-BE49-F238E27FC236}">
              <a16:creationId xmlns:a16="http://schemas.microsoft.com/office/drawing/2014/main" id="{00000000-0008-0000-0500-000081000000}"/>
            </a:ext>
          </a:extLst>
        </xdr:cNvPr>
        <xdr:cNvSpPr/>
      </xdr:nvSpPr>
      <xdr:spPr bwMode="auto">
        <a:xfrm>
          <a:off x="5600700" y="6767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2343</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6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42,803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174019</xdr:rowOff>
    </xdr:from>
    <xdr:to>
      <xdr:col>4</xdr:col>
      <xdr:colOff>520700</xdr:colOff>
      <xdr:row>35</xdr:row>
      <xdr:rowOff>275619</xdr:rowOff>
    </xdr:to>
    <xdr:sp macro="" textlink="">
      <xdr:nvSpPr>
        <xdr:cNvPr id="131" name="円/楕円 130">
          <a:extLst>
            <a:ext uri="{FF2B5EF4-FFF2-40B4-BE49-F238E27FC236}">
              <a16:creationId xmlns:a16="http://schemas.microsoft.com/office/drawing/2014/main" id="{00000000-0008-0000-0500-000083000000}"/>
            </a:ext>
          </a:extLst>
        </xdr:cNvPr>
        <xdr:cNvSpPr/>
      </xdr:nvSpPr>
      <xdr:spPr bwMode="auto">
        <a:xfrm>
          <a:off x="4953000" y="6784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285796</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553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41,264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138988</xdr:rowOff>
    </xdr:from>
    <xdr:to>
      <xdr:col>3</xdr:col>
      <xdr:colOff>955675</xdr:colOff>
      <xdr:row>35</xdr:row>
      <xdr:rowOff>240588</xdr:rowOff>
    </xdr:to>
    <xdr:sp macro="" textlink="">
      <xdr:nvSpPr>
        <xdr:cNvPr id="133" name="円/楕円 132">
          <a:extLst>
            <a:ext uri="{FF2B5EF4-FFF2-40B4-BE49-F238E27FC236}">
              <a16:creationId xmlns:a16="http://schemas.microsoft.com/office/drawing/2014/main" id="{00000000-0008-0000-0500-000085000000}"/>
            </a:ext>
          </a:extLst>
        </xdr:cNvPr>
        <xdr:cNvSpPr/>
      </xdr:nvSpPr>
      <xdr:spPr bwMode="auto">
        <a:xfrm>
          <a:off x="4254500" y="6749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250765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51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44,482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98788</xdr:rowOff>
    </xdr:from>
    <xdr:to>
      <xdr:col>3</xdr:col>
      <xdr:colOff>257175</xdr:colOff>
      <xdr:row>35</xdr:row>
      <xdr:rowOff>200388</xdr:rowOff>
    </xdr:to>
    <xdr:sp macro="" textlink="">
      <xdr:nvSpPr>
        <xdr:cNvPr id="135" name="円/楕円 134">
          <a:extLst>
            <a:ext uri="{FF2B5EF4-FFF2-40B4-BE49-F238E27FC236}">
              <a16:creationId xmlns:a16="http://schemas.microsoft.com/office/drawing/2014/main" id="{00000000-0008-0000-0500-000087000000}"/>
            </a:ext>
          </a:extLst>
        </xdr:cNvPr>
        <xdr:cNvSpPr/>
      </xdr:nvSpPr>
      <xdr:spPr bwMode="auto">
        <a:xfrm>
          <a:off x="3556000" y="6709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210565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478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48,175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65434</xdr:rowOff>
    </xdr:from>
    <xdr:to>
      <xdr:col>2</xdr:col>
      <xdr:colOff>692150</xdr:colOff>
      <xdr:row>35</xdr:row>
      <xdr:rowOff>167034</xdr:rowOff>
    </xdr:to>
    <xdr:sp macro="" textlink="">
      <xdr:nvSpPr>
        <xdr:cNvPr id="137" name="円/楕円 136">
          <a:extLst>
            <a:ext uri="{FF2B5EF4-FFF2-40B4-BE49-F238E27FC236}">
              <a16:creationId xmlns:a16="http://schemas.microsoft.com/office/drawing/2014/main" id="{00000000-0008-0000-0500-000089000000}"/>
            </a:ext>
          </a:extLst>
        </xdr:cNvPr>
        <xdr:cNvSpPr/>
      </xdr:nvSpPr>
      <xdr:spPr bwMode="auto">
        <a:xfrm>
          <a:off x="2857500" y="6675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177211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44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51,239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長野県大桑村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3,896
3,844
234.47
3,720,918
3,620,220
98,708
2,391,310
4,472,774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39.4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69,641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4842</xdr:rowOff>
    </xdr:from>
    <xdr:to>
      <xdr:col>6</xdr:col>
      <xdr:colOff>510540</xdr:colOff>
      <xdr:row>39</xdr:row>
      <xdr:rowOff>166139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19792"/>
          <a:ext cx="1270" cy="1532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169966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5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79,404</a:t>
          </a:r>
          <a:endParaRPr kumimoji="1" lang="ja-JP" altLang="en-US" sz="1000" b="1">
            <a:latin typeface="ＭＳ Ｐゴシック"/>
          </a:endParaRPr>
        </a:p>
      </xdr:txBody>
    </xdr:sp>
    <xdr:clientData/>
  </xdr:oneCellAnchor>
  <xdr:twoCellAnchor>
    <xdr:from>
      <xdr:col>6</xdr:col>
      <xdr:colOff>422275</xdr:colOff>
      <xdr:row>39</xdr:row>
      <xdr:rowOff>166139</xdr:rowOff>
    </xdr:from>
    <xdr:to>
      <xdr:col>6</xdr:col>
      <xdr:colOff>600075</xdr:colOff>
      <xdr:row>39</xdr:row>
      <xdr:rowOff>166139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5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122969</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9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548,795</a:t>
          </a:r>
          <a:endParaRPr kumimoji="1" lang="ja-JP" altLang="en-US" sz="1000" b="1">
            <a:latin typeface="ＭＳ Ｐゴシック"/>
          </a:endParaRPr>
        </a:p>
      </xdr:txBody>
    </xdr:sp>
    <xdr:clientData/>
  </xdr:oneCellAnchor>
  <xdr:twoCellAnchor>
    <xdr:from>
      <xdr:col>6</xdr:col>
      <xdr:colOff>422275</xdr:colOff>
      <xdr:row>31</xdr:row>
      <xdr:rowOff>4842</xdr:rowOff>
    </xdr:from>
    <xdr:to>
      <xdr:col>6</xdr:col>
      <xdr:colOff>600075</xdr:colOff>
      <xdr:row>31</xdr:row>
      <xdr:rowOff>4842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19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140712</xdr:rowOff>
    </xdr:from>
    <xdr:to>
      <xdr:col>6</xdr:col>
      <xdr:colOff>511175</xdr:colOff>
      <xdr:row>38</xdr:row>
      <xdr:rowOff>147596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655812"/>
          <a:ext cx="838200" cy="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45499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389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160,295</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22623</xdr:rowOff>
    </xdr:from>
    <xdr:to>
      <xdr:col>6</xdr:col>
      <xdr:colOff>561975</xdr:colOff>
      <xdr:row>38</xdr:row>
      <xdr:rowOff>124223</xdr:rowOff>
    </xdr:to>
    <xdr:sp macro="" textlink="">
      <xdr:nvSpPr>
        <xdr:cNvPr id="65" name="フローチャート : 判断 64">
          <a:extLst>
            <a:ext uri="{FF2B5EF4-FFF2-40B4-BE49-F238E27FC236}">
              <a16:creationId xmlns:a16="http://schemas.microsoft.com/office/drawing/2014/main" id="{00000000-0008-0000-0600-000041000000}"/>
            </a:ext>
          </a:extLst>
        </xdr:cNvPr>
        <xdr:cNvSpPr/>
      </xdr:nvSpPr>
      <xdr:spPr>
        <a:xfrm>
          <a:off x="45847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147596</xdr:rowOff>
    </xdr:from>
    <xdr:to>
      <xdr:col>5</xdr:col>
      <xdr:colOff>358775</xdr:colOff>
      <xdr:row>38</xdr:row>
      <xdr:rowOff>167763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662696"/>
          <a:ext cx="889000" cy="2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59143</xdr:rowOff>
    </xdr:from>
    <xdr:to>
      <xdr:col>5</xdr:col>
      <xdr:colOff>409575</xdr:colOff>
      <xdr:row>38</xdr:row>
      <xdr:rowOff>160743</xdr:rowOff>
    </xdr:to>
    <xdr:sp macro="" textlink="">
      <xdr:nvSpPr>
        <xdr:cNvPr id="67" name="フローチャート : 判断 66">
          <a:extLst>
            <a:ext uri="{FF2B5EF4-FFF2-40B4-BE49-F238E27FC236}">
              <a16:creationId xmlns:a16="http://schemas.microsoft.com/office/drawing/2014/main" id="{00000000-0008-0000-0600-000043000000}"/>
            </a:ext>
          </a:extLst>
        </xdr:cNvPr>
        <xdr:cNvSpPr/>
      </xdr:nvSpPr>
      <xdr:spPr>
        <a:xfrm>
          <a:off x="3746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5820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4" y="634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149,112</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167763</xdr:rowOff>
    </xdr:from>
    <xdr:to>
      <xdr:col>4</xdr:col>
      <xdr:colOff>155575</xdr:colOff>
      <xdr:row>39</xdr:row>
      <xdr:rowOff>18385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682863"/>
          <a:ext cx="889000" cy="2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35296</xdr:rowOff>
    </xdr:from>
    <xdr:to>
      <xdr:col>4</xdr:col>
      <xdr:colOff>206375</xdr:colOff>
      <xdr:row>38</xdr:row>
      <xdr:rowOff>136896</xdr:rowOff>
    </xdr:to>
    <xdr:sp macro="" textlink="">
      <xdr:nvSpPr>
        <xdr:cNvPr id="70" name="フローチャート : 判断 69">
          <a:extLst>
            <a:ext uri="{FF2B5EF4-FFF2-40B4-BE49-F238E27FC236}">
              <a16:creationId xmlns:a16="http://schemas.microsoft.com/office/drawing/2014/main" id="{00000000-0008-0000-0600-000046000000}"/>
            </a:ext>
          </a:extLst>
        </xdr:cNvPr>
        <xdr:cNvSpPr/>
      </xdr:nvSpPr>
      <xdr:spPr>
        <a:xfrm>
          <a:off x="2857500" y="655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153424</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4" y="6325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156,414</a:t>
          </a:r>
          <a:endParaRPr kumimoji="1" lang="ja-JP" altLang="en-US" sz="1000" b="1">
            <a:solidFill>
              <a:srgbClr val="000080"/>
            </a:solidFill>
            <a:latin typeface="ＭＳ Ｐゴシック"/>
          </a:endParaRPr>
        </a:p>
      </xdr:txBody>
    </xdr:sp>
    <xdr:clientData/>
  </xdr:oneCellAnchor>
  <xdr:twoCellAnchor>
    <xdr:from>
      <xdr:col>1</xdr:col>
      <xdr:colOff>434975</xdr:colOff>
      <xdr:row>39</xdr:row>
      <xdr:rowOff>18385</xdr:rowOff>
    </xdr:from>
    <xdr:to>
      <xdr:col>2</xdr:col>
      <xdr:colOff>638175</xdr:colOff>
      <xdr:row>39</xdr:row>
      <xdr:rowOff>29303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704935"/>
          <a:ext cx="889000" cy="1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36952</xdr:rowOff>
    </xdr:from>
    <xdr:to>
      <xdr:col>3</xdr:col>
      <xdr:colOff>3175</xdr:colOff>
      <xdr:row>38</xdr:row>
      <xdr:rowOff>138552</xdr:rowOff>
    </xdr:to>
    <xdr:sp macro="" textlink="">
      <xdr:nvSpPr>
        <xdr:cNvPr id="73" name="フローチャート : 判断 72">
          <a:extLst>
            <a:ext uri="{FF2B5EF4-FFF2-40B4-BE49-F238E27FC236}">
              <a16:creationId xmlns:a16="http://schemas.microsoft.com/office/drawing/2014/main" id="{00000000-0008-0000-0600-000049000000}"/>
            </a:ext>
          </a:extLst>
        </xdr:cNvPr>
        <xdr:cNvSpPr/>
      </xdr:nvSpPr>
      <xdr:spPr>
        <a:xfrm>
          <a:off x="1968500" y="655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155079</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4" y="632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155,907</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41015</xdr:rowOff>
    </xdr:from>
    <xdr:to>
      <xdr:col>1</xdr:col>
      <xdr:colOff>485775</xdr:colOff>
      <xdr:row>38</xdr:row>
      <xdr:rowOff>142615</xdr:rowOff>
    </xdr:to>
    <xdr:sp macro="" textlink="">
      <xdr:nvSpPr>
        <xdr:cNvPr id="75" name="フローチャート : 判断 74">
          <a:extLst>
            <a:ext uri="{FF2B5EF4-FFF2-40B4-BE49-F238E27FC236}">
              <a16:creationId xmlns:a16="http://schemas.microsoft.com/office/drawing/2014/main" id="{00000000-0008-0000-0600-00004B000000}"/>
            </a:ext>
          </a:extLst>
        </xdr:cNvPr>
        <xdr:cNvSpPr/>
      </xdr:nvSpPr>
      <xdr:spPr>
        <a:xfrm>
          <a:off x="1079500" y="655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159142</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4" y="633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154,663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89912</xdr:rowOff>
    </xdr:from>
    <xdr:to>
      <xdr:col>6</xdr:col>
      <xdr:colOff>561975</xdr:colOff>
      <xdr:row>39</xdr:row>
      <xdr:rowOff>20062</xdr:rowOff>
    </xdr:to>
    <xdr:sp macro="" textlink="">
      <xdr:nvSpPr>
        <xdr:cNvPr id="82" name="円/楕円 81">
          <a:extLst>
            <a:ext uri="{FF2B5EF4-FFF2-40B4-BE49-F238E27FC236}">
              <a16:creationId xmlns:a16="http://schemas.microsoft.com/office/drawing/2014/main" id="{00000000-0008-0000-0600-000052000000}"/>
            </a:ext>
          </a:extLst>
        </xdr:cNvPr>
        <xdr:cNvSpPr/>
      </xdr:nvSpPr>
      <xdr:spPr>
        <a:xfrm>
          <a:off x="4584700" y="660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68339</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58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139,690</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96796</xdr:rowOff>
    </xdr:from>
    <xdr:to>
      <xdr:col>5</xdr:col>
      <xdr:colOff>409575</xdr:colOff>
      <xdr:row>39</xdr:row>
      <xdr:rowOff>26946</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3746500" y="661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39</xdr:row>
      <xdr:rowOff>18073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4" y="6704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137,582</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116963</xdr:rowOff>
    </xdr:from>
    <xdr:to>
      <xdr:col>4</xdr:col>
      <xdr:colOff>206375</xdr:colOff>
      <xdr:row>39</xdr:row>
      <xdr:rowOff>47113</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2857500" y="663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39</xdr:row>
      <xdr:rowOff>38240</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4" y="6724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131,407</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139035</xdr:rowOff>
    </xdr:from>
    <xdr:to>
      <xdr:col>3</xdr:col>
      <xdr:colOff>3175</xdr:colOff>
      <xdr:row>39</xdr:row>
      <xdr:rowOff>69185</xdr:rowOff>
    </xdr:to>
    <xdr:sp macro="" textlink="">
      <xdr:nvSpPr>
        <xdr:cNvPr id="88" name="円/楕円 87">
          <a:extLst>
            <a:ext uri="{FF2B5EF4-FFF2-40B4-BE49-F238E27FC236}">
              <a16:creationId xmlns:a16="http://schemas.microsoft.com/office/drawing/2014/main" id="{00000000-0008-0000-0600-000058000000}"/>
            </a:ext>
          </a:extLst>
        </xdr:cNvPr>
        <xdr:cNvSpPr/>
      </xdr:nvSpPr>
      <xdr:spPr>
        <a:xfrm>
          <a:off x="1968500" y="665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39</xdr:row>
      <xdr:rowOff>60312</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4" y="6746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124,648</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149953</xdr:rowOff>
    </xdr:from>
    <xdr:to>
      <xdr:col>1</xdr:col>
      <xdr:colOff>485775</xdr:colOff>
      <xdr:row>39</xdr:row>
      <xdr:rowOff>80103</xdr:rowOff>
    </xdr:to>
    <xdr:sp macro="" textlink="">
      <xdr:nvSpPr>
        <xdr:cNvPr id="90" name="円/楕円 89">
          <a:extLst>
            <a:ext uri="{FF2B5EF4-FFF2-40B4-BE49-F238E27FC236}">
              <a16:creationId xmlns:a16="http://schemas.microsoft.com/office/drawing/2014/main" id="{00000000-0008-0000-0600-00005A000000}"/>
            </a:ext>
          </a:extLst>
        </xdr:cNvPr>
        <xdr:cNvSpPr/>
      </xdr:nvSpPr>
      <xdr:spPr>
        <a:xfrm>
          <a:off x="1079500" y="666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39</xdr:row>
      <xdr:rowOff>71230</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4" y="6757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121,305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66,507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109962</xdr:rowOff>
    </xdr:from>
    <xdr:to>
      <xdr:col>6</xdr:col>
      <xdr:colOff>510540</xdr:colOff>
      <xdr:row>58</xdr:row>
      <xdr:rowOff>143780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82462"/>
          <a:ext cx="1270" cy="140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147607</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9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77,501</a:t>
          </a:r>
          <a:endParaRPr kumimoji="1" lang="ja-JP" altLang="en-US" sz="1000" b="1">
            <a:latin typeface="ＭＳ Ｐゴシック"/>
          </a:endParaRPr>
        </a:p>
      </xdr:txBody>
    </xdr:sp>
    <xdr:clientData/>
  </xdr:oneCellAnchor>
  <xdr:twoCellAnchor>
    <xdr:from>
      <xdr:col>6</xdr:col>
      <xdr:colOff>422275</xdr:colOff>
      <xdr:row>58</xdr:row>
      <xdr:rowOff>143780</xdr:rowOff>
    </xdr:from>
    <xdr:to>
      <xdr:col>6</xdr:col>
      <xdr:colOff>600075</xdr:colOff>
      <xdr:row>58</xdr:row>
      <xdr:rowOff>143780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8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56639</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457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938,212</a:t>
          </a:r>
          <a:endParaRPr kumimoji="1" lang="ja-JP" altLang="en-US" sz="1000" b="1">
            <a:latin typeface="ＭＳ Ｐゴシック"/>
          </a:endParaRPr>
        </a:p>
      </xdr:txBody>
    </xdr:sp>
    <xdr:clientData/>
  </xdr:oneCellAnchor>
  <xdr:twoCellAnchor>
    <xdr:from>
      <xdr:col>6</xdr:col>
      <xdr:colOff>422275</xdr:colOff>
      <xdr:row>50</xdr:row>
      <xdr:rowOff>109962</xdr:rowOff>
    </xdr:from>
    <xdr:to>
      <xdr:col>6</xdr:col>
      <xdr:colOff>600075</xdr:colOff>
      <xdr:row>50</xdr:row>
      <xdr:rowOff>109962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8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89481</xdr:rowOff>
    </xdr:from>
    <xdr:to>
      <xdr:col>6</xdr:col>
      <xdr:colOff>511175</xdr:colOff>
      <xdr:row>58</xdr:row>
      <xdr:rowOff>95899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10033581"/>
          <a:ext cx="838200" cy="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134591</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735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171,028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111714</xdr:rowOff>
    </xdr:from>
    <xdr:to>
      <xdr:col>6</xdr:col>
      <xdr:colOff>561975</xdr:colOff>
      <xdr:row>58</xdr:row>
      <xdr:rowOff>41864</xdr:rowOff>
    </xdr:to>
    <xdr:sp macro="" textlink="">
      <xdr:nvSpPr>
        <xdr:cNvPr id="124" name="フローチャート : 判断 123">
          <a:extLst>
            <a:ext uri="{FF2B5EF4-FFF2-40B4-BE49-F238E27FC236}">
              <a16:creationId xmlns:a16="http://schemas.microsoft.com/office/drawing/2014/main" id="{00000000-0008-0000-0600-00007C000000}"/>
            </a:ext>
          </a:extLst>
        </xdr:cNvPr>
        <xdr:cNvSpPr/>
      </xdr:nvSpPr>
      <xdr:spPr>
        <a:xfrm>
          <a:off x="45847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95899</xdr:rowOff>
    </xdr:from>
    <xdr:to>
      <xdr:col>5</xdr:col>
      <xdr:colOff>358775</xdr:colOff>
      <xdr:row>58</xdr:row>
      <xdr:rowOff>103591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10039999"/>
          <a:ext cx="889000" cy="7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122988</xdr:rowOff>
    </xdr:from>
    <xdr:to>
      <xdr:col>5</xdr:col>
      <xdr:colOff>409575</xdr:colOff>
      <xdr:row>58</xdr:row>
      <xdr:rowOff>53138</xdr:rowOff>
    </xdr:to>
    <xdr:sp macro="" textlink="">
      <xdr:nvSpPr>
        <xdr:cNvPr id="126" name="フローチャート : 判断 125">
          <a:extLst>
            <a:ext uri="{FF2B5EF4-FFF2-40B4-BE49-F238E27FC236}">
              <a16:creationId xmlns:a16="http://schemas.microsoft.com/office/drawing/2014/main" id="{00000000-0008-0000-0600-00007E000000}"/>
            </a:ext>
          </a:extLst>
        </xdr:cNvPr>
        <xdr:cNvSpPr/>
      </xdr:nvSpPr>
      <xdr:spPr>
        <a:xfrm>
          <a:off x="3746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69665</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497794" y="967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164,124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103591</xdr:rowOff>
    </xdr:from>
    <xdr:to>
      <xdr:col>4</xdr:col>
      <xdr:colOff>155575</xdr:colOff>
      <xdr:row>58</xdr:row>
      <xdr:rowOff>115339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10047691"/>
          <a:ext cx="889000" cy="1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109118</xdr:rowOff>
    </xdr:from>
    <xdr:to>
      <xdr:col>4</xdr:col>
      <xdr:colOff>206375</xdr:colOff>
      <xdr:row>58</xdr:row>
      <xdr:rowOff>39268</xdr:rowOff>
    </xdr:to>
    <xdr:sp macro="" textlink="">
      <xdr:nvSpPr>
        <xdr:cNvPr id="129" name="フローチャート : 判断 128">
          <a:extLst>
            <a:ext uri="{FF2B5EF4-FFF2-40B4-BE49-F238E27FC236}">
              <a16:creationId xmlns:a16="http://schemas.microsoft.com/office/drawing/2014/main" id="{00000000-0008-0000-0600-000081000000}"/>
            </a:ext>
          </a:extLst>
        </xdr:cNvPr>
        <xdr:cNvSpPr/>
      </xdr:nvSpPr>
      <xdr:spPr>
        <a:xfrm>
          <a:off x="2857500" y="988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55795</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08794" y="9656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172,618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115339</xdr:rowOff>
    </xdr:from>
    <xdr:to>
      <xdr:col>2</xdr:col>
      <xdr:colOff>638175</xdr:colOff>
      <xdr:row>58</xdr:row>
      <xdr:rowOff>128221</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10059439"/>
          <a:ext cx="889000" cy="1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60794</xdr:rowOff>
    </xdr:from>
    <xdr:to>
      <xdr:col>3</xdr:col>
      <xdr:colOff>3175</xdr:colOff>
      <xdr:row>57</xdr:row>
      <xdr:rowOff>162394</xdr:rowOff>
    </xdr:to>
    <xdr:sp macro="" textlink="">
      <xdr:nvSpPr>
        <xdr:cNvPr id="132" name="フローチャート : 判断 131">
          <a:extLst>
            <a:ext uri="{FF2B5EF4-FFF2-40B4-BE49-F238E27FC236}">
              <a16:creationId xmlns:a16="http://schemas.microsoft.com/office/drawing/2014/main" id="{00000000-0008-0000-0600-000084000000}"/>
            </a:ext>
          </a:extLst>
        </xdr:cNvPr>
        <xdr:cNvSpPr/>
      </xdr:nvSpPr>
      <xdr:spPr>
        <a:xfrm>
          <a:off x="1968500" y="983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7471</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19794" y="960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202,213</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88529</xdr:rowOff>
    </xdr:from>
    <xdr:to>
      <xdr:col>1</xdr:col>
      <xdr:colOff>485775</xdr:colOff>
      <xdr:row>58</xdr:row>
      <xdr:rowOff>18679</xdr:rowOff>
    </xdr:to>
    <xdr:sp macro="" textlink="">
      <xdr:nvSpPr>
        <xdr:cNvPr id="134" name="フローチャート : 判断 133">
          <a:extLst>
            <a:ext uri="{FF2B5EF4-FFF2-40B4-BE49-F238E27FC236}">
              <a16:creationId xmlns:a16="http://schemas.microsoft.com/office/drawing/2014/main" id="{00000000-0008-0000-0600-000086000000}"/>
            </a:ext>
          </a:extLst>
        </xdr:cNvPr>
        <xdr:cNvSpPr/>
      </xdr:nvSpPr>
      <xdr:spPr>
        <a:xfrm>
          <a:off x="1079500" y="986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35206</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30794" y="9636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185,227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38681</xdr:rowOff>
    </xdr:from>
    <xdr:to>
      <xdr:col>6</xdr:col>
      <xdr:colOff>561975</xdr:colOff>
      <xdr:row>58</xdr:row>
      <xdr:rowOff>140281</xdr:rowOff>
    </xdr:to>
    <xdr:sp macro="" textlink="">
      <xdr:nvSpPr>
        <xdr:cNvPr id="141" name="円/楕円 140">
          <a:extLst>
            <a:ext uri="{FF2B5EF4-FFF2-40B4-BE49-F238E27FC236}">
              <a16:creationId xmlns:a16="http://schemas.microsoft.com/office/drawing/2014/main" id="{00000000-0008-0000-0600-00008D000000}"/>
            </a:ext>
          </a:extLst>
        </xdr:cNvPr>
        <xdr:cNvSpPr/>
      </xdr:nvSpPr>
      <xdr:spPr>
        <a:xfrm>
          <a:off x="4584700" y="998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125058</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897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110,755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45099</xdr:rowOff>
    </xdr:from>
    <xdr:to>
      <xdr:col>5</xdr:col>
      <xdr:colOff>409575</xdr:colOff>
      <xdr:row>58</xdr:row>
      <xdr:rowOff>146699</xdr:rowOff>
    </xdr:to>
    <xdr:sp macro="" textlink="">
      <xdr:nvSpPr>
        <xdr:cNvPr id="143" name="円/楕円 142">
          <a:extLst>
            <a:ext uri="{FF2B5EF4-FFF2-40B4-BE49-F238E27FC236}">
              <a16:creationId xmlns:a16="http://schemas.microsoft.com/office/drawing/2014/main" id="{00000000-0008-0000-0600-00008F000000}"/>
            </a:ext>
          </a:extLst>
        </xdr:cNvPr>
        <xdr:cNvSpPr/>
      </xdr:nvSpPr>
      <xdr:spPr>
        <a:xfrm>
          <a:off x="3746500" y="998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137826</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4" y="10081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106,825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52791</xdr:rowOff>
    </xdr:from>
    <xdr:to>
      <xdr:col>4</xdr:col>
      <xdr:colOff>206375</xdr:colOff>
      <xdr:row>58</xdr:row>
      <xdr:rowOff>154391</xdr:rowOff>
    </xdr:to>
    <xdr:sp macro="" textlink="">
      <xdr:nvSpPr>
        <xdr:cNvPr id="145" name="円/楕円 144">
          <a:extLst>
            <a:ext uri="{FF2B5EF4-FFF2-40B4-BE49-F238E27FC236}">
              <a16:creationId xmlns:a16="http://schemas.microsoft.com/office/drawing/2014/main" id="{00000000-0008-0000-0600-000091000000}"/>
            </a:ext>
          </a:extLst>
        </xdr:cNvPr>
        <xdr:cNvSpPr/>
      </xdr:nvSpPr>
      <xdr:spPr>
        <a:xfrm>
          <a:off x="2857500" y="999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145518</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4" y="10089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102,114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64539</xdr:rowOff>
    </xdr:from>
    <xdr:to>
      <xdr:col>3</xdr:col>
      <xdr:colOff>3175</xdr:colOff>
      <xdr:row>58</xdr:row>
      <xdr:rowOff>166139</xdr:rowOff>
    </xdr:to>
    <xdr:sp macro="" textlink="">
      <xdr:nvSpPr>
        <xdr:cNvPr id="147" name="円/楕円 146">
          <a:extLst>
            <a:ext uri="{FF2B5EF4-FFF2-40B4-BE49-F238E27FC236}">
              <a16:creationId xmlns:a16="http://schemas.microsoft.com/office/drawing/2014/main" id="{00000000-0008-0000-0600-000093000000}"/>
            </a:ext>
          </a:extLst>
        </xdr:cNvPr>
        <xdr:cNvSpPr/>
      </xdr:nvSpPr>
      <xdr:spPr>
        <a:xfrm>
          <a:off x="1968500" y="1000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157266</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52111" y="1010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94,919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77421</xdr:rowOff>
    </xdr:from>
    <xdr:to>
      <xdr:col>1</xdr:col>
      <xdr:colOff>485775</xdr:colOff>
      <xdr:row>59</xdr:row>
      <xdr:rowOff>7571</xdr:rowOff>
    </xdr:to>
    <xdr:sp macro="" textlink="">
      <xdr:nvSpPr>
        <xdr:cNvPr id="149" name="円/楕円 148">
          <a:extLst>
            <a:ext uri="{FF2B5EF4-FFF2-40B4-BE49-F238E27FC236}">
              <a16:creationId xmlns:a16="http://schemas.microsoft.com/office/drawing/2014/main" id="{00000000-0008-0000-0600-000095000000}"/>
            </a:ext>
          </a:extLst>
        </xdr:cNvPr>
        <xdr:cNvSpPr/>
      </xdr:nvSpPr>
      <xdr:spPr>
        <a:xfrm>
          <a:off x="1079500" y="1002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170148</xdr:rowOff>
    </xdr:from>
    <xdr:ext cx="534377"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63111" y="1011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87,030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11627</xdr:rowOff>
    </xdr:from>
    <xdr:to>
      <xdr:col>6</xdr:col>
      <xdr:colOff>510540</xdr:colOff>
      <xdr:row>79</xdr:row>
      <xdr:rowOff>44450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184577"/>
          <a:ext cx="1270" cy="140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129754</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95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73,723</a:t>
          </a:r>
          <a:endParaRPr kumimoji="1" lang="ja-JP" altLang="en-US" sz="1000" b="1">
            <a:latin typeface="ＭＳ Ｐゴシック"/>
          </a:endParaRPr>
        </a:p>
      </xdr:txBody>
    </xdr:sp>
    <xdr:clientData/>
  </xdr:oneCellAnchor>
  <xdr:twoCellAnchor>
    <xdr:from>
      <xdr:col>6</xdr:col>
      <xdr:colOff>422275</xdr:colOff>
      <xdr:row>71</xdr:row>
      <xdr:rowOff>11627</xdr:rowOff>
    </xdr:from>
    <xdr:to>
      <xdr:col>6</xdr:col>
      <xdr:colOff>600075</xdr:colOff>
      <xdr:row>71</xdr:row>
      <xdr:rowOff>11627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1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167914</xdr:rowOff>
    </xdr:from>
    <xdr:to>
      <xdr:col>6</xdr:col>
      <xdr:colOff>511175</xdr:colOff>
      <xdr:row>77</xdr:row>
      <xdr:rowOff>45974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198114"/>
          <a:ext cx="838200" cy="4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114571</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144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19,520</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136144</xdr:rowOff>
    </xdr:from>
    <xdr:to>
      <xdr:col>6</xdr:col>
      <xdr:colOff>561975</xdr:colOff>
      <xdr:row>77</xdr:row>
      <xdr:rowOff>66294</xdr:rowOff>
    </xdr:to>
    <xdr:sp macro="" textlink="">
      <xdr:nvSpPr>
        <xdr:cNvPr id="181" name="フローチャート : 判断 180">
          <a:extLst>
            <a:ext uri="{FF2B5EF4-FFF2-40B4-BE49-F238E27FC236}">
              <a16:creationId xmlns:a16="http://schemas.microsoft.com/office/drawing/2014/main" id="{00000000-0008-0000-0600-0000B5000000}"/>
            </a:ext>
          </a:extLst>
        </xdr:cNvPr>
        <xdr:cNvSpPr/>
      </xdr:nvSpPr>
      <xdr:spPr>
        <a:xfrm>
          <a:off x="4584700" y="1316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10713</xdr:rowOff>
    </xdr:from>
    <xdr:to>
      <xdr:col>5</xdr:col>
      <xdr:colOff>358775</xdr:colOff>
      <xdr:row>77</xdr:row>
      <xdr:rowOff>45974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3212363"/>
          <a:ext cx="889000" cy="3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37922</xdr:rowOff>
    </xdr:from>
    <xdr:to>
      <xdr:col>5</xdr:col>
      <xdr:colOff>409575</xdr:colOff>
      <xdr:row>77</xdr:row>
      <xdr:rowOff>139522</xdr:rowOff>
    </xdr:to>
    <xdr:sp macro="" textlink="">
      <xdr:nvSpPr>
        <xdr:cNvPr id="183" name="フローチャート : 判断 182">
          <a:extLst>
            <a:ext uri="{FF2B5EF4-FFF2-40B4-BE49-F238E27FC236}">
              <a16:creationId xmlns:a16="http://schemas.microsoft.com/office/drawing/2014/main" id="{00000000-0008-0000-0600-0000B7000000}"/>
            </a:ext>
          </a:extLst>
        </xdr:cNvPr>
        <xdr:cNvSpPr/>
      </xdr:nvSpPr>
      <xdr:spPr>
        <a:xfrm>
          <a:off x="3746500" y="132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130649</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33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15,676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10713</xdr:rowOff>
    </xdr:from>
    <xdr:to>
      <xdr:col>4</xdr:col>
      <xdr:colOff>155575</xdr:colOff>
      <xdr:row>77</xdr:row>
      <xdr:rowOff>47403</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3212363"/>
          <a:ext cx="889000" cy="3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63297</xdr:rowOff>
    </xdr:from>
    <xdr:to>
      <xdr:col>4</xdr:col>
      <xdr:colOff>206375</xdr:colOff>
      <xdr:row>76</xdr:row>
      <xdr:rowOff>164897</xdr:rowOff>
    </xdr:to>
    <xdr:sp macro="" textlink="">
      <xdr:nvSpPr>
        <xdr:cNvPr id="186" name="フローチャート : 判断 185">
          <a:extLst>
            <a:ext uri="{FF2B5EF4-FFF2-40B4-BE49-F238E27FC236}">
              <a16:creationId xmlns:a16="http://schemas.microsoft.com/office/drawing/2014/main" id="{00000000-0008-0000-0600-0000BA000000}"/>
            </a:ext>
          </a:extLst>
        </xdr:cNvPr>
        <xdr:cNvSpPr/>
      </xdr:nvSpPr>
      <xdr:spPr>
        <a:xfrm>
          <a:off x="2857500" y="1309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9974</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28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47403</xdr:rowOff>
    </xdr:from>
    <xdr:to>
      <xdr:col>2</xdr:col>
      <xdr:colOff>638175</xdr:colOff>
      <xdr:row>77</xdr:row>
      <xdr:rowOff>161531</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3249053"/>
          <a:ext cx="889000" cy="11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134696</xdr:rowOff>
    </xdr:from>
    <xdr:to>
      <xdr:col>3</xdr:col>
      <xdr:colOff>3175</xdr:colOff>
      <xdr:row>77</xdr:row>
      <xdr:rowOff>64846</xdr:rowOff>
    </xdr:to>
    <xdr:sp macro="" textlink="">
      <xdr:nvSpPr>
        <xdr:cNvPr id="189" name="フローチャート : 判断 188">
          <a:extLst>
            <a:ext uri="{FF2B5EF4-FFF2-40B4-BE49-F238E27FC236}">
              <a16:creationId xmlns:a16="http://schemas.microsoft.com/office/drawing/2014/main" id="{00000000-0008-0000-0600-0000BD000000}"/>
            </a:ext>
          </a:extLst>
        </xdr:cNvPr>
        <xdr:cNvSpPr/>
      </xdr:nvSpPr>
      <xdr:spPr>
        <a:xfrm>
          <a:off x="1968500" y="1316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81373</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294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19,596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121532</xdr:rowOff>
    </xdr:from>
    <xdr:to>
      <xdr:col>1</xdr:col>
      <xdr:colOff>485775</xdr:colOff>
      <xdr:row>77</xdr:row>
      <xdr:rowOff>51682</xdr:rowOff>
    </xdr:to>
    <xdr:sp macro="" textlink="">
      <xdr:nvSpPr>
        <xdr:cNvPr id="191" name="フローチャート : 判断 190">
          <a:extLst>
            <a:ext uri="{FF2B5EF4-FFF2-40B4-BE49-F238E27FC236}">
              <a16:creationId xmlns:a16="http://schemas.microsoft.com/office/drawing/2014/main" id="{00000000-0008-0000-0600-0000BF000000}"/>
            </a:ext>
          </a:extLst>
        </xdr:cNvPr>
        <xdr:cNvSpPr/>
      </xdr:nvSpPr>
      <xdr:spPr>
        <a:xfrm>
          <a:off x="1079500" y="1315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68210</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292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117114</xdr:rowOff>
    </xdr:from>
    <xdr:to>
      <xdr:col>6</xdr:col>
      <xdr:colOff>561975</xdr:colOff>
      <xdr:row>77</xdr:row>
      <xdr:rowOff>47264</xdr:rowOff>
    </xdr:to>
    <xdr:sp macro="" textlink="">
      <xdr:nvSpPr>
        <xdr:cNvPr id="198" name="円/楕円 197">
          <a:extLst>
            <a:ext uri="{FF2B5EF4-FFF2-40B4-BE49-F238E27FC236}">
              <a16:creationId xmlns:a16="http://schemas.microsoft.com/office/drawing/2014/main" id="{00000000-0008-0000-0600-0000C6000000}"/>
            </a:ext>
          </a:extLst>
        </xdr:cNvPr>
        <xdr:cNvSpPr/>
      </xdr:nvSpPr>
      <xdr:spPr>
        <a:xfrm>
          <a:off x="4584700" y="1314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139991</xdr:rowOff>
    </xdr:from>
    <xdr:ext cx="534377"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299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20,519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166624</xdr:rowOff>
    </xdr:from>
    <xdr:to>
      <xdr:col>5</xdr:col>
      <xdr:colOff>409575</xdr:colOff>
      <xdr:row>77</xdr:row>
      <xdr:rowOff>96774</xdr:rowOff>
    </xdr:to>
    <xdr:sp macro="" textlink="">
      <xdr:nvSpPr>
        <xdr:cNvPr id="200" name="円/楕円 199">
          <a:extLst>
            <a:ext uri="{FF2B5EF4-FFF2-40B4-BE49-F238E27FC236}">
              <a16:creationId xmlns:a16="http://schemas.microsoft.com/office/drawing/2014/main" id="{00000000-0008-0000-0600-0000C8000000}"/>
            </a:ext>
          </a:extLst>
        </xdr:cNvPr>
        <xdr:cNvSpPr/>
      </xdr:nvSpPr>
      <xdr:spPr>
        <a:xfrm>
          <a:off x="3746500" y="1319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113301</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30111" y="1297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17,920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131363</xdr:rowOff>
    </xdr:from>
    <xdr:to>
      <xdr:col>4</xdr:col>
      <xdr:colOff>206375</xdr:colOff>
      <xdr:row>77</xdr:row>
      <xdr:rowOff>61513</xdr:rowOff>
    </xdr:to>
    <xdr:sp macro="" textlink="">
      <xdr:nvSpPr>
        <xdr:cNvPr id="202" name="円/楕円 201">
          <a:extLst>
            <a:ext uri="{FF2B5EF4-FFF2-40B4-BE49-F238E27FC236}">
              <a16:creationId xmlns:a16="http://schemas.microsoft.com/office/drawing/2014/main" id="{00000000-0008-0000-0600-0000CA000000}"/>
            </a:ext>
          </a:extLst>
        </xdr:cNvPr>
        <xdr:cNvSpPr/>
      </xdr:nvSpPr>
      <xdr:spPr>
        <a:xfrm>
          <a:off x="2857500" y="1316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52640</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41111" y="1325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19,771</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168053</xdr:rowOff>
    </xdr:from>
    <xdr:to>
      <xdr:col>3</xdr:col>
      <xdr:colOff>3175</xdr:colOff>
      <xdr:row>77</xdr:row>
      <xdr:rowOff>98203</xdr:rowOff>
    </xdr:to>
    <xdr:sp macro="" textlink="">
      <xdr:nvSpPr>
        <xdr:cNvPr id="204" name="円/楕円 203">
          <a:extLst>
            <a:ext uri="{FF2B5EF4-FFF2-40B4-BE49-F238E27FC236}">
              <a16:creationId xmlns:a16="http://schemas.microsoft.com/office/drawing/2014/main" id="{00000000-0008-0000-0600-0000CC000000}"/>
            </a:ext>
          </a:extLst>
        </xdr:cNvPr>
        <xdr:cNvSpPr/>
      </xdr:nvSpPr>
      <xdr:spPr>
        <a:xfrm>
          <a:off x="1968500" y="1319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89330</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52111" y="1329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17,845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110731</xdr:rowOff>
    </xdr:from>
    <xdr:to>
      <xdr:col>1</xdr:col>
      <xdr:colOff>485775</xdr:colOff>
      <xdr:row>78</xdr:row>
      <xdr:rowOff>40881</xdr:rowOff>
    </xdr:to>
    <xdr:sp macro="" textlink="">
      <xdr:nvSpPr>
        <xdr:cNvPr id="206" name="円/楕円 205">
          <a:extLst>
            <a:ext uri="{FF2B5EF4-FFF2-40B4-BE49-F238E27FC236}">
              <a16:creationId xmlns:a16="http://schemas.microsoft.com/office/drawing/2014/main" id="{00000000-0008-0000-0600-0000CE000000}"/>
            </a:ext>
          </a:extLst>
        </xdr:cNvPr>
        <xdr:cNvSpPr/>
      </xdr:nvSpPr>
      <xdr:spPr>
        <a:xfrm>
          <a:off x="1079500" y="1331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32008</xdr:rowOff>
    </xdr:from>
    <xdr:ext cx="534377"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63111" y="1340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43599</xdr:rowOff>
    </xdr:from>
    <xdr:to>
      <xdr:col>6</xdr:col>
      <xdr:colOff>510540</xdr:colOff>
      <xdr:row>99</xdr:row>
      <xdr:rowOff>69686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74099"/>
          <a:ext cx="1270" cy="1569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73513</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4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28,013</a:t>
          </a:r>
          <a:endParaRPr kumimoji="1" lang="ja-JP" altLang="en-US" sz="1000" b="1">
            <a:latin typeface="ＭＳ Ｐゴシック"/>
          </a:endParaRPr>
        </a:p>
      </xdr:txBody>
    </xdr:sp>
    <xdr:clientData/>
  </xdr:oneCellAnchor>
  <xdr:twoCellAnchor>
    <xdr:from>
      <xdr:col>6</xdr:col>
      <xdr:colOff>422275</xdr:colOff>
      <xdr:row>99</xdr:row>
      <xdr:rowOff>69686</xdr:rowOff>
    </xdr:from>
    <xdr:to>
      <xdr:col>6</xdr:col>
      <xdr:colOff>600075</xdr:colOff>
      <xdr:row>99</xdr:row>
      <xdr:rowOff>69686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4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161726</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4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151,567</a:t>
          </a:r>
          <a:endParaRPr kumimoji="1" lang="ja-JP" altLang="en-US" sz="1000" b="1">
            <a:latin typeface="ＭＳ Ｐゴシック"/>
          </a:endParaRPr>
        </a:p>
      </xdr:txBody>
    </xdr:sp>
    <xdr:clientData/>
  </xdr:oneCellAnchor>
  <xdr:twoCellAnchor>
    <xdr:from>
      <xdr:col>6</xdr:col>
      <xdr:colOff>422275</xdr:colOff>
      <xdr:row>90</xdr:row>
      <xdr:rowOff>43599</xdr:rowOff>
    </xdr:from>
    <xdr:to>
      <xdr:col>6</xdr:col>
      <xdr:colOff>600075</xdr:colOff>
      <xdr:row>90</xdr:row>
      <xdr:rowOff>43599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74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167869</xdr:rowOff>
    </xdr:from>
    <xdr:to>
      <xdr:col>6</xdr:col>
      <xdr:colOff>511175</xdr:colOff>
      <xdr:row>97</xdr:row>
      <xdr:rowOff>47879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627069"/>
          <a:ext cx="838200" cy="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80903</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368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65,431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58026</xdr:rowOff>
    </xdr:from>
    <xdr:to>
      <xdr:col>6</xdr:col>
      <xdr:colOff>561975</xdr:colOff>
      <xdr:row>96</xdr:row>
      <xdr:rowOff>159626</xdr:rowOff>
    </xdr:to>
    <xdr:sp macro="" textlink="">
      <xdr:nvSpPr>
        <xdr:cNvPr id="239" name="フローチャート : 判断 238">
          <a:extLst>
            <a:ext uri="{FF2B5EF4-FFF2-40B4-BE49-F238E27FC236}">
              <a16:creationId xmlns:a16="http://schemas.microsoft.com/office/drawing/2014/main" id="{00000000-0008-0000-0600-0000EF000000}"/>
            </a:ext>
          </a:extLst>
        </xdr:cNvPr>
        <xdr:cNvSpPr/>
      </xdr:nvSpPr>
      <xdr:spPr>
        <a:xfrm>
          <a:off x="45847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19622</xdr:rowOff>
    </xdr:from>
    <xdr:to>
      <xdr:col>5</xdr:col>
      <xdr:colOff>358775</xdr:colOff>
      <xdr:row>97</xdr:row>
      <xdr:rowOff>47879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908300" y="16650272"/>
          <a:ext cx="889000" cy="2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131775</xdr:rowOff>
    </xdr:from>
    <xdr:to>
      <xdr:col>5</xdr:col>
      <xdr:colOff>409575</xdr:colOff>
      <xdr:row>97</xdr:row>
      <xdr:rowOff>61925</xdr:rowOff>
    </xdr:to>
    <xdr:sp macro="" textlink="">
      <xdr:nvSpPr>
        <xdr:cNvPr id="241" name="フローチャート : 判断 240">
          <a:extLst>
            <a:ext uri="{FF2B5EF4-FFF2-40B4-BE49-F238E27FC236}">
              <a16:creationId xmlns:a16="http://schemas.microsoft.com/office/drawing/2014/main" id="{00000000-0008-0000-0600-0000F1000000}"/>
            </a:ext>
          </a:extLst>
        </xdr:cNvPr>
        <xdr:cNvSpPr/>
      </xdr:nvSpPr>
      <xdr:spPr>
        <a:xfrm>
          <a:off x="3746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78452</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59,624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19622</xdr:rowOff>
    </xdr:from>
    <xdr:to>
      <xdr:col>4</xdr:col>
      <xdr:colOff>155575</xdr:colOff>
      <xdr:row>97</xdr:row>
      <xdr:rowOff>61671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650272"/>
          <a:ext cx="889000" cy="4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49073</xdr:rowOff>
    </xdr:from>
    <xdr:to>
      <xdr:col>4</xdr:col>
      <xdr:colOff>206375</xdr:colOff>
      <xdr:row>96</xdr:row>
      <xdr:rowOff>150673</xdr:rowOff>
    </xdr:to>
    <xdr:sp macro="" textlink="">
      <xdr:nvSpPr>
        <xdr:cNvPr id="244" name="フローチャート : 判断 243">
          <a:extLst>
            <a:ext uri="{FF2B5EF4-FFF2-40B4-BE49-F238E27FC236}">
              <a16:creationId xmlns:a16="http://schemas.microsoft.com/office/drawing/2014/main" id="{00000000-0008-0000-0600-0000F4000000}"/>
            </a:ext>
          </a:extLst>
        </xdr:cNvPr>
        <xdr:cNvSpPr/>
      </xdr:nvSpPr>
      <xdr:spPr>
        <a:xfrm>
          <a:off x="2857500" y="1650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167200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28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66,136</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61671</xdr:rowOff>
    </xdr:from>
    <xdr:to>
      <xdr:col>2</xdr:col>
      <xdr:colOff>638175</xdr:colOff>
      <xdr:row>97</xdr:row>
      <xdr:rowOff>63982</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692321"/>
          <a:ext cx="889000" cy="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147269</xdr:rowOff>
    </xdr:from>
    <xdr:to>
      <xdr:col>3</xdr:col>
      <xdr:colOff>3175</xdr:colOff>
      <xdr:row>97</xdr:row>
      <xdr:rowOff>77419</xdr:rowOff>
    </xdr:to>
    <xdr:sp macro="" textlink="">
      <xdr:nvSpPr>
        <xdr:cNvPr id="247" name="フローチャート : 判断 246">
          <a:extLst>
            <a:ext uri="{FF2B5EF4-FFF2-40B4-BE49-F238E27FC236}">
              <a16:creationId xmlns:a16="http://schemas.microsoft.com/office/drawing/2014/main" id="{00000000-0008-0000-0600-0000F7000000}"/>
            </a:ext>
          </a:extLst>
        </xdr:cNvPr>
        <xdr:cNvSpPr/>
      </xdr:nvSpPr>
      <xdr:spPr>
        <a:xfrm>
          <a:off x="1968500" y="1660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93946</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3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127558</xdr:rowOff>
    </xdr:from>
    <xdr:to>
      <xdr:col>1</xdr:col>
      <xdr:colOff>485775</xdr:colOff>
      <xdr:row>97</xdr:row>
      <xdr:rowOff>57708</xdr:rowOff>
    </xdr:to>
    <xdr:sp macro="" textlink="">
      <xdr:nvSpPr>
        <xdr:cNvPr id="249" name="フローチャート : 判断 248">
          <a:extLst>
            <a:ext uri="{FF2B5EF4-FFF2-40B4-BE49-F238E27FC236}">
              <a16:creationId xmlns:a16="http://schemas.microsoft.com/office/drawing/2014/main" id="{00000000-0008-0000-0600-0000F9000000}"/>
            </a:ext>
          </a:extLst>
        </xdr:cNvPr>
        <xdr:cNvSpPr/>
      </xdr:nvSpPr>
      <xdr:spPr>
        <a:xfrm>
          <a:off x="1079500" y="16586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74235</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36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59,956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117069</xdr:rowOff>
    </xdr:from>
    <xdr:to>
      <xdr:col>6</xdr:col>
      <xdr:colOff>561975</xdr:colOff>
      <xdr:row>97</xdr:row>
      <xdr:rowOff>47219</xdr:rowOff>
    </xdr:to>
    <xdr:sp macro="" textlink="">
      <xdr:nvSpPr>
        <xdr:cNvPr id="256" name="円/楕円 255">
          <a:extLst>
            <a:ext uri="{FF2B5EF4-FFF2-40B4-BE49-F238E27FC236}">
              <a16:creationId xmlns:a16="http://schemas.microsoft.com/office/drawing/2014/main" id="{00000000-0008-0000-0600-000000010000}"/>
            </a:ext>
          </a:extLst>
        </xdr:cNvPr>
        <xdr:cNvSpPr/>
      </xdr:nvSpPr>
      <xdr:spPr>
        <a:xfrm>
          <a:off x="4584700" y="1657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95496</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55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60,782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168529</xdr:rowOff>
    </xdr:from>
    <xdr:to>
      <xdr:col>5</xdr:col>
      <xdr:colOff>409575</xdr:colOff>
      <xdr:row>97</xdr:row>
      <xdr:rowOff>98679</xdr:rowOff>
    </xdr:to>
    <xdr:sp macro="" textlink="">
      <xdr:nvSpPr>
        <xdr:cNvPr id="258" name="円/楕円 257">
          <a:extLst>
            <a:ext uri="{FF2B5EF4-FFF2-40B4-BE49-F238E27FC236}">
              <a16:creationId xmlns:a16="http://schemas.microsoft.com/office/drawing/2014/main" id="{00000000-0008-0000-0600-000002010000}"/>
            </a:ext>
          </a:extLst>
        </xdr:cNvPr>
        <xdr:cNvSpPr/>
      </xdr:nvSpPr>
      <xdr:spPr>
        <a:xfrm>
          <a:off x="3746500" y="1662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89806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72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56,730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140272</xdr:rowOff>
    </xdr:from>
    <xdr:to>
      <xdr:col>4</xdr:col>
      <xdr:colOff>206375</xdr:colOff>
      <xdr:row>97</xdr:row>
      <xdr:rowOff>70422</xdr:rowOff>
    </xdr:to>
    <xdr:sp macro="" textlink="">
      <xdr:nvSpPr>
        <xdr:cNvPr id="260" name="円/楕円 259">
          <a:extLst>
            <a:ext uri="{FF2B5EF4-FFF2-40B4-BE49-F238E27FC236}">
              <a16:creationId xmlns:a16="http://schemas.microsoft.com/office/drawing/2014/main" id="{00000000-0008-0000-0600-000004010000}"/>
            </a:ext>
          </a:extLst>
        </xdr:cNvPr>
        <xdr:cNvSpPr/>
      </xdr:nvSpPr>
      <xdr:spPr>
        <a:xfrm>
          <a:off x="2857500" y="1659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61549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69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58,955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10871</xdr:rowOff>
    </xdr:from>
    <xdr:to>
      <xdr:col>3</xdr:col>
      <xdr:colOff>3175</xdr:colOff>
      <xdr:row>97</xdr:row>
      <xdr:rowOff>112471</xdr:rowOff>
    </xdr:to>
    <xdr:sp macro="" textlink="">
      <xdr:nvSpPr>
        <xdr:cNvPr id="262" name="円/楕円 261">
          <a:extLst>
            <a:ext uri="{FF2B5EF4-FFF2-40B4-BE49-F238E27FC236}">
              <a16:creationId xmlns:a16="http://schemas.microsoft.com/office/drawing/2014/main" id="{00000000-0008-0000-0600-000006010000}"/>
            </a:ext>
          </a:extLst>
        </xdr:cNvPr>
        <xdr:cNvSpPr/>
      </xdr:nvSpPr>
      <xdr:spPr>
        <a:xfrm>
          <a:off x="1968500" y="1664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103598</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73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55,644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13182</xdr:rowOff>
    </xdr:from>
    <xdr:to>
      <xdr:col>1</xdr:col>
      <xdr:colOff>485775</xdr:colOff>
      <xdr:row>97</xdr:row>
      <xdr:rowOff>114782</xdr:rowOff>
    </xdr:to>
    <xdr:sp macro="" textlink="">
      <xdr:nvSpPr>
        <xdr:cNvPr id="264" name="円/楕円 263">
          <a:extLst>
            <a:ext uri="{FF2B5EF4-FFF2-40B4-BE49-F238E27FC236}">
              <a16:creationId xmlns:a16="http://schemas.microsoft.com/office/drawing/2014/main" id="{00000000-0008-0000-0600-000008010000}"/>
            </a:ext>
          </a:extLst>
        </xdr:cNvPr>
        <xdr:cNvSpPr/>
      </xdr:nvSpPr>
      <xdr:spPr>
        <a:xfrm>
          <a:off x="1079500" y="1664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105909</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73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55,462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142161</xdr:rowOff>
    </xdr:from>
    <xdr:to>
      <xdr:col>15</xdr:col>
      <xdr:colOff>180340</xdr:colOff>
      <xdr:row>37</xdr:row>
      <xdr:rowOff>170992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114211"/>
          <a:ext cx="1270" cy="140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3369</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51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56,787</a:t>
          </a:r>
          <a:endParaRPr kumimoji="1" lang="ja-JP" altLang="en-US" sz="1000" b="1">
            <a:latin typeface="ＭＳ Ｐゴシック"/>
          </a:endParaRPr>
        </a:p>
      </xdr:txBody>
    </xdr:sp>
    <xdr:clientData/>
  </xdr:oneCellAnchor>
  <xdr:twoCellAnchor>
    <xdr:from>
      <xdr:col>15</xdr:col>
      <xdr:colOff>92075</xdr:colOff>
      <xdr:row>37</xdr:row>
      <xdr:rowOff>170992</xdr:rowOff>
    </xdr:from>
    <xdr:to>
      <xdr:col>15</xdr:col>
      <xdr:colOff>269875</xdr:colOff>
      <xdr:row>37</xdr:row>
      <xdr:rowOff>170992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51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88838</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48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424,354</a:t>
          </a:r>
          <a:endParaRPr kumimoji="1" lang="ja-JP" altLang="en-US" sz="1000" b="1">
            <a:latin typeface="ＭＳ Ｐゴシック"/>
          </a:endParaRPr>
        </a:p>
      </xdr:txBody>
    </xdr:sp>
    <xdr:clientData/>
  </xdr:oneCellAnchor>
  <xdr:twoCellAnchor>
    <xdr:from>
      <xdr:col>15</xdr:col>
      <xdr:colOff>92075</xdr:colOff>
      <xdr:row>29</xdr:row>
      <xdr:rowOff>142161</xdr:rowOff>
    </xdr:from>
    <xdr:to>
      <xdr:col>15</xdr:col>
      <xdr:colOff>269875</xdr:colOff>
      <xdr:row>29</xdr:row>
      <xdr:rowOff>142161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1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53693</xdr:rowOff>
    </xdr:from>
    <xdr:to>
      <xdr:col>15</xdr:col>
      <xdr:colOff>180975</xdr:colOff>
      <xdr:row>36</xdr:row>
      <xdr:rowOff>165475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225893"/>
          <a:ext cx="838200" cy="11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156039</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1567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131,716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6162</xdr:rowOff>
    </xdr:from>
    <xdr:to>
      <xdr:col>15</xdr:col>
      <xdr:colOff>231775</xdr:colOff>
      <xdr:row>36</xdr:row>
      <xdr:rowOff>107762</xdr:rowOff>
    </xdr:to>
    <xdr:sp macro="" textlink="">
      <xdr:nvSpPr>
        <xdr:cNvPr id="296" name="フローチャート : 判断 295">
          <a:extLst>
            <a:ext uri="{FF2B5EF4-FFF2-40B4-BE49-F238E27FC236}">
              <a16:creationId xmlns:a16="http://schemas.microsoft.com/office/drawing/2014/main" id="{00000000-0008-0000-0600-000028010000}"/>
            </a:ext>
          </a:extLst>
        </xdr:cNvPr>
        <xdr:cNvSpPr/>
      </xdr:nvSpPr>
      <xdr:spPr>
        <a:xfrm>
          <a:off x="10426700" y="617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165475</xdr:rowOff>
    </xdr:from>
    <xdr:to>
      <xdr:col>14</xdr:col>
      <xdr:colOff>28575</xdr:colOff>
      <xdr:row>37</xdr:row>
      <xdr:rowOff>845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8750300" y="6337675"/>
          <a:ext cx="889000" cy="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17562</xdr:rowOff>
    </xdr:from>
    <xdr:to>
      <xdr:col>14</xdr:col>
      <xdr:colOff>79375</xdr:colOff>
      <xdr:row>36</xdr:row>
      <xdr:rowOff>119162</xdr:rowOff>
    </xdr:to>
    <xdr:sp macro="" textlink="">
      <xdr:nvSpPr>
        <xdr:cNvPr id="298" name="フローチャート : 判断 297">
          <a:extLst>
            <a:ext uri="{FF2B5EF4-FFF2-40B4-BE49-F238E27FC236}">
              <a16:creationId xmlns:a16="http://schemas.microsoft.com/office/drawing/2014/main" id="{00000000-0008-0000-0600-00002A010000}"/>
            </a:ext>
          </a:extLst>
        </xdr:cNvPr>
        <xdr:cNvSpPr/>
      </xdr:nvSpPr>
      <xdr:spPr>
        <a:xfrm>
          <a:off x="9588500" y="618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135689</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4" y="596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845</xdr:rowOff>
    </xdr:from>
    <xdr:to>
      <xdr:col>12</xdr:col>
      <xdr:colOff>511175</xdr:colOff>
      <xdr:row>37</xdr:row>
      <xdr:rowOff>27465</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344495"/>
          <a:ext cx="889000" cy="2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27605</xdr:rowOff>
    </xdr:from>
    <xdr:to>
      <xdr:col>12</xdr:col>
      <xdr:colOff>561975</xdr:colOff>
      <xdr:row>36</xdr:row>
      <xdr:rowOff>129205</xdr:rowOff>
    </xdr:to>
    <xdr:sp macro="" textlink="">
      <xdr:nvSpPr>
        <xdr:cNvPr id="301" name="フローチャート : 判断 300">
          <a:extLst>
            <a:ext uri="{FF2B5EF4-FFF2-40B4-BE49-F238E27FC236}">
              <a16:creationId xmlns:a16="http://schemas.microsoft.com/office/drawing/2014/main" id="{00000000-0008-0000-0600-00002D010000}"/>
            </a:ext>
          </a:extLst>
        </xdr:cNvPr>
        <xdr:cNvSpPr/>
      </xdr:nvSpPr>
      <xdr:spPr>
        <a:xfrm>
          <a:off x="8699500" y="619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145732</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4" y="5975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126,088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11223</xdr:rowOff>
    </xdr:from>
    <xdr:to>
      <xdr:col>11</xdr:col>
      <xdr:colOff>307975</xdr:colOff>
      <xdr:row>37</xdr:row>
      <xdr:rowOff>27465</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6972300" y="6354873"/>
          <a:ext cx="889000" cy="1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74247</xdr:rowOff>
    </xdr:from>
    <xdr:to>
      <xdr:col>11</xdr:col>
      <xdr:colOff>358775</xdr:colOff>
      <xdr:row>37</xdr:row>
      <xdr:rowOff>4397</xdr:rowOff>
    </xdr:to>
    <xdr:sp macro="" textlink="">
      <xdr:nvSpPr>
        <xdr:cNvPr id="304" name="フローチャート : 判断 303">
          <a:extLst>
            <a:ext uri="{FF2B5EF4-FFF2-40B4-BE49-F238E27FC236}">
              <a16:creationId xmlns:a16="http://schemas.microsoft.com/office/drawing/2014/main" id="{00000000-0008-0000-0600-000030010000}"/>
            </a:ext>
          </a:extLst>
        </xdr:cNvPr>
        <xdr:cNvSpPr/>
      </xdr:nvSpPr>
      <xdr:spPr>
        <a:xfrm>
          <a:off x="7810500" y="6246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20924</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61794" y="6021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113,846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105329</xdr:rowOff>
    </xdr:from>
    <xdr:to>
      <xdr:col>10</xdr:col>
      <xdr:colOff>155575</xdr:colOff>
      <xdr:row>37</xdr:row>
      <xdr:rowOff>35479</xdr:rowOff>
    </xdr:to>
    <xdr:sp macro="" textlink="">
      <xdr:nvSpPr>
        <xdr:cNvPr id="306" name="フローチャート : 判断 305">
          <a:extLst>
            <a:ext uri="{FF2B5EF4-FFF2-40B4-BE49-F238E27FC236}">
              <a16:creationId xmlns:a16="http://schemas.microsoft.com/office/drawing/2014/main" id="{00000000-0008-0000-0600-000032010000}"/>
            </a:ext>
          </a:extLst>
        </xdr:cNvPr>
        <xdr:cNvSpPr/>
      </xdr:nvSpPr>
      <xdr:spPr>
        <a:xfrm>
          <a:off x="6921500" y="627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52006</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672794" y="6052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105,688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2893</xdr:rowOff>
    </xdr:from>
    <xdr:to>
      <xdr:col>15</xdr:col>
      <xdr:colOff>231775</xdr:colOff>
      <xdr:row>36</xdr:row>
      <xdr:rowOff>104493</xdr:rowOff>
    </xdr:to>
    <xdr:sp macro="" textlink="">
      <xdr:nvSpPr>
        <xdr:cNvPr id="313" name="円/楕円 312">
          <a:extLst>
            <a:ext uri="{FF2B5EF4-FFF2-40B4-BE49-F238E27FC236}">
              <a16:creationId xmlns:a16="http://schemas.microsoft.com/office/drawing/2014/main" id="{00000000-0008-0000-0600-000039010000}"/>
            </a:ext>
          </a:extLst>
        </xdr:cNvPr>
        <xdr:cNvSpPr/>
      </xdr:nvSpPr>
      <xdr:spPr>
        <a:xfrm>
          <a:off x="10426700" y="617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25770</xdr:rowOff>
    </xdr:from>
    <xdr:ext cx="599010"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026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132,574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114675</xdr:rowOff>
    </xdr:from>
    <xdr:to>
      <xdr:col>14</xdr:col>
      <xdr:colOff>79375</xdr:colOff>
      <xdr:row>37</xdr:row>
      <xdr:rowOff>44825</xdr:rowOff>
    </xdr:to>
    <xdr:sp macro="" textlink="">
      <xdr:nvSpPr>
        <xdr:cNvPr id="315" name="円/楕円 314">
          <a:extLst>
            <a:ext uri="{FF2B5EF4-FFF2-40B4-BE49-F238E27FC236}">
              <a16:creationId xmlns:a16="http://schemas.microsoft.com/office/drawing/2014/main" id="{00000000-0008-0000-0600-00003B010000}"/>
            </a:ext>
          </a:extLst>
        </xdr:cNvPr>
        <xdr:cNvSpPr/>
      </xdr:nvSpPr>
      <xdr:spPr>
        <a:xfrm>
          <a:off x="9588500" y="628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35952</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4" y="6379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103,235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121495</xdr:rowOff>
    </xdr:from>
    <xdr:to>
      <xdr:col>12</xdr:col>
      <xdr:colOff>561975</xdr:colOff>
      <xdr:row>37</xdr:row>
      <xdr:rowOff>51645</xdr:rowOff>
    </xdr:to>
    <xdr:sp macro="" textlink="">
      <xdr:nvSpPr>
        <xdr:cNvPr id="317" name="円/楕円 316">
          <a:extLst>
            <a:ext uri="{FF2B5EF4-FFF2-40B4-BE49-F238E27FC236}">
              <a16:creationId xmlns:a16="http://schemas.microsoft.com/office/drawing/2014/main" id="{00000000-0008-0000-0600-00003D010000}"/>
            </a:ext>
          </a:extLst>
        </xdr:cNvPr>
        <xdr:cNvSpPr/>
      </xdr:nvSpPr>
      <xdr:spPr>
        <a:xfrm>
          <a:off x="8699500" y="629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42772</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4" y="6386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101,445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148115</xdr:rowOff>
    </xdr:from>
    <xdr:to>
      <xdr:col>11</xdr:col>
      <xdr:colOff>358775</xdr:colOff>
      <xdr:row>37</xdr:row>
      <xdr:rowOff>78265</xdr:rowOff>
    </xdr:to>
    <xdr:sp macro="" textlink="">
      <xdr:nvSpPr>
        <xdr:cNvPr id="319" name="円/楕円 318">
          <a:extLst>
            <a:ext uri="{FF2B5EF4-FFF2-40B4-BE49-F238E27FC236}">
              <a16:creationId xmlns:a16="http://schemas.microsoft.com/office/drawing/2014/main" id="{00000000-0008-0000-0600-00003F010000}"/>
            </a:ext>
          </a:extLst>
        </xdr:cNvPr>
        <xdr:cNvSpPr/>
      </xdr:nvSpPr>
      <xdr:spPr>
        <a:xfrm>
          <a:off x="7810500" y="632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69392</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41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94,458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131873</xdr:rowOff>
    </xdr:from>
    <xdr:to>
      <xdr:col>10</xdr:col>
      <xdr:colOff>155575</xdr:colOff>
      <xdr:row>37</xdr:row>
      <xdr:rowOff>62023</xdr:rowOff>
    </xdr:to>
    <xdr:sp macro="" textlink="">
      <xdr:nvSpPr>
        <xdr:cNvPr id="321" name="円/楕円 320">
          <a:extLst>
            <a:ext uri="{FF2B5EF4-FFF2-40B4-BE49-F238E27FC236}">
              <a16:creationId xmlns:a16="http://schemas.microsoft.com/office/drawing/2014/main" id="{00000000-0008-0000-0600-000041010000}"/>
            </a:ext>
          </a:extLst>
        </xdr:cNvPr>
        <xdr:cNvSpPr/>
      </xdr:nvSpPr>
      <xdr:spPr>
        <a:xfrm>
          <a:off x="6921500" y="630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53150</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39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98,721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68,052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39640</xdr:rowOff>
    </xdr:from>
    <xdr:to>
      <xdr:col>15</xdr:col>
      <xdr:colOff>180340</xdr:colOff>
      <xdr:row>58</xdr:row>
      <xdr:rowOff>119579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955040"/>
          <a:ext cx="1270" cy="1108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123406</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06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44,009</a:t>
          </a:r>
          <a:endParaRPr kumimoji="1" lang="ja-JP" altLang="en-US" sz="1000" b="1">
            <a:latin typeface="ＭＳ Ｐゴシック"/>
          </a:endParaRPr>
        </a:p>
      </xdr:txBody>
    </xdr:sp>
    <xdr:clientData/>
  </xdr:oneCellAnchor>
  <xdr:twoCellAnchor>
    <xdr:from>
      <xdr:col>15</xdr:col>
      <xdr:colOff>92075</xdr:colOff>
      <xdr:row>58</xdr:row>
      <xdr:rowOff>119579</xdr:rowOff>
    </xdr:from>
    <xdr:to>
      <xdr:col>15</xdr:col>
      <xdr:colOff>269875</xdr:colOff>
      <xdr:row>58</xdr:row>
      <xdr:rowOff>119579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06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157767</xdr:rowOff>
    </xdr:from>
    <xdr:ext cx="690189"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7302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2,468,853</a:t>
          </a:r>
          <a:endParaRPr kumimoji="1" lang="ja-JP" altLang="en-US" sz="1000" b="1">
            <a:latin typeface="ＭＳ Ｐゴシック"/>
          </a:endParaRPr>
        </a:p>
      </xdr:txBody>
    </xdr:sp>
    <xdr:clientData/>
  </xdr:oneCellAnchor>
  <xdr:twoCellAnchor>
    <xdr:from>
      <xdr:col>15</xdr:col>
      <xdr:colOff>92075</xdr:colOff>
      <xdr:row>52</xdr:row>
      <xdr:rowOff>39640</xdr:rowOff>
    </xdr:from>
    <xdr:to>
      <xdr:col>15</xdr:col>
      <xdr:colOff>269875</xdr:colOff>
      <xdr:row>52</xdr:row>
      <xdr:rowOff>39640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95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59020</xdr:rowOff>
    </xdr:from>
    <xdr:to>
      <xdr:col>15</xdr:col>
      <xdr:colOff>180975</xdr:colOff>
      <xdr:row>58</xdr:row>
      <xdr:rowOff>63538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10003120"/>
          <a:ext cx="838200" cy="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2966</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7756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237,994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151539</xdr:rowOff>
    </xdr:from>
    <xdr:to>
      <xdr:col>15</xdr:col>
      <xdr:colOff>231775</xdr:colOff>
      <xdr:row>58</xdr:row>
      <xdr:rowOff>81689</xdr:rowOff>
    </xdr:to>
    <xdr:sp macro="" textlink="">
      <xdr:nvSpPr>
        <xdr:cNvPr id="351" name="フローチャート : 判断 350">
          <a:extLst>
            <a:ext uri="{FF2B5EF4-FFF2-40B4-BE49-F238E27FC236}">
              <a16:creationId xmlns:a16="http://schemas.microsoft.com/office/drawing/2014/main" id="{00000000-0008-0000-0600-00005F010000}"/>
            </a:ext>
          </a:extLst>
        </xdr:cNvPr>
        <xdr:cNvSpPr/>
      </xdr:nvSpPr>
      <xdr:spPr>
        <a:xfrm>
          <a:off x="104267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52822</xdr:rowOff>
    </xdr:from>
    <xdr:to>
      <xdr:col>14</xdr:col>
      <xdr:colOff>28575</xdr:colOff>
      <xdr:row>58</xdr:row>
      <xdr:rowOff>63538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996922"/>
          <a:ext cx="889000" cy="1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148318</xdr:rowOff>
    </xdr:from>
    <xdr:to>
      <xdr:col>14</xdr:col>
      <xdr:colOff>79375</xdr:colOff>
      <xdr:row>58</xdr:row>
      <xdr:rowOff>78468</xdr:rowOff>
    </xdr:to>
    <xdr:sp macro="" textlink="">
      <xdr:nvSpPr>
        <xdr:cNvPr id="353" name="フローチャート : 判断 352">
          <a:extLst>
            <a:ext uri="{FF2B5EF4-FFF2-40B4-BE49-F238E27FC236}">
              <a16:creationId xmlns:a16="http://schemas.microsoft.com/office/drawing/2014/main" id="{00000000-0008-0000-0600-000061010000}"/>
            </a:ext>
          </a:extLst>
        </xdr:cNvPr>
        <xdr:cNvSpPr/>
      </xdr:nvSpPr>
      <xdr:spPr>
        <a:xfrm>
          <a:off x="9588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94995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4" y="969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245,039</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52822</xdr:rowOff>
    </xdr:from>
    <xdr:to>
      <xdr:col>12</xdr:col>
      <xdr:colOff>511175</xdr:colOff>
      <xdr:row>58</xdr:row>
      <xdr:rowOff>69404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996922"/>
          <a:ext cx="889000" cy="1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135586</xdr:rowOff>
    </xdr:from>
    <xdr:to>
      <xdr:col>12</xdr:col>
      <xdr:colOff>561975</xdr:colOff>
      <xdr:row>58</xdr:row>
      <xdr:rowOff>65736</xdr:rowOff>
    </xdr:to>
    <xdr:sp macro="" textlink="">
      <xdr:nvSpPr>
        <xdr:cNvPr id="356" name="フローチャート : 判断 355">
          <a:extLst>
            <a:ext uri="{FF2B5EF4-FFF2-40B4-BE49-F238E27FC236}">
              <a16:creationId xmlns:a16="http://schemas.microsoft.com/office/drawing/2014/main" id="{00000000-0008-0000-0600-000064010000}"/>
            </a:ext>
          </a:extLst>
        </xdr:cNvPr>
        <xdr:cNvSpPr/>
      </xdr:nvSpPr>
      <xdr:spPr>
        <a:xfrm>
          <a:off x="8699500" y="99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82263</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4" y="9683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272,886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60059</xdr:rowOff>
    </xdr:from>
    <xdr:to>
      <xdr:col>11</xdr:col>
      <xdr:colOff>307975</xdr:colOff>
      <xdr:row>58</xdr:row>
      <xdr:rowOff>69404</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10004159"/>
          <a:ext cx="889000" cy="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140088</xdr:rowOff>
    </xdr:from>
    <xdr:to>
      <xdr:col>11</xdr:col>
      <xdr:colOff>358775</xdr:colOff>
      <xdr:row>58</xdr:row>
      <xdr:rowOff>70238</xdr:rowOff>
    </xdr:to>
    <xdr:sp macro="" textlink="">
      <xdr:nvSpPr>
        <xdr:cNvPr id="359" name="フローチャート : 判断 358">
          <a:extLst>
            <a:ext uri="{FF2B5EF4-FFF2-40B4-BE49-F238E27FC236}">
              <a16:creationId xmlns:a16="http://schemas.microsoft.com/office/drawing/2014/main" id="{00000000-0008-0000-0600-000067010000}"/>
            </a:ext>
          </a:extLst>
        </xdr:cNvPr>
        <xdr:cNvSpPr/>
      </xdr:nvSpPr>
      <xdr:spPr>
        <a:xfrm>
          <a:off x="7810500" y="991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86765</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4" y="9687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263,041</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158932</xdr:rowOff>
    </xdr:from>
    <xdr:to>
      <xdr:col>10</xdr:col>
      <xdr:colOff>155575</xdr:colOff>
      <xdr:row>58</xdr:row>
      <xdr:rowOff>89082</xdr:rowOff>
    </xdr:to>
    <xdr:sp macro="" textlink="">
      <xdr:nvSpPr>
        <xdr:cNvPr id="361" name="フローチャート : 判断 360">
          <a:extLst>
            <a:ext uri="{FF2B5EF4-FFF2-40B4-BE49-F238E27FC236}">
              <a16:creationId xmlns:a16="http://schemas.microsoft.com/office/drawing/2014/main" id="{00000000-0008-0000-0600-000069010000}"/>
            </a:ext>
          </a:extLst>
        </xdr:cNvPr>
        <xdr:cNvSpPr/>
      </xdr:nvSpPr>
      <xdr:spPr>
        <a:xfrm>
          <a:off x="6921500" y="993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105609</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4" y="970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221,823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8220</xdr:rowOff>
    </xdr:from>
    <xdr:to>
      <xdr:col>15</xdr:col>
      <xdr:colOff>231775</xdr:colOff>
      <xdr:row>58</xdr:row>
      <xdr:rowOff>109820</xdr:rowOff>
    </xdr:to>
    <xdr:sp macro="" textlink="">
      <xdr:nvSpPr>
        <xdr:cNvPr id="368" name="円/楕円 367">
          <a:extLst>
            <a:ext uri="{FF2B5EF4-FFF2-40B4-BE49-F238E27FC236}">
              <a16:creationId xmlns:a16="http://schemas.microsoft.com/office/drawing/2014/main" id="{00000000-0008-0000-0600-000070010000}"/>
            </a:ext>
          </a:extLst>
        </xdr:cNvPr>
        <xdr:cNvSpPr/>
      </xdr:nvSpPr>
      <xdr:spPr>
        <a:xfrm>
          <a:off x="10426700" y="995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129967</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902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176,467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12738</xdr:rowOff>
    </xdr:from>
    <xdr:to>
      <xdr:col>14</xdr:col>
      <xdr:colOff>79375</xdr:colOff>
      <xdr:row>58</xdr:row>
      <xdr:rowOff>114338</xdr:rowOff>
    </xdr:to>
    <xdr:sp macro="" textlink="">
      <xdr:nvSpPr>
        <xdr:cNvPr id="370" name="円/楕円 369">
          <a:extLst>
            <a:ext uri="{FF2B5EF4-FFF2-40B4-BE49-F238E27FC236}">
              <a16:creationId xmlns:a16="http://schemas.microsoft.com/office/drawing/2014/main" id="{00000000-0008-0000-0600-000072010000}"/>
            </a:ext>
          </a:extLst>
        </xdr:cNvPr>
        <xdr:cNvSpPr/>
      </xdr:nvSpPr>
      <xdr:spPr>
        <a:xfrm>
          <a:off x="9588500" y="995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105465</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4" y="10049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166,584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2022</xdr:rowOff>
    </xdr:from>
    <xdr:to>
      <xdr:col>12</xdr:col>
      <xdr:colOff>561975</xdr:colOff>
      <xdr:row>58</xdr:row>
      <xdr:rowOff>103622</xdr:rowOff>
    </xdr:to>
    <xdr:sp macro="" textlink="">
      <xdr:nvSpPr>
        <xdr:cNvPr id="372" name="円/楕円 371">
          <a:extLst>
            <a:ext uri="{FF2B5EF4-FFF2-40B4-BE49-F238E27FC236}">
              <a16:creationId xmlns:a16="http://schemas.microsoft.com/office/drawing/2014/main" id="{00000000-0008-0000-0600-000074010000}"/>
            </a:ext>
          </a:extLst>
        </xdr:cNvPr>
        <xdr:cNvSpPr/>
      </xdr:nvSpPr>
      <xdr:spPr>
        <a:xfrm>
          <a:off x="8699500" y="994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94749</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4" y="10038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190,022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18604</xdr:rowOff>
    </xdr:from>
    <xdr:to>
      <xdr:col>11</xdr:col>
      <xdr:colOff>358775</xdr:colOff>
      <xdr:row>58</xdr:row>
      <xdr:rowOff>120204</xdr:rowOff>
    </xdr:to>
    <xdr:sp macro="" textlink="">
      <xdr:nvSpPr>
        <xdr:cNvPr id="374" name="円/楕円 373">
          <a:extLst>
            <a:ext uri="{FF2B5EF4-FFF2-40B4-BE49-F238E27FC236}">
              <a16:creationId xmlns:a16="http://schemas.microsoft.com/office/drawing/2014/main" id="{00000000-0008-0000-0600-000076010000}"/>
            </a:ext>
          </a:extLst>
        </xdr:cNvPr>
        <xdr:cNvSpPr/>
      </xdr:nvSpPr>
      <xdr:spPr>
        <a:xfrm>
          <a:off x="7810500" y="996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111331</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4" y="1005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153,754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9259</xdr:rowOff>
    </xdr:from>
    <xdr:to>
      <xdr:col>10</xdr:col>
      <xdr:colOff>155575</xdr:colOff>
      <xdr:row>58</xdr:row>
      <xdr:rowOff>110859</xdr:rowOff>
    </xdr:to>
    <xdr:sp macro="" textlink="">
      <xdr:nvSpPr>
        <xdr:cNvPr id="376" name="円/楕円 375">
          <a:extLst>
            <a:ext uri="{FF2B5EF4-FFF2-40B4-BE49-F238E27FC236}">
              <a16:creationId xmlns:a16="http://schemas.microsoft.com/office/drawing/2014/main" id="{00000000-0008-0000-0600-000078010000}"/>
            </a:ext>
          </a:extLst>
        </xdr:cNvPr>
        <xdr:cNvSpPr/>
      </xdr:nvSpPr>
      <xdr:spPr>
        <a:xfrm>
          <a:off x="6921500" y="995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101986</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4" y="10046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174,193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42015</xdr:rowOff>
    </xdr:from>
    <xdr:to>
      <xdr:col>15</xdr:col>
      <xdr:colOff>180340</xdr:colOff>
      <xdr:row>79</xdr:row>
      <xdr:rowOff>33320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43515"/>
          <a:ext cx="1270" cy="1534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37147</xdr:rowOff>
    </xdr:from>
    <xdr:ext cx="469744"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8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5,842</a:t>
          </a:r>
          <a:endParaRPr kumimoji="1" lang="ja-JP" altLang="en-US" sz="1000" b="1">
            <a:latin typeface="ＭＳ Ｐゴシック"/>
          </a:endParaRPr>
        </a:p>
      </xdr:txBody>
    </xdr:sp>
    <xdr:clientData/>
  </xdr:oneCellAnchor>
  <xdr:twoCellAnchor>
    <xdr:from>
      <xdr:col>15</xdr:col>
      <xdr:colOff>92075</xdr:colOff>
      <xdr:row>79</xdr:row>
      <xdr:rowOff>33320</xdr:rowOff>
    </xdr:from>
    <xdr:to>
      <xdr:col>15</xdr:col>
      <xdr:colOff>269875</xdr:colOff>
      <xdr:row>79</xdr:row>
      <xdr:rowOff>33320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7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160142</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1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811,278</a:t>
          </a:r>
          <a:endParaRPr kumimoji="1" lang="ja-JP" altLang="en-US" sz="1000" b="1">
            <a:latin typeface="ＭＳ Ｐゴシック"/>
          </a:endParaRPr>
        </a:p>
      </xdr:txBody>
    </xdr:sp>
    <xdr:clientData/>
  </xdr:oneCellAnchor>
  <xdr:twoCellAnchor>
    <xdr:from>
      <xdr:col>15</xdr:col>
      <xdr:colOff>92075</xdr:colOff>
      <xdr:row>70</xdr:row>
      <xdr:rowOff>42015</xdr:rowOff>
    </xdr:from>
    <xdr:to>
      <xdr:col>15</xdr:col>
      <xdr:colOff>269875</xdr:colOff>
      <xdr:row>70</xdr:row>
      <xdr:rowOff>42015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4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15599</xdr:rowOff>
    </xdr:from>
    <xdr:to>
      <xdr:col>15</xdr:col>
      <xdr:colOff>180975</xdr:colOff>
      <xdr:row>78</xdr:row>
      <xdr:rowOff>21586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388699"/>
          <a:ext cx="838200" cy="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10715</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383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32288</xdr:rowOff>
    </xdr:from>
    <xdr:to>
      <xdr:col>15</xdr:col>
      <xdr:colOff>231775</xdr:colOff>
      <xdr:row>78</xdr:row>
      <xdr:rowOff>133888</xdr:rowOff>
    </xdr:to>
    <xdr:sp macro="" textlink="">
      <xdr:nvSpPr>
        <xdr:cNvPr id="408" name="フローチャート : 判断 407">
          <a:extLst>
            <a:ext uri="{FF2B5EF4-FFF2-40B4-BE49-F238E27FC236}">
              <a16:creationId xmlns:a16="http://schemas.microsoft.com/office/drawing/2014/main" id="{00000000-0008-0000-0600-000098010000}"/>
            </a:ext>
          </a:extLst>
        </xdr:cNvPr>
        <xdr:cNvSpPr/>
      </xdr:nvSpPr>
      <xdr:spPr>
        <a:xfrm>
          <a:off x="10426700" y="1340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21586</xdr:rowOff>
    </xdr:from>
    <xdr:to>
      <xdr:col>14</xdr:col>
      <xdr:colOff>28575</xdr:colOff>
      <xdr:row>78</xdr:row>
      <xdr:rowOff>60413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394686"/>
          <a:ext cx="889000" cy="3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139036</xdr:rowOff>
    </xdr:from>
    <xdr:to>
      <xdr:col>14</xdr:col>
      <xdr:colOff>79375</xdr:colOff>
      <xdr:row>78</xdr:row>
      <xdr:rowOff>69186</xdr:rowOff>
    </xdr:to>
    <xdr:sp macro="" textlink="">
      <xdr:nvSpPr>
        <xdr:cNvPr id="410" name="フローチャート : 判断 409">
          <a:extLst>
            <a:ext uri="{FF2B5EF4-FFF2-40B4-BE49-F238E27FC236}">
              <a16:creationId xmlns:a16="http://schemas.microsoft.com/office/drawing/2014/main" id="{00000000-0008-0000-0600-00009A010000}"/>
            </a:ext>
          </a:extLst>
        </xdr:cNvPr>
        <xdr:cNvSpPr/>
      </xdr:nvSpPr>
      <xdr:spPr>
        <a:xfrm>
          <a:off x="9588500" y="1334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85713</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39794" y="1311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103,682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112136</xdr:rowOff>
    </xdr:from>
    <xdr:to>
      <xdr:col>12</xdr:col>
      <xdr:colOff>561975</xdr:colOff>
      <xdr:row>78</xdr:row>
      <xdr:rowOff>42286</xdr:rowOff>
    </xdr:to>
    <xdr:sp macro="" textlink="">
      <xdr:nvSpPr>
        <xdr:cNvPr id="412" name="フローチャート : 判断 411">
          <a:extLst>
            <a:ext uri="{FF2B5EF4-FFF2-40B4-BE49-F238E27FC236}">
              <a16:creationId xmlns:a16="http://schemas.microsoft.com/office/drawing/2014/main" id="{00000000-0008-0000-0600-00009C010000}"/>
            </a:ext>
          </a:extLst>
        </xdr:cNvPr>
        <xdr:cNvSpPr/>
      </xdr:nvSpPr>
      <xdr:spPr>
        <a:xfrm>
          <a:off x="8699500" y="1331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58813</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50794" y="1308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117,803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136249</xdr:rowOff>
    </xdr:from>
    <xdr:to>
      <xdr:col>15</xdr:col>
      <xdr:colOff>231775</xdr:colOff>
      <xdr:row>78</xdr:row>
      <xdr:rowOff>66399</xdr:rowOff>
    </xdr:to>
    <xdr:sp macro="" textlink="">
      <xdr:nvSpPr>
        <xdr:cNvPr id="419" name="円/楕円 418">
          <a:extLst>
            <a:ext uri="{FF2B5EF4-FFF2-40B4-BE49-F238E27FC236}">
              <a16:creationId xmlns:a16="http://schemas.microsoft.com/office/drawing/2014/main" id="{00000000-0008-0000-0600-0000A3010000}"/>
            </a:ext>
          </a:extLst>
        </xdr:cNvPr>
        <xdr:cNvSpPr/>
      </xdr:nvSpPr>
      <xdr:spPr>
        <a:xfrm>
          <a:off x="10426700" y="1333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159126</xdr:rowOff>
    </xdr:from>
    <xdr:ext cx="599010"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18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105,145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142236</xdr:rowOff>
    </xdr:from>
    <xdr:to>
      <xdr:col>14</xdr:col>
      <xdr:colOff>79375</xdr:colOff>
      <xdr:row>78</xdr:row>
      <xdr:rowOff>72386</xdr:rowOff>
    </xdr:to>
    <xdr:sp macro="" textlink="">
      <xdr:nvSpPr>
        <xdr:cNvPr id="421" name="円/楕円 420">
          <a:extLst>
            <a:ext uri="{FF2B5EF4-FFF2-40B4-BE49-F238E27FC236}">
              <a16:creationId xmlns:a16="http://schemas.microsoft.com/office/drawing/2014/main" id="{00000000-0008-0000-0600-0000A5010000}"/>
            </a:ext>
          </a:extLst>
        </xdr:cNvPr>
        <xdr:cNvSpPr/>
      </xdr:nvSpPr>
      <xdr:spPr>
        <a:xfrm>
          <a:off x="9588500" y="1334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63513</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39794" y="13436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102,002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9613</xdr:rowOff>
    </xdr:from>
    <xdr:to>
      <xdr:col>12</xdr:col>
      <xdr:colOff>561975</xdr:colOff>
      <xdr:row>78</xdr:row>
      <xdr:rowOff>111213</xdr:rowOff>
    </xdr:to>
    <xdr:sp macro="" textlink="">
      <xdr:nvSpPr>
        <xdr:cNvPr id="423" name="円/楕円 422">
          <a:extLst>
            <a:ext uri="{FF2B5EF4-FFF2-40B4-BE49-F238E27FC236}">
              <a16:creationId xmlns:a16="http://schemas.microsoft.com/office/drawing/2014/main" id="{00000000-0008-0000-0600-0000A7010000}"/>
            </a:ext>
          </a:extLst>
        </xdr:cNvPr>
        <xdr:cNvSpPr/>
      </xdr:nvSpPr>
      <xdr:spPr>
        <a:xfrm>
          <a:off x="8699500" y="1338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102340</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47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81,620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13869</xdr:rowOff>
    </xdr:from>
    <xdr:to>
      <xdr:col>15</xdr:col>
      <xdr:colOff>180340</xdr:colOff>
      <xdr:row>98</xdr:row>
      <xdr:rowOff>137230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flipV="1">
          <a:off x="10475595" y="15444369"/>
          <a:ext cx="1270" cy="149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141057</xdr:rowOff>
    </xdr:from>
    <xdr:ext cx="469744" cy="259045"/>
    <xdr:sp macro="" textlink="">
      <xdr:nvSpPr>
        <xdr:cNvPr id="447" name="普通建設事業費 （ うち更新整備　）最小値テキスト">
          <a:extLst>
            <a:ext uri="{FF2B5EF4-FFF2-40B4-BE49-F238E27FC236}">
              <a16:creationId xmlns:a16="http://schemas.microsoft.com/office/drawing/2014/main" id="{00000000-0008-0000-0600-0000BF010000}"/>
            </a:ext>
          </a:extLst>
        </xdr:cNvPr>
        <xdr:cNvSpPr txBox="1"/>
      </xdr:nvSpPr>
      <xdr:spPr>
        <a:xfrm>
          <a:off x="10528300" y="1694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a:t>
          </a:r>
          <a:endParaRPr kumimoji="1" lang="ja-JP" altLang="en-US" sz="1000" b="1">
            <a:latin typeface="ＭＳ Ｐゴシック"/>
          </a:endParaRPr>
        </a:p>
      </xdr:txBody>
    </xdr:sp>
    <xdr:clientData/>
  </xdr:oneCellAnchor>
  <xdr:twoCellAnchor>
    <xdr:from>
      <xdr:col>15</xdr:col>
      <xdr:colOff>92075</xdr:colOff>
      <xdr:row>98</xdr:row>
      <xdr:rowOff>137230</xdr:rowOff>
    </xdr:from>
    <xdr:to>
      <xdr:col>15</xdr:col>
      <xdr:colOff>269875</xdr:colOff>
      <xdr:row>98</xdr:row>
      <xdr:rowOff>137230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6939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131996</xdr:rowOff>
    </xdr:from>
    <xdr:ext cx="690189" cy="259045"/>
    <xdr:sp macro="" textlink="">
      <xdr:nvSpPr>
        <xdr:cNvPr id="449" name="普通建設事業費 （ うち更新整備　）最大値テキスト">
          <a:extLst>
            <a:ext uri="{FF2B5EF4-FFF2-40B4-BE49-F238E27FC236}">
              <a16:creationId xmlns:a16="http://schemas.microsoft.com/office/drawing/2014/main" id="{00000000-0008-0000-0600-0000C1010000}"/>
            </a:ext>
          </a:extLst>
        </xdr:cNvPr>
        <xdr:cNvSpPr txBox="1"/>
      </xdr:nvSpPr>
      <xdr:spPr>
        <a:xfrm>
          <a:off x="10528300" y="152195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1,637,610</a:t>
          </a:r>
          <a:endParaRPr kumimoji="1" lang="ja-JP" altLang="en-US" sz="1000" b="1">
            <a:latin typeface="ＭＳ Ｐゴシック"/>
          </a:endParaRPr>
        </a:p>
      </xdr:txBody>
    </xdr:sp>
    <xdr:clientData/>
  </xdr:oneCellAnchor>
  <xdr:twoCellAnchor>
    <xdr:from>
      <xdr:col>15</xdr:col>
      <xdr:colOff>92075</xdr:colOff>
      <xdr:row>90</xdr:row>
      <xdr:rowOff>13869</xdr:rowOff>
    </xdr:from>
    <xdr:to>
      <xdr:col>15</xdr:col>
      <xdr:colOff>269875</xdr:colOff>
      <xdr:row>90</xdr:row>
      <xdr:rowOff>13869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544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80372</xdr:rowOff>
    </xdr:from>
    <xdr:to>
      <xdr:col>15</xdr:col>
      <xdr:colOff>180975</xdr:colOff>
      <xdr:row>98</xdr:row>
      <xdr:rowOff>87979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9639300" y="16882472"/>
          <a:ext cx="838200" cy="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149034</xdr:rowOff>
    </xdr:from>
    <xdr:ext cx="599010" cy="259045"/>
    <xdr:sp macro="" textlink="">
      <xdr:nvSpPr>
        <xdr:cNvPr id="452" name="普通建設事業費 （ うち更新整備　）平均値テキスト">
          <a:extLst>
            <a:ext uri="{FF2B5EF4-FFF2-40B4-BE49-F238E27FC236}">
              <a16:creationId xmlns:a16="http://schemas.microsoft.com/office/drawing/2014/main" id="{00000000-0008-0000-0600-0000C4010000}"/>
            </a:ext>
          </a:extLst>
        </xdr:cNvPr>
        <xdr:cNvSpPr txBox="1"/>
      </xdr:nvSpPr>
      <xdr:spPr>
        <a:xfrm>
          <a:off x="10528300" y="166082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146,755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126157</xdr:rowOff>
    </xdr:from>
    <xdr:to>
      <xdr:col>15</xdr:col>
      <xdr:colOff>231775</xdr:colOff>
      <xdr:row>98</xdr:row>
      <xdr:rowOff>56307</xdr:rowOff>
    </xdr:to>
    <xdr:sp macro="" textlink="">
      <xdr:nvSpPr>
        <xdr:cNvPr id="453" name="フローチャート : 判断 452">
          <a:extLst>
            <a:ext uri="{FF2B5EF4-FFF2-40B4-BE49-F238E27FC236}">
              <a16:creationId xmlns:a16="http://schemas.microsoft.com/office/drawing/2014/main" id="{00000000-0008-0000-0600-0000C5010000}"/>
            </a:ext>
          </a:extLst>
        </xdr:cNvPr>
        <xdr:cNvSpPr/>
      </xdr:nvSpPr>
      <xdr:spPr>
        <a:xfrm>
          <a:off x="10426700" y="1675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47675</xdr:rowOff>
    </xdr:from>
    <xdr:to>
      <xdr:col>14</xdr:col>
      <xdr:colOff>28575</xdr:colOff>
      <xdr:row>98</xdr:row>
      <xdr:rowOff>87979</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8750300" y="16849775"/>
          <a:ext cx="889000" cy="4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165277</xdr:rowOff>
    </xdr:from>
    <xdr:to>
      <xdr:col>14</xdr:col>
      <xdr:colOff>79375</xdr:colOff>
      <xdr:row>98</xdr:row>
      <xdr:rowOff>95427</xdr:rowOff>
    </xdr:to>
    <xdr:sp macro="" textlink="">
      <xdr:nvSpPr>
        <xdr:cNvPr id="455" name="フローチャート : 判断 454">
          <a:extLst>
            <a:ext uri="{FF2B5EF4-FFF2-40B4-BE49-F238E27FC236}">
              <a16:creationId xmlns:a16="http://schemas.microsoft.com/office/drawing/2014/main" id="{00000000-0008-0000-0600-0000C7010000}"/>
            </a:ext>
          </a:extLst>
        </xdr:cNvPr>
        <xdr:cNvSpPr/>
      </xdr:nvSpPr>
      <xdr:spPr>
        <a:xfrm>
          <a:off x="9588500" y="16795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111954</xdr:rowOff>
    </xdr:from>
    <xdr:ext cx="599010"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9339794" y="1657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103,974</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141368</xdr:rowOff>
    </xdr:from>
    <xdr:to>
      <xdr:col>12</xdr:col>
      <xdr:colOff>561975</xdr:colOff>
      <xdr:row>98</xdr:row>
      <xdr:rowOff>71518</xdr:rowOff>
    </xdr:to>
    <xdr:sp macro="" textlink="">
      <xdr:nvSpPr>
        <xdr:cNvPr id="457" name="フローチャート : 判断 456">
          <a:extLst>
            <a:ext uri="{FF2B5EF4-FFF2-40B4-BE49-F238E27FC236}">
              <a16:creationId xmlns:a16="http://schemas.microsoft.com/office/drawing/2014/main" id="{00000000-0008-0000-0600-0000C9010000}"/>
            </a:ext>
          </a:extLst>
        </xdr:cNvPr>
        <xdr:cNvSpPr/>
      </xdr:nvSpPr>
      <xdr:spPr>
        <a:xfrm>
          <a:off x="8699500" y="1677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88045</xdr:rowOff>
    </xdr:from>
    <xdr:ext cx="599010"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8450794" y="16547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130,120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29572</xdr:rowOff>
    </xdr:from>
    <xdr:to>
      <xdr:col>15</xdr:col>
      <xdr:colOff>231775</xdr:colOff>
      <xdr:row>98</xdr:row>
      <xdr:rowOff>131172</xdr:rowOff>
    </xdr:to>
    <xdr:sp macro="" textlink="">
      <xdr:nvSpPr>
        <xdr:cNvPr id="464" name="円/楕円 463">
          <a:extLst>
            <a:ext uri="{FF2B5EF4-FFF2-40B4-BE49-F238E27FC236}">
              <a16:creationId xmlns:a16="http://schemas.microsoft.com/office/drawing/2014/main" id="{00000000-0008-0000-0600-0000D0010000}"/>
            </a:ext>
          </a:extLst>
        </xdr:cNvPr>
        <xdr:cNvSpPr/>
      </xdr:nvSpPr>
      <xdr:spPr>
        <a:xfrm>
          <a:off x="10426700" y="1683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115949</xdr:rowOff>
    </xdr:from>
    <xdr:ext cx="534377" cy="259045"/>
    <xdr:sp macro="" textlink="">
      <xdr:nvSpPr>
        <xdr:cNvPr id="465" name="普通建設事業費 （ うち更新整備　）該当値テキスト">
          <a:extLst>
            <a:ext uri="{FF2B5EF4-FFF2-40B4-BE49-F238E27FC236}">
              <a16:creationId xmlns:a16="http://schemas.microsoft.com/office/drawing/2014/main" id="{00000000-0008-0000-0600-0000D1010000}"/>
            </a:ext>
          </a:extLst>
        </xdr:cNvPr>
        <xdr:cNvSpPr txBox="1"/>
      </xdr:nvSpPr>
      <xdr:spPr>
        <a:xfrm>
          <a:off x="10528300" y="1674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64,882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37179</xdr:rowOff>
    </xdr:from>
    <xdr:to>
      <xdr:col>14</xdr:col>
      <xdr:colOff>79375</xdr:colOff>
      <xdr:row>98</xdr:row>
      <xdr:rowOff>138779</xdr:rowOff>
    </xdr:to>
    <xdr:sp macro="" textlink="">
      <xdr:nvSpPr>
        <xdr:cNvPr id="466" name="円/楕円 465">
          <a:extLst>
            <a:ext uri="{FF2B5EF4-FFF2-40B4-BE49-F238E27FC236}">
              <a16:creationId xmlns:a16="http://schemas.microsoft.com/office/drawing/2014/main" id="{00000000-0008-0000-0600-0000D2010000}"/>
            </a:ext>
          </a:extLst>
        </xdr:cNvPr>
        <xdr:cNvSpPr/>
      </xdr:nvSpPr>
      <xdr:spPr>
        <a:xfrm>
          <a:off x="9588500" y="1683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129906</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93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56,563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168325</xdr:rowOff>
    </xdr:from>
    <xdr:to>
      <xdr:col>12</xdr:col>
      <xdr:colOff>561975</xdr:colOff>
      <xdr:row>98</xdr:row>
      <xdr:rowOff>98475</xdr:rowOff>
    </xdr:to>
    <xdr:sp macro="" textlink="">
      <xdr:nvSpPr>
        <xdr:cNvPr id="468" name="円/楕円 467">
          <a:extLst>
            <a:ext uri="{FF2B5EF4-FFF2-40B4-BE49-F238E27FC236}">
              <a16:creationId xmlns:a16="http://schemas.microsoft.com/office/drawing/2014/main" id="{00000000-0008-0000-0600-0000D4010000}"/>
            </a:ext>
          </a:extLst>
        </xdr:cNvPr>
        <xdr:cNvSpPr/>
      </xdr:nvSpPr>
      <xdr:spPr>
        <a:xfrm>
          <a:off x="8699500" y="1679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89602</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50794" y="16891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100,641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a:extLst>
            <a:ext uri="{FF2B5EF4-FFF2-40B4-BE49-F238E27FC236}">
              <a16:creationId xmlns:a16="http://schemas.microsoft.com/office/drawing/2014/main" id="{00000000-0008-0000-0600-0000D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a:extLst>
            <a:ext uri="{FF2B5EF4-FFF2-40B4-BE49-F238E27FC236}">
              <a16:creationId xmlns:a16="http://schemas.microsoft.com/office/drawing/2014/main" id="{00000000-0008-0000-0600-0000D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a:extLst>
            <a:ext uri="{FF2B5EF4-FFF2-40B4-BE49-F238E27FC236}">
              <a16:creationId xmlns:a16="http://schemas.microsoft.com/office/drawing/2014/main" id="{00000000-0008-0000-0600-0000D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a:extLst>
            <a:ext uri="{FF2B5EF4-FFF2-40B4-BE49-F238E27FC236}">
              <a16:creationId xmlns:a16="http://schemas.microsoft.com/office/drawing/2014/main" id="{00000000-0008-0000-0600-0000D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a:extLst>
            <a:ext uri="{FF2B5EF4-FFF2-40B4-BE49-F238E27FC236}">
              <a16:creationId xmlns:a16="http://schemas.microsoft.com/office/drawing/2014/main" id="{00000000-0008-0000-0600-0000D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a:extLst>
            <a:ext uri="{FF2B5EF4-FFF2-40B4-BE49-F238E27FC236}">
              <a16:creationId xmlns:a16="http://schemas.microsoft.com/office/drawing/2014/main" id="{00000000-0008-0000-0600-0000D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a:extLst>
            <a:ext uri="{FF2B5EF4-FFF2-40B4-BE49-F238E27FC236}">
              <a16:creationId xmlns:a16="http://schemas.microsoft.com/office/drawing/2014/main" id="{00000000-0008-0000-0600-0000E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30112</xdr:rowOff>
    </xdr:from>
    <xdr:to>
      <xdr:col>23</xdr:col>
      <xdr:colOff>516889</xdr:colOff>
      <xdr:row>39</xdr:row>
      <xdr:rowOff>44450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flipV="1">
          <a:off x="16317595" y="5345062"/>
          <a:ext cx="1269" cy="1385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a:extLst>
            <a:ext uri="{FF2B5EF4-FFF2-40B4-BE49-F238E27FC236}">
              <a16:creationId xmlns:a16="http://schemas.microsoft.com/office/drawing/2014/main" id="{00000000-0008-0000-0600-0000E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148239</xdr:rowOff>
    </xdr:from>
    <xdr:ext cx="599010" cy="259045"/>
    <xdr:sp macro="" textlink="">
      <xdr:nvSpPr>
        <xdr:cNvPr id="496" name="災害復旧事業費最大値テキスト">
          <a:extLst>
            <a:ext uri="{FF2B5EF4-FFF2-40B4-BE49-F238E27FC236}">
              <a16:creationId xmlns:a16="http://schemas.microsoft.com/office/drawing/2014/main" id="{00000000-0008-0000-0600-0000F0010000}"/>
            </a:ext>
          </a:extLst>
        </xdr:cNvPr>
        <xdr:cNvSpPr txBox="1"/>
      </xdr:nvSpPr>
      <xdr:spPr>
        <a:xfrm>
          <a:off x="16370300" y="512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109,129</a:t>
          </a:r>
          <a:endParaRPr kumimoji="1" lang="ja-JP" altLang="en-US" sz="1000" b="1">
            <a:latin typeface="ＭＳ Ｐゴシック"/>
          </a:endParaRPr>
        </a:p>
      </xdr:txBody>
    </xdr:sp>
    <xdr:clientData/>
  </xdr:oneCellAnchor>
  <xdr:twoCellAnchor>
    <xdr:from>
      <xdr:col>23</xdr:col>
      <xdr:colOff>428625</xdr:colOff>
      <xdr:row>31</xdr:row>
      <xdr:rowOff>30112</xdr:rowOff>
    </xdr:from>
    <xdr:to>
      <xdr:col>23</xdr:col>
      <xdr:colOff>606425</xdr:colOff>
      <xdr:row>31</xdr:row>
      <xdr:rowOff>30112</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6230600" y="5345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76750</xdr:rowOff>
    </xdr:from>
    <xdr:ext cx="469744" cy="259045"/>
    <xdr:sp macro="" textlink="">
      <xdr:nvSpPr>
        <xdr:cNvPr id="499" name="災害復旧事業費平均値テキスト">
          <a:extLst>
            <a:ext uri="{FF2B5EF4-FFF2-40B4-BE49-F238E27FC236}">
              <a16:creationId xmlns:a16="http://schemas.microsoft.com/office/drawing/2014/main" id="{00000000-0008-0000-0600-0000F3010000}"/>
            </a:ext>
          </a:extLst>
        </xdr:cNvPr>
        <xdr:cNvSpPr txBox="1"/>
      </xdr:nvSpPr>
      <xdr:spPr>
        <a:xfrm>
          <a:off x="16370300" y="6420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53873</xdr:rowOff>
    </xdr:from>
    <xdr:to>
      <xdr:col>23</xdr:col>
      <xdr:colOff>568325</xdr:colOff>
      <xdr:row>38</xdr:row>
      <xdr:rowOff>155473</xdr:rowOff>
    </xdr:to>
    <xdr:sp macro="" textlink="">
      <xdr:nvSpPr>
        <xdr:cNvPr id="500" name="フローチャート : 判断 499">
          <a:extLst>
            <a:ext uri="{FF2B5EF4-FFF2-40B4-BE49-F238E27FC236}">
              <a16:creationId xmlns:a16="http://schemas.microsoft.com/office/drawing/2014/main" id="{00000000-0008-0000-0600-0000F4010000}"/>
            </a:ext>
          </a:extLst>
        </xdr:cNvPr>
        <xdr:cNvSpPr/>
      </xdr:nvSpPr>
      <xdr:spPr>
        <a:xfrm>
          <a:off x="16268700" y="656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144043</xdr:rowOff>
    </xdr:from>
    <xdr:to>
      <xdr:col>22</xdr:col>
      <xdr:colOff>365125</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4592300" y="6659143"/>
          <a:ext cx="889000" cy="7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11506</xdr:rowOff>
    </xdr:from>
    <xdr:to>
      <xdr:col>22</xdr:col>
      <xdr:colOff>415925</xdr:colOff>
      <xdr:row>38</xdr:row>
      <xdr:rowOff>113106</xdr:rowOff>
    </xdr:to>
    <xdr:sp macro="" textlink="">
      <xdr:nvSpPr>
        <xdr:cNvPr id="502" name="フローチャート : 判断 501">
          <a:extLst>
            <a:ext uri="{FF2B5EF4-FFF2-40B4-BE49-F238E27FC236}">
              <a16:creationId xmlns:a16="http://schemas.microsoft.com/office/drawing/2014/main" id="{00000000-0008-0000-0600-0000F6010000}"/>
            </a:ext>
          </a:extLst>
        </xdr:cNvPr>
        <xdr:cNvSpPr/>
      </xdr:nvSpPr>
      <xdr:spPr>
        <a:xfrm>
          <a:off x="15430500" y="65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129633</xdr:rowOff>
    </xdr:from>
    <xdr:ext cx="534377"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5214111" y="630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144043</xdr:rowOff>
    </xdr:from>
    <xdr:to>
      <xdr:col>21</xdr:col>
      <xdr:colOff>161925</xdr:colOff>
      <xdr:row>39</xdr:row>
      <xdr:rowOff>14681</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3703300" y="6659143"/>
          <a:ext cx="889000" cy="4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155588</xdr:rowOff>
    </xdr:from>
    <xdr:to>
      <xdr:col>21</xdr:col>
      <xdr:colOff>212725</xdr:colOff>
      <xdr:row>38</xdr:row>
      <xdr:rowOff>85737</xdr:rowOff>
    </xdr:to>
    <xdr:sp macro="" textlink="">
      <xdr:nvSpPr>
        <xdr:cNvPr id="505" name="フローチャート : 判断 504">
          <a:extLst>
            <a:ext uri="{FF2B5EF4-FFF2-40B4-BE49-F238E27FC236}">
              <a16:creationId xmlns:a16="http://schemas.microsoft.com/office/drawing/2014/main" id="{00000000-0008-0000-0600-0000F9010000}"/>
            </a:ext>
          </a:extLst>
        </xdr:cNvPr>
        <xdr:cNvSpPr/>
      </xdr:nvSpPr>
      <xdr:spPr>
        <a:xfrm>
          <a:off x="14541500" y="64992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102265</xdr:rowOff>
    </xdr:from>
    <xdr:ext cx="534377"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4325111" y="627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14,249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14681</xdr:rowOff>
    </xdr:from>
    <xdr:to>
      <xdr:col>19</xdr:col>
      <xdr:colOff>644525</xdr:colOff>
      <xdr:row>39</xdr:row>
      <xdr:rowOff>41339</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2814300" y="6701231"/>
          <a:ext cx="889000" cy="26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136830</xdr:rowOff>
    </xdr:from>
    <xdr:to>
      <xdr:col>20</xdr:col>
      <xdr:colOff>9525</xdr:colOff>
      <xdr:row>38</xdr:row>
      <xdr:rowOff>66980</xdr:rowOff>
    </xdr:to>
    <xdr:sp macro="" textlink="">
      <xdr:nvSpPr>
        <xdr:cNvPr id="508" name="フローチャート : 判断 507">
          <a:extLst>
            <a:ext uri="{FF2B5EF4-FFF2-40B4-BE49-F238E27FC236}">
              <a16:creationId xmlns:a16="http://schemas.microsoft.com/office/drawing/2014/main" id="{00000000-0008-0000-0600-0000FC010000}"/>
            </a:ext>
          </a:extLst>
        </xdr:cNvPr>
        <xdr:cNvSpPr/>
      </xdr:nvSpPr>
      <xdr:spPr>
        <a:xfrm>
          <a:off x="13652500" y="64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83507</xdr:rowOff>
    </xdr:from>
    <xdr:ext cx="534377"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3436111" y="625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76365</xdr:rowOff>
    </xdr:from>
    <xdr:to>
      <xdr:col>18</xdr:col>
      <xdr:colOff>492125</xdr:colOff>
      <xdr:row>38</xdr:row>
      <xdr:rowOff>6515</xdr:rowOff>
    </xdr:to>
    <xdr:sp macro="" textlink="">
      <xdr:nvSpPr>
        <xdr:cNvPr id="510" name="フローチャート : 判断 509">
          <a:extLst>
            <a:ext uri="{FF2B5EF4-FFF2-40B4-BE49-F238E27FC236}">
              <a16:creationId xmlns:a16="http://schemas.microsoft.com/office/drawing/2014/main" id="{00000000-0008-0000-0600-0000FE010000}"/>
            </a:ext>
          </a:extLst>
        </xdr:cNvPr>
        <xdr:cNvSpPr/>
      </xdr:nvSpPr>
      <xdr:spPr>
        <a:xfrm>
          <a:off x="12763500" y="642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23042</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547111" y="619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20,487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7" name="円/楕円 516">
          <a:extLst>
            <a:ext uri="{FF2B5EF4-FFF2-40B4-BE49-F238E27FC236}">
              <a16:creationId xmlns:a16="http://schemas.microsoft.com/office/drawing/2014/main" id="{00000000-0008-0000-0600-000005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8" name="災害復旧事業費該当値テキスト">
          <a:extLst>
            <a:ext uri="{FF2B5EF4-FFF2-40B4-BE49-F238E27FC236}">
              <a16:creationId xmlns:a16="http://schemas.microsoft.com/office/drawing/2014/main" id="{00000000-0008-0000-0600-000006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9" name="円/楕円 518">
          <a:extLst>
            <a:ext uri="{FF2B5EF4-FFF2-40B4-BE49-F238E27FC236}">
              <a16:creationId xmlns:a16="http://schemas.microsoft.com/office/drawing/2014/main" id="{00000000-0008-0000-0600-000007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93243</xdr:rowOff>
    </xdr:from>
    <xdr:to>
      <xdr:col>21</xdr:col>
      <xdr:colOff>212725</xdr:colOff>
      <xdr:row>39</xdr:row>
      <xdr:rowOff>23393</xdr:rowOff>
    </xdr:to>
    <xdr:sp macro="" textlink="">
      <xdr:nvSpPr>
        <xdr:cNvPr id="521" name="円/楕円 520">
          <a:extLst>
            <a:ext uri="{FF2B5EF4-FFF2-40B4-BE49-F238E27FC236}">
              <a16:creationId xmlns:a16="http://schemas.microsoft.com/office/drawing/2014/main" id="{00000000-0008-0000-0600-000009020000}"/>
            </a:ext>
          </a:extLst>
        </xdr:cNvPr>
        <xdr:cNvSpPr/>
      </xdr:nvSpPr>
      <xdr:spPr>
        <a:xfrm>
          <a:off x="14541500" y="660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14520</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57427" y="670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135331</xdr:rowOff>
    </xdr:from>
    <xdr:to>
      <xdr:col>20</xdr:col>
      <xdr:colOff>9525</xdr:colOff>
      <xdr:row>39</xdr:row>
      <xdr:rowOff>65481</xdr:rowOff>
    </xdr:to>
    <xdr:sp macro="" textlink="">
      <xdr:nvSpPr>
        <xdr:cNvPr id="523" name="円/楕円 522">
          <a:extLst>
            <a:ext uri="{FF2B5EF4-FFF2-40B4-BE49-F238E27FC236}">
              <a16:creationId xmlns:a16="http://schemas.microsoft.com/office/drawing/2014/main" id="{00000000-0008-0000-0600-00000B020000}"/>
            </a:ext>
          </a:extLst>
        </xdr:cNvPr>
        <xdr:cNvSpPr/>
      </xdr:nvSpPr>
      <xdr:spPr>
        <a:xfrm>
          <a:off x="13652500" y="665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56608</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7" y="674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161989</xdr:rowOff>
    </xdr:from>
    <xdr:to>
      <xdr:col>18</xdr:col>
      <xdr:colOff>492125</xdr:colOff>
      <xdr:row>39</xdr:row>
      <xdr:rowOff>92139</xdr:rowOff>
    </xdr:to>
    <xdr:sp macro="" textlink="">
      <xdr:nvSpPr>
        <xdr:cNvPr id="525" name="円/楕円 524">
          <a:extLst>
            <a:ext uri="{FF2B5EF4-FFF2-40B4-BE49-F238E27FC236}">
              <a16:creationId xmlns:a16="http://schemas.microsoft.com/office/drawing/2014/main" id="{00000000-0008-0000-0600-00000D020000}"/>
            </a:ext>
          </a:extLst>
        </xdr:cNvPr>
        <xdr:cNvSpPr/>
      </xdr:nvSpPr>
      <xdr:spPr>
        <a:xfrm>
          <a:off x="12763500" y="667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83266</xdr:rowOff>
    </xdr:from>
    <xdr:ext cx="378565"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625017" y="6769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a:extLst>
            <a:ext uri="{FF2B5EF4-FFF2-40B4-BE49-F238E27FC236}">
              <a16:creationId xmlns:a16="http://schemas.microsoft.com/office/drawing/2014/main" id="{00000000-0008-0000-0600-00000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a:extLst>
            <a:ext uri="{FF2B5EF4-FFF2-40B4-BE49-F238E27FC236}">
              <a16:creationId xmlns:a16="http://schemas.microsoft.com/office/drawing/2014/main" id="{00000000-0008-0000-0600-00001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a:extLst>
            <a:ext uri="{FF2B5EF4-FFF2-40B4-BE49-F238E27FC236}">
              <a16:creationId xmlns:a16="http://schemas.microsoft.com/office/drawing/2014/main" id="{00000000-0008-0000-0600-00001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a:extLst>
            <a:ext uri="{FF2B5EF4-FFF2-40B4-BE49-F238E27FC236}">
              <a16:creationId xmlns:a16="http://schemas.microsoft.com/office/drawing/2014/main" id="{00000000-0008-0000-0600-00001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a:extLst>
            <a:ext uri="{FF2B5EF4-FFF2-40B4-BE49-F238E27FC236}">
              <a16:creationId xmlns:a16="http://schemas.microsoft.com/office/drawing/2014/main" id="{00000000-0008-0000-0600-00001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a:extLst>
            <a:ext uri="{FF2B5EF4-FFF2-40B4-BE49-F238E27FC236}">
              <a16:creationId xmlns:a16="http://schemas.microsoft.com/office/drawing/2014/main" id="{00000000-0008-0000-0600-00001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144434</xdr:rowOff>
    </xdr:from>
    <xdr:ext cx="312906"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133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54</xdr:row>
      <xdr:rowOff>160762</xdr:rowOff>
    </xdr:from>
    <xdr:ext cx="312906"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133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5642</xdr:rowOff>
    </xdr:from>
    <xdr:ext cx="31290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33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21970</xdr:rowOff>
    </xdr:from>
    <xdr:ext cx="31290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38299</xdr:rowOff>
    </xdr:from>
    <xdr:ext cx="37702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068974" y="8439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1" name="失業対策事業費グラフ枠">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98878</xdr:rowOff>
    </xdr:from>
    <xdr:to>
      <xdr:col>23</xdr:col>
      <xdr:colOff>516889</xdr:colOff>
      <xdr:row>59</xdr:row>
      <xdr:rowOff>98878</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140805</xdr:rowOff>
    </xdr:from>
    <xdr:ext cx="249299" cy="259045"/>
    <xdr:sp macro="" textlink="">
      <xdr:nvSpPr>
        <xdr:cNvPr id="553" name="失業対策事業費最小値テキスト">
          <a:extLst>
            <a:ext uri="{FF2B5EF4-FFF2-40B4-BE49-F238E27FC236}">
              <a16:creationId xmlns:a16="http://schemas.microsoft.com/office/drawing/2014/main" id="{00000000-0008-0000-0600-000029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140805</xdr:rowOff>
    </xdr:from>
    <xdr:ext cx="249299" cy="259045"/>
    <xdr:sp macro="" textlink="">
      <xdr:nvSpPr>
        <xdr:cNvPr id="555" name="失業対策事業費最大値テキスト">
          <a:extLst>
            <a:ext uri="{FF2B5EF4-FFF2-40B4-BE49-F238E27FC236}">
              <a16:creationId xmlns:a16="http://schemas.microsoft.com/office/drawing/2014/main" id="{00000000-0008-0000-0600-00002B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98878</xdr:rowOff>
    </xdr:from>
    <xdr:to>
      <xdr:col>23</xdr:col>
      <xdr:colOff>517525</xdr:colOff>
      <xdr:row>59</xdr:row>
      <xdr:rowOff>98878</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26505</xdr:rowOff>
    </xdr:from>
    <xdr:ext cx="249299" cy="259045"/>
    <xdr:sp macro="" textlink="">
      <xdr:nvSpPr>
        <xdr:cNvPr id="558" name="失業対策事業費平均値テキスト">
          <a:extLst>
            <a:ext uri="{FF2B5EF4-FFF2-40B4-BE49-F238E27FC236}">
              <a16:creationId xmlns:a16="http://schemas.microsoft.com/office/drawing/2014/main" id="{00000000-0008-0000-0600-00002E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59" name="フローチャート : 判断 558">
          <a:extLst>
            <a:ext uri="{FF2B5EF4-FFF2-40B4-BE49-F238E27FC236}">
              <a16:creationId xmlns:a16="http://schemas.microsoft.com/office/drawing/2014/main" id="{00000000-0008-0000-0600-00002F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98878</xdr:rowOff>
    </xdr:from>
    <xdr:to>
      <xdr:col>22</xdr:col>
      <xdr:colOff>365125</xdr:colOff>
      <xdr:row>59</xdr:row>
      <xdr:rowOff>98878</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59</xdr:row>
      <xdr:rowOff>48078</xdr:rowOff>
    </xdr:from>
    <xdr:to>
      <xdr:col>22</xdr:col>
      <xdr:colOff>415925</xdr:colOff>
      <xdr:row>59</xdr:row>
      <xdr:rowOff>149678</xdr:rowOff>
    </xdr:to>
    <xdr:sp macro="" textlink="">
      <xdr:nvSpPr>
        <xdr:cNvPr id="561" name="フローチャート : 判断 560">
          <a:extLst>
            <a:ext uri="{FF2B5EF4-FFF2-40B4-BE49-F238E27FC236}">
              <a16:creationId xmlns:a16="http://schemas.microsoft.com/office/drawing/2014/main" id="{00000000-0008-0000-0600-000031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140805</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5356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98878</xdr:rowOff>
    </xdr:from>
    <xdr:to>
      <xdr:col>21</xdr:col>
      <xdr:colOff>161925</xdr:colOff>
      <xdr:row>59</xdr:row>
      <xdr:rowOff>98878</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59</xdr:row>
      <xdr:rowOff>48078</xdr:rowOff>
    </xdr:from>
    <xdr:to>
      <xdr:col>21</xdr:col>
      <xdr:colOff>212725</xdr:colOff>
      <xdr:row>59</xdr:row>
      <xdr:rowOff>149678</xdr:rowOff>
    </xdr:to>
    <xdr:sp macro="" textlink="">
      <xdr:nvSpPr>
        <xdr:cNvPr id="564" name="フローチャート : 判断 563">
          <a:extLst>
            <a:ext uri="{FF2B5EF4-FFF2-40B4-BE49-F238E27FC236}">
              <a16:creationId xmlns:a16="http://schemas.microsoft.com/office/drawing/2014/main" id="{00000000-0008-0000-0600-000034020000}"/>
            </a:ext>
          </a:extLst>
        </xdr:cNvPr>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140805</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4467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98878</xdr:rowOff>
    </xdr:from>
    <xdr:to>
      <xdr:col>19</xdr:col>
      <xdr:colOff>644525</xdr:colOff>
      <xdr:row>59</xdr:row>
      <xdr:rowOff>98878</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50</xdr:row>
      <xdr:rowOff>56243</xdr:rowOff>
    </xdr:from>
    <xdr:to>
      <xdr:col>20</xdr:col>
      <xdr:colOff>9525</xdr:colOff>
      <xdr:row>50</xdr:row>
      <xdr:rowOff>157843</xdr:rowOff>
    </xdr:to>
    <xdr:sp macro="" textlink="">
      <xdr:nvSpPr>
        <xdr:cNvPr id="567" name="フローチャート : 判断 566">
          <a:extLst>
            <a:ext uri="{FF2B5EF4-FFF2-40B4-BE49-F238E27FC236}">
              <a16:creationId xmlns:a16="http://schemas.microsoft.com/office/drawing/2014/main" id="{00000000-0008-0000-0600-000037020000}"/>
            </a:ext>
          </a:extLst>
        </xdr:cNvPr>
        <xdr:cNvSpPr/>
      </xdr:nvSpPr>
      <xdr:spPr>
        <a:xfrm>
          <a:off x="13652500" y="862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49</xdr:row>
      <xdr:rowOff>2920</xdr:rowOff>
    </xdr:from>
    <xdr:ext cx="313932"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46333" y="84039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88900</xdr:rowOff>
    </xdr:from>
    <xdr:to>
      <xdr:col>18</xdr:col>
      <xdr:colOff>492125</xdr:colOff>
      <xdr:row>57</xdr:row>
      <xdr:rowOff>19050</xdr:rowOff>
    </xdr:to>
    <xdr:sp macro="" textlink="">
      <xdr:nvSpPr>
        <xdr:cNvPr id="569" name="フローチャート : 判断 568">
          <a:extLst>
            <a:ext uri="{FF2B5EF4-FFF2-40B4-BE49-F238E27FC236}">
              <a16:creationId xmlns:a16="http://schemas.microsoft.com/office/drawing/2014/main" id="{00000000-0008-0000-0600-000039020000}"/>
            </a:ext>
          </a:extLst>
        </xdr:cNvPr>
        <xdr:cNvSpPr/>
      </xdr:nvSpPr>
      <xdr:spPr>
        <a:xfrm>
          <a:off x="127635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55</xdr:row>
      <xdr:rowOff>35577</xdr:rowOff>
    </xdr:from>
    <xdr:ext cx="313932"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657333" y="9465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76" name="円/楕円 575">
          <a:extLst>
            <a:ext uri="{FF2B5EF4-FFF2-40B4-BE49-F238E27FC236}">
              <a16:creationId xmlns:a16="http://schemas.microsoft.com/office/drawing/2014/main" id="{00000000-0008-0000-0600-000040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83655</xdr:rowOff>
    </xdr:from>
    <xdr:ext cx="249299" cy="259045"/>
    <xdr:sp macro="" textlink="">
      <xdr:nvSpPr>
        <xdr:cNvPr id="577" name="失業対策事業費該当値テキスト">
          <a:extLst>
            <a:ext uri="{FF2B5EF4-FFF2-40B4-BE49-F238E27FC236}">
              <a16:creationId xmlns:a16="http://schemas.microsoft.com/office/drawing/2014/main" id="{00000000-0008-0000-0600-000041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48078</xdr:rowOff>
    </xdr:from>
    <xdr:to>
      <xdr:col>22</xdr:col>
      <xdr:colOff>415925</xdr:colOff>
      <xdr:row>59</xdr:row>
      <xdr:rowOff>149678</xdr:rowOff>
    </xdr:to>
    <xdr:sp macro="" textlink="">
      <xdr:nvSpPr>
        <xdr:cNvPr id="578" name="円/楕円 577">
          <a:extLst>
            <a:ext uri="{FF2B5EF4-FFF2-40B4-BE49-F238E27FC236}">
              <a16:creationId xmlns:a16="http://schemas.microsoft.com/office/drawing/2014/main" id="{00000000-0008-0000-0600-000042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166205</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48078</xdr:rowOff>
    </xdr:from>
    <xdr:to>
      <xdr:col>21</xdr:col>
      <xdr:colOff>212725</xdr:colOff>
      <xdr:row>59</xdr:row>
      <xdr:rowOff>149678</xdr:rowOff>
    </xdr:to>
    <xdr:sp macro="" textlink="">
      <xdr:nvSpPr>
        <xdr:cNvPr id="580" name="円/楕円 579">
          <a:extLst>
            <a:ext uri="{FF2B5EF4-FFF2-40B4-BE49-F238E27FC236}">
              <a16:creationId xmlns:a16="http://schemas.microsoft.com/office/drawing/2014/main" id="{00000000-0008-0000-0600-000044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166205</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48078</xdr:rowOff>
    </xdr:from>
    <xdr:to>
      <xdr:col>20</xdr:col>
      <xdr:colOff>9525</xdr:colOff>
      <xdr:row>59</xdr:row>
      <xdr:rowOff>149678</xdr:rowOff>
    </xdr:to>
    <xdr:sp macro="" textlink="">
      <xdr:nvSpPr>
        <xdr:cNvPr id="582" name="円/楕円 581">
          <a:extLst>
            <a:ext uri="{FF2B5EF4-FFF2-40B4-BE49-F238E27FC236}">
              <a16:creationId xmlns:a16="http://schemas.microsoft.com/office/drawing/2014/main" id="{00000000-0008-0000-0600-000046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140805</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584" name="円/楕円 583">
          <a:extLst>
            <a:ext uri="{FF2B5EF4-FFF2-40B4-BE49-F238E27FC236}">
              <a16:creationId xmlns:a16="http://schemas.microsoft.com/office/drawing/2014/main" id="{00000000-0008-0000-0600-000048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140805</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8" name="公債費グラフ枠">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130384</xdr:rowOff>
    </xdr:from>
    <xdr:to>
      <xdr:col>23</xdr:col>
      <xdr:colOff>516889</xdr:colOff>
      <xdr:row>79</xdr:row>
      <xdr:rowOff>36083</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flipV="1">
          <a:off x="16317595" y="11960434"/>
          <a:ext cx="1269" cy="1620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39910</xdr:rowOff>
    </xdr:from>
    <xdr:ext cx="469744" cy="259045"/>
    <xdr:sp macro="" textlink="">
      <xdr:nvSpPr>
        <xdr:cNvPr id="610" name="公債費最小値テキスト">
          <a:extLst>
            <a:ext uri="{FF2B5EF4-FFF2-40B4-BE49-F238E27FC236}">
              <a16:creationId xmlns:a16="http://schemas.microsoft.com/office/drawing/2014/main" id="{00000000-0008-0000-0600-000062020000}"/>
            </a:ext>
          </a:extLst>
        </xdr:cNvPr>
        <xdr:cNvSpPr txBox="1"/>
      </xdr:nvSpPr>
      <xdr:spPr>
        <a:xfrm>
          <a:off x="16370300" y="1358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2,196</a:t>
          </a:r>
          <a:endParaRPr kumimoji="1" lang="ja-JP" altLang="en-US" sz="1000" b="1">
            <a:latin typeface="ＭＳ Ｐゴシック"/>
          </a:endParaRPr>
        </a:p>
      </xdr:txBody>
    </xdr:sp>
    <xdr:clientData/>
  </xdr:oneCellAnchor>
  <xdr:twoCellAnchor>
    <xdr:from>
      <xdr:col>23</xdr:col>
      <xdr:colOff>428625</xdr:colOff>
      <xdr:row>79</xdr:row>
      <xdr:rowOff>36083</xdr:rowOff>
    </xdr:from>
    <xdr:to>
      <xdr:col>23</xdr:col>
      <xdr:colOff>606425</xdr:colOff>
      <xdr:row>79</xdr:row>
      <xdr:rowOff>36083</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6230600" y="1358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77061</xdr:rowOff>
    </xdr:from>
    <xdr:ext cx="599010" cy="259045"/>
    <xdr:sp macro="" textlink="">
      <xdr:nvSpPr>
        <xdr:cNvPr id="612" name="公債費最大値テキスト">
          <a:extLst>
            <a:ext uri="{FF2B5EF4-FFF2-40B4-BE49-F238E27FC236}">
              <a16:creationId xmlns:a16="http://schemas.microsoft.com/office/drawing/2014/main" id="{00000000-0008-0000-0600-000064020000}"/>
            </a:ext>
          </a:extLst>
        </xdr:cNvPr>
        <xdr:cNvSpPr txBox="1"/>
      </xdr:nvSpPr>
      <xdr:spPr>
        <a:xfrm>
          <a:off x="16370300" y="11735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427,445</a:t>
          </a:r>
          <a:endParaRPr kumimoji="1" lang="ja-JP" altLang="en-US" sz="1000" b="1">
            <a:latin typeface="ＭＳ Ｐゴシック"/>
          </a:endParaRPr>
        </a:p>
      </xdr:txBody>
    </xdr:sp>
    <xdr:clientData/>
  </xdr:oneCellAnchor>
  <xdr:twoCellAnchor>
    <xdr:from>
      <xdr:col>23</xdr:col>
      <xdr:colOff>428625</xdr:colOff>
      <xdr:row>69</xdr:row>
      <xdr:rowOff>130384</xdr:rowOff>
    </xdr:from>
    <xdr:to>
      <xdr:col>23</xdr:col>
      <xdr:colOff>606425</xdr:colOff>
      <xdr:row>69</xdr:row>
      <xdr:rowOff>130384</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1960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35942</xdr:rowOff>
    </xdr:from>
    <xdr:to>
      <xdr:col>23</xdr:col>
      <xdr:colOff>517525</xdr:colOff>
      <xdr:row>76</xdr:row>
      <xdr:rowOff>60272</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5481300" y="13066142"/>
          <a:ext cx="838200" cy="2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80418</xdr:rowOff>
    </xdr:from>
    <xdr:ext cx="599010" cy="259045"/>
    <xdr:sp macro="" textlink="">
      <xdr:nvSpPr>
        <xdr:cNvPr id="615" name="公債費平均値テキスト">
          <a:extLst>
            <a:ext uri="{FF2B5EF4-FFF2-40B4-BE49-F238E27FC236}">
              <a16:creationId xmlns:a16="http://schemas.microsoft.com/office/drawing/2014/main" id="{00000000-0008-0000-0600-000067020000}"/>
            </a:ext>
          </a:extLst>
        </xdr:cNvPr>
        <xdr:cNvSpPr txBox="1"/>
      </xdr:nvSpPr>
      <xdr:spPr>
        <a:xfrm>
          <a:off x="16370300" y="13110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106,564</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101991</xdr:rowOff>
    </xdr:from>
    <xdr:to>
      <xdr:col>23</xdr:col>
      <xdr:colOff>568325</xdr:colOff>
      <xdr:row>77</xdr:row>
      <xdr:rowOff>32141</xdr:rowOff>
    </xdr:to>
    <xdr:sp macro="" textlink="">
      <xdr:nvSpPr>
        <xdr:cNvPr id="616" name="フローチャート : 判断 615">
          <a:extLst>
            <a:ext uri="{FF2B5EF4-FFF2-40B4-BE49-F238E27FC236}">
              <a16:creationId xmlns:a16="http://schemas.microsoft.com/office/drawing/2014/main" id="{00000000-0008-0000-0600-000068020000}"/>
            </a:ext>
          </a:extLst>
        </xdr:cNvPr>
        <xdr:cNvSpPr/>
      </xdr:nvSpPr>
      <xdr:spPr>
        <a:xfrm>
          <a:off x="16268700" y="131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22075</xdr:rowOff>
    </xdr:from>
    <xdr:to>
      <xdr:col>22</xdr:col>
      <xdr:colOff>365125</xdr:colOff>
      <xdr:row>76</xdr:row>
      <xdr:rowOff>35942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4592300" y="13052275"/>
          <a:ext cx="889000" cy="1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80727</xdr:rowOff>
    </xdr:from>
    <xdr:to>
      <xdr:col>22</xdr:col>
      <xdr:colOff>415925</xdr:colOff>
      <xdr:row>77</xdr:row>
      <xdr:rowOff>10877</xdr:rowOff>
    </xdr:to>
    <xdr:sp macro="" textlink="">
      <xdr:nvSpPr>
        <xdr:cNvPr id="618" name="フローチャート : 判断 617">
          <a:extLst>
            <a:ext uri="{FF2B5EF4-FFF2-40B4-BE49-F238E27FC236}">
              <a16:creationId xmlns:a16="http://schemas.microsoft.com/office/drawing/2014/main" id="{00000000-0008-0000-0600-00006A020000}"/>
            </a:ext>
          </a:extLst>
        </xdr:cNvPr>
        <xdr:cNvSpPr/>
      </xdr:nvSpPr>
      <xdr:spPr>
        <a:xfrm>
          <a:off x="15430500" y="131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2004</xdr:rowOff>
    </xdr:from>
    <xdr:ext cx="599010"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5181794" y="1320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22075</xdr:rowOff>
    </xdr:from>
    <xdr:to>
      <xdr:col>21</xdr:col>
      <xdr:colOff>161925</xdr:colOff>
      <xdr:row>76</xdr:row>
      <xdr:rowOff>22165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3703300" y="13052275"/>
          <a:ext cx="889000" cy="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65415</xdr:rowOff>
    </xdr:from>
    <xdr:to>
      <xdr:col>21</xdr:col>
      <xdr:colOff>212725</xdr:colOff>
      <xdr:row>76</xdr:row>
      <xdr:rowOff>167015</xdr:rowOff>
    </xdr:to>
    <xdr:sp macro="" textlink="">
      <xdr:nvSpPr>
        <xdr:cNvPr id="621" name="フローチャート : 判断 620">
          <a:extLst>
            <a:ext uri="{FF2B5EF4-FFF2-40B4-BE49-F238E27FC236}">
              <a16:creationId xmlns:a16="http://schemas.microsoft.com/office/drawing/2014/main" id="{00000000-0008-0000-0600-00006D020000}"/>
            </a:ext>
          </a:extLst>
        </xdr:cNvPr>
        <xdr:cNvSpPr/>
      </xdr:nvSpPr>
      <xdr:spPr>
        <a:xfrm>
          <a:off x="14541500" y="1309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158142</xdr:rowOff>
    </xdr:from>
    <xdr:ext cx="599010"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4292794" y="1318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116,164</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257</xdr:rowOff>
    </xdr:from>
    <xdr:to>
      <xdr:col>19</xdr:col>
      <xdr:colOff>644525</xdr:colOff>
      <xdr:row>76</xdr:row>
      <xdr:rowOff>22165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814300" y="13030457"/>
          <a:ext cx="889000" cy="2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35392</xdr:rowOff>
    </xdr:from>
    <xdr:to>
      <xdr:col>20</xdr:col>
      <xdr:colOff>9525</xdr:colOff>
      <xdr:row>76</xdr:row>
      <xdr:rowOff>136992</xdr:rowOff>
    </xdr:to>
    <xdr:sp macro="" textlink="">
      <xdr:nvSpPr>
        <xdr:cNvPr id="624" name="フローチャート : 判断 623">
          <a:extLst>
            <a:ext uri="{FF2B5EF4-FFF2-40B4-BE49-F238E27FC236}">
              <a16:creationId xmlns:a16="http://schemas.microsoft.com/office/drawing/2014/main" id="{00000000-0008-0000-0600-000070020000}"/>
            </a:ext>
          </a:extLst>
        </xdr:cNvPr>
        <xdr:cNvSpPr/>
      </xdr:nvSpPr>
      <xdr:spPr>
        <a:xfrm>
          <a:off x="13652500" y="1306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128119</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3403794" y="1315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124,044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27022</xdr:rowOff>
    </xdr:from>
    <xdr:to>
      <xdr:col>18</xdr:col>
      <xdr:colOff>492125</xdr:colOff>
      <xdr:row>76</xdr:row>
      <xdr:rowOff>128622</xdr:rowOff>
    </xdr:to>
    <xdr:sp macro="" textlink="">
      <xdr:nvSpPr>
        <xdr:cNvPr id="626" name="フローチャート : 判断 625">
          <a:extLst>
            <a:ext uri="{FF2B5EF4-FFF2-40B4-BE49-F238E27FC236}">
              <a16:creationId xmlns:a16="http://schemas.microsoft.com/office/drawing/2014/main" id="{00000000-0008-0000-0600-000072020000}"/>
            </a:ext>
          </a:extLst>
        </xdr:cNvPr>
        <xdr:cNvSpPr/>
      </xdr:nvSpPr>
      <xdr:spPr>
        <a:xfrm>
          <a:off x="12763500" y="130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119749</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2514794" y="131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126,241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9472</xdr:rowOff>
    </xdr:from>
    <xdr:to>
      <xdr:col>23</xdr:col>
      <xdr:colOff>568325</xdr:colOff>
      <xdr:row>76</xdr:row>
      <xdr:rowOff>111072</xdr:rowOff>
    </xdr:to>
    <xdr:sp macro="" textlink="">
      <xdr:nvSpPr>
        <xdr:cNvPr id="633" name="円/楕円 632">
          <a:extLst>
            <a:ext uri="{FF2B5EF4-FFF2-40B4-BE49-F238E27FC236}">
              <a16:creationId xmlns:a16="http://schemas.microsoft.com/office/drawing/2014/main" id="{00000000-0008-0000-0600-000079020000}"/>
            </a:ext>
          </a:extLst>
        </xdr:cNvPr>
        <xdr:cNvSpPr/>
      </xdr:nvSpPr>
      <xdr:spPr>
        <a:xfrm>
          <a:off x="16268700" y="1303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32350</xdr:rowOff>
    </xdr:from>
    <xdr:ext cx="599010" cy="259045"/>
    <xdr:sp macro="" textlink="">
      <xdr:nvSpPr>
        <xdr:cNvPr id="634" name="公債費該当値テキスト">
          <a:extLst>
            <a:ext uri="{FF2B5EF4-FFF2-40B4-BE49-F238E27FC236}">
              <a16:creationId xmlns:a16="http://schemas.microsoft.com/office/drawing/2014/main" id="{00000000-0008-0000-0600-00007A020000}"/>
            </a:ext>
          </a:extLst>
        </xdr:cNvPr>
        <xdr:cNvSpPr txBox="1"/>
      </xdr:nvSpPr>
      <xdr:spPr>
        <a:xfrm>
          <a:off x="16370300" y="1289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130,847</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156592</xdr:rowOff>
    </xdr:from>
    <xdr:to>
      <xdr:col>22</xdr:col>
      <xdr:colOff>415925</xdr:colOff>
      <xdr:row>76</xdr:row>
      <xdr:rowOff>86742</xdr:rowOff>
    </xdr:to>
    <xdr:sp macro="" textlink="">
      <xdr:nvSpPr>
        <xdr:cNvPr id="635" name="円/楕円 634">
          <a:extLst>
            <a:ext uri="{FF2B5EF4-FFF2-40B4-BE49-F238E27FC236}">
              <a16:creationId xmlns:a16="http://schemas.microsoft.com/office/drawing/2014/main" id="{00000000-0008-0000-0600-00007B020000}"/>
            </a:ext>
          </a:extLst>
        </xdr:cNvPr>
        <xdr:cNvSpPr/>
      </xdr:nvSpPr>
      <xdr:spPr>
        <a:xfrm>
          <a:off x="15430500" y="1301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103269</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181794" y="12790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137,233</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142724</xdr:rowOff>
    </xdr:from>
    <xdr:to>
      <xdr:col>21</xdr:col>
      <xdr:colOff>212725</xdr:colOff>
      <xdr:row>76</xdr:row>
      <xdr:rowOff>72873</xdr:rowOff>
    </xdr:to>
    <xdr:sp macro="" textlink="">
      <xdr:nvSpPr>
        <xdr:cNvPr id="637" name="円/楕円 636">
          <a:extLst>
            <a:ext uri="{FF2B5EF4-FFF2-40B4-BE49-F238E27FC236}">
              <a16:creationId xmlns:a16="http://schemas.microsoft.com/office/drawing/2014/main" id="{00000000-0008-0000-0600-00007D020000}"/>
            </a:ext>
          </a:extLst>
        </xdr:cNvPr>
        <xdr:cNvSpPr/>
      </xdr:nvSpPr>
      <xdr:spPr>
        <a:xfrm>
          <a:off x="14541500" y="130014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89401</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292794" y="12776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140,873</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142815</xdr:rowOff>
    </xdr:from>
    <xdr:to>
      <xdr:col>20</xdr:col>
      <xdr:colOff>9525</xdr:colOff>
      <xdr:row>76</xdr:row>
      <xdr:rowOff>72966</xdr:rowOff>
    </xdr:to>
    <xdr:sp macro="" textlink="">
      <xdr:nvSpPr>
        <xdr:cNvPr id="639" name="円/楕円 638">
          <a:extLst>
            <a:ext uri="{FF2B5EF4-FFF2-40B4-BE49-F238E27FC236}">
              <a16:creationId xmlns:a16="http://schemas.microsoft.com/office/drawing/2014/main" id="{00000000-0008-0000-0600-00007F020000}"/>
            </a:ext>
          </a:extLst>
        </xdr:cNvPr>
        <xdr:cNvSpPr/>
      </xdr:nvSpPr>
      <xdr:spPr>
        <a:xfrm>
          <a:off x="13652500" y="1300156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89492</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03794" y="12776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140,849</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120908</xdr:rowOff>
    </xdr:from>
    <xdr:to>
      <xdr:col>18</xdr:col>
      <xdr:colOff>492125</xdr:colOff>
      <xdr:row>76</xdr:row>
      <xdr:rowOff>51057</xdr:rowOff>
    </xdr:to>
    <xdr:sp macro="" textlink="">
      <xdr:nvSpPr>
        <xdr:cNvPr id="641" name="円/楕円 640">
          <a:extLst>
            <a:ext uri="{FF2B5EF4-FFF2-40B4-BE49-F238E27FC236}">
              <a16:creationId xmlns:a16="http://schemas.microsoft.com/office/drawing/2014/main" id="{00000000-0008-0000-0600-000081020000}"/>
            </a:ext>
          </a:extLst>
        </xdr:cNvPr>
        <xdr:cNvSpPr/>
      </xdr:nvSpPr>
      <xdr:spPr>
        <a:xfrm>
          <a:off x="12763500" y="1297965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67585</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14794" y="1275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146,599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17,063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22327</xdr:rowOff>
    </xdr:from>
    <xdr:to>
      <xdr:col>23</xdr:col>
      <xdr:colOff>516889</xdr:colOff>
      <xdr:row>99</xdr:row>
      <xdr:rowOff>42898</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452827"/>
          <a:ext cx="1269" cy="1563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46725</xdr:rowOff>
    </xdr:from>
    <xdr:ext cx="378565"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7020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23</xdr:col>
      <xdr:colOff>428625</xdr:colOff>
      <xdr:row>99</xdr:row>
      <xdr:rowOff>42898</xdr:rowOff>
    </xdr:from>
    <xdr:to>
      <xdr:col>23</xdr:col>
      <xdr:colOff>606425</xdr:colOff>
      <xdr:row>99</xdr:row>
      <xdr:rowOff>42898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701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140454</xdr:rowOff>
    </xdr:from>
    <xdr:ext cx="599010"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28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821,613</a:t>
          </a:r>
          <a:endParaRPr kumimoji="1" lang="ja-JP" altLang="en-US" sz="1000" b="1">
            <a:latin typeface="ＭＳ Ｐゴシック"/>
          </a:endParaRPr>
        </a:p>
      </xdr:txBody>
    </xdr:sp>
    <xdr:clientData/>
  </xdr:oneCellAnchor>
  <xdr:twoCellAnchor>
    <xdr:from>
      <xdr:col>23</xdr:col>
      <xdr:colOff>428625</xdr:colOff>
      <xdr:row>90</xdr:row>
      <xdr:rowOff>22327</xdr:rowOff>
    </xdr:from>
    <xdr:to>
      <xdr:col>23</xdr:col>
      <xdr:colOff>606425</xdr:colOff>
      <xdr:row>90</xdr:row>
      <xdr:rowOff>22327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452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112495</xdr:rowOff>
    </xdr:from>
    <xdr:to>
      <xdr:col>23</xdr:col>
      <xdr:colOff>517525</xdr:colOff>
      <xdr:row>98</xdr:row>
      <xdr:rowOff>128812</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5481300" y="16914595"/>
          <a:ext cx="838200" cy="1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65270</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695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64,413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42393</xdr:rowOff>
    </xdr:from>
    <xdr:to>
      <xdr:col>23</xdr:col>
      <xdr:colOff>568325</xdr:colOff>
      <xdr:row>98</xdr:row>
      <xdr:rowOff>143993</xdr:rowOff>
    </xdr:to>
    <xdr:sp macro="" textlink="">
      <xdr:nvSpPr>
        <xdr:cNvPr id="673" name="フローチャート : 判断 672">
          <a:extLst>
            <a:ext uri="{FF2B5EF4-FFF2-40B4-BE49-F238E27FC236}">
              <a16:creationId xmlns:a16="http://schemas.microsoft.com/office/drawing/2014/main" id="{00000000-0008-0000-0600-0000A1020000}"/>
            </a:ext>
          </a:extLst>
        </xdr:cNvPr>
        <xdr:cNvSpPr/>
      </xdr:nvSpPr>
      <xdr:spPr>
        <a:xfrm>
          <a:off x="162687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128812</xdr:rowOff>
    </xdr:from>
    <xdr:to>
      <xdr:col>22</xdr:col>
      <xdr:colOff>365125</xdr:colOff>
      <xdr:row>98</xdr:row>
      <xdr:rowOff>168089</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4592300" y="16930912"/>
          <a:ext cx="889000" cy="3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11088</xdr:rowOff>
    </xdr:from>
    <xdr:to>
      <xdr:col>22</xdr:col>
      <xdr:colOff>415925</xdr:colOff>
      <xdr:row>98</xdr:row>
      <xdr:rowOff>112688</xdr:rowOff>
    </xdr:to>
    <xdr:sp macro="" textlink="">
      <xdr:nvSpPr>
        <xdr:cNvPr id="675" name="フローチャート : 判断 674">
          <a:extLst>
            <a:ext uri="{FF2B5EF4-FFF2-40B4-BE49-F238E27FC236}">
              <a16:creationId xmlns:a16="http://schemas.microsoft.com/office/drawing/2014/main" id="{00000000-0008-0000-0600-0000A3020000}"/>
            </a:ext>
          </a:extLst>
        </xdr:cNvPr>
        <xdr:cNvSpPr/>
      </xdr:nvSpPr>
      <xdr:spPr>
        <a:xfrm>
          <a:off x="15430500" y="1681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129215</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58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80,846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118379</xdr:rowOff>
    </xdr:from>
    <xdr:to>
      <xdr:col>21</xdr:col>
      <xdr:colOff>161925</xdr:colOff>
      <xdr:row>98</xdr:row>
      <xdr:rowOff>168089</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3703300" y="16920479"/>
          <a:ext cx="889000" cy="4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28614</xdr:rowOff>
    </xdr:from>
    <xdr:to>
      <xdr:col>21</xdr:col>
      <xdr:colOff>212725</xdr:colOff>
      <xdr:row>98</xdr:row>
      <xdr:rowOff>130214</xdr:rowOff>
    </xdr:to>
    <xdr:sp macro="" textlink="">
      <xdr:nvSpPr>
        <xdr:cNvPr id="678" name="フローチャート : 判断 677">
          <a:extLst>
            <a:ext uri="{FF2B5EF4-FFF2-40B4-BE49-F238E27FC236}">
              <a16:creationId xmlns:a16="http://schemas.microsoft.com/office/drawing/2014/main" id="{00000000-0008-0000-0600-0000A6020000}"/>
            </a:ext>
          </a:extLst>
        </xdr:cNvPr>
        <xdr:cNvSpPr/>
      </xdr:nvSpPr>
      <xdr:spPr>
        <a:xfrm>
          <a:off x="14541500" y="1683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146741</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6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71,646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118379</xdr:rowOff>
    </xdr:from>
    <xdr:to>
      <xdr:col>19</xdr:col>
      <xdr:colOff>644525</xdr:colOff>
      <xdr:row>98</xdr:row>
      <xdr:rowOff>163339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2814300" y="16920479"/>
          <a:ext cx="889000" cy="4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8620</xdr:rowOff>
    </xdr:from>
    <xdr:to>
      <xdr:col>20</xdr:col>
      <xdr:colOff>9525</xdr:colOff>
      <xdr:row>98</xdr:row>
      <xdr:rowOff>110220</xdr:rowOff>
    </xdr:to>
    <xdr:sp macro="" textlink="">
      <xdr:nvSpPr>
        <xdr:cNvPr id="681" name="フローチャート : 判断 680">
          <a:extLst>
            <a:ext uri="{FF2B5EF4-FFF2-40B4-BE49-F238E27FC236}">
              <a16:creationId xmlns:a16="http://schemas.microsoft.com/office/drawing/2014/main" id="{00000000-0008-0000-0600-0000A9020000}"/>
            </a:ext>
          </a:extLst>
        </xdr:cNvPr>
        <xdr:cNvSpPr/>
      </xdr:nvSpPr>
      <xdr:spPr>
        <a:xfrm>
          <a:off x="13652500" y="1681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126747</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58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82,142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4155</xdr:rowOff>
    </xdr:from>
    <xdr:to>
      <xdr:col>18</xdr:col>
      <xdr:colOff>492125</xdr:colOff>
      <xdr:row>97</xdr:row>
      <xdr:rowOff>105755</xdr:rowOff>
    </xdr:to>
    <xdr:sp macro="" textlink="">
      <xdr:nvSpPr>
        <xdr:cNvPr id="683" name="フローチャート : 判断 682">
          <a:extLst>
            <a:ext uri="{FF2B5EF4-FFF2-40B4-BE49-F238E27FC236}">
              <a16:creationId xmlns:a16="http://schemas.microsoft.com/office/drawing/2014/main" id="{00000000-0008-0000-0600-0000AB020000}"/>
            </a:ext>
          </a:extLst>
        </xdr:cNvPr>
        <xdr:cNvSpPr/>
      </xdr:nvSpPr>
      <xdr:spPr>
        <a:xfrm>
          <a:off x="12763500" y="1663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122282</xdr:rowOff>
    </xdr:from>
    <xdr:ext cx="59901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14794" y="16410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174,486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61695</xdr:rowOff>
    </xdr:from>
    <xdr:to>
      <xdr:col>23</xdr:col>
      <xdr:colOff>568325</xdr:colOff>
      <xdr:row>98</xdr:row>
      <xdr:rowOff>163295</xdr:rowOff>
    </xdr:to>
    <xdr:sp macro="" textlink="">
      <xdr:nvSpPr>
        <xdr:cNvPr id="690" name="円/楕円 689">
          <a:extLst>
            <a:ext uri="{FF2B5EF4-FFF2-40B4-BE49-F238E27FC236}">
              <a16:creationId xmlns:a16="http://schemas.microsoft.com/office/drawing/2014/main" id="{00000000-0008-0000-0600-0000B2020000}"/>
            </a:ext>
          </a:extLst>
        </xdr:cNvPr>
        <xdr:cNvSpPr/>
      </xdr:nvSpPr>
      <xdr:spPr>
        <a:xfrm>
          <a:off x="16268700" y="1686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20821</xdr:rowOff>
    </xdr:from>
    <xdr:ext cx="534377"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82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54,281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78012</xdr:rowOff>
    </xdr:from>
    <xdr:to>
      <xdr:col>22</xdr:col>
      <xdr:colOff>415925</xdr:colOff>
      <xdr:row>99</xdr:row>
      <xdr:rowOff>8162</xdr:rowOff>
    </xdr:to>
    <xdr:sp macro="" textlink="">
      <xdr:nvSpPr>
        <xdr:cNvPr id="692" name="円/楕円 691">
          <a:extLst>
            <a:ext uri="{FF2B5EF4-FFF2-40B4-BE49-F238E27FC236}">
              <a16:creationId xmlns:a16="http://schemas.microsoft.com/office/drawing/2014/main" id="{00000000-0008-0000-0600-0000B4020000}"/>
            </a:ext>
          </a:extLst>
        </xdr:cNvPr>
        <xdr:cNvSpPr/>
      </xdr:nvSpPr>
      <xdr:spPr>
        <a:xfrm>
          <a:off x="15430500" y="1688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170739</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97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45,715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117289</xdr:rowOff>
    </xdr:from>
    <xdr:to>
      <xdr:col>21</xdr:col>
      <xdr:colOff>212725</xdr:colOff>
      <xdr:row>99</xdr:row>
      <xdr:rowOff>47439</xdr:rowOff>
    </xdr:to>
    <xdr:sp macro="" textlink="">
      <xdr:nvSpPr>
        <xdr:cNvPr id="694" name="円/楕円 693">
          <a:extLst>
            <a:ext uri="{FF2B5EF4-FFF2-40B4-BE49-F238E27FC236}">
              <a16:creationId xmlns:a16="http://schemas.microsoft.com/office/drawing/2014/main" id="{00000000-0008-0000-0600-0000B6020000}"/>
            </a:ext>
          </a:extLst>
        </xdr:cNvPr>
        <xdr:cNvSpPr/>
      </xdr:nvSpPr>
      <xdr:spPr>
        <a:xfrm>
          <a:off x="14541500" y="1691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38566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701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25,098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67579</xdr:rowOff>
    </xdr:from>
    <xdr:to>
      <xdr:col>20</xdr:col>
      <xdr:colOff>9525</xdr:colOff>
      <xdr:row>98</xdr:row>
      <xdr:rowOff>169179</xdr:rowOff>
    </xdr:to>
    <xdr:sp macro="" textlink="">
      <xdr:nvSpPr>
        <xdr:cNvPr id="696" name="円/楕円 695">
          <a:extLst>
            <a:ext uri="{FF2B5EF4-FFF2-40B4-BE49-F238E27FC236}">
              <a16:creationId xmlns:a16="http://schemas.microsoft.com/office/drawing/2014/main" id="{00000000-0008-0000-0600-0000B8020000}"/>
            </a:ext>
          </a:extLst>
        </xdr:cNvPr>
        <xdr:cNvSpPr/>
      </xdr:nvSpPr>
      <xdr:spPr>
        <a:xfrm>
          <a:off x="13652500" y="1686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160306</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96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51,192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112539</xdr:rowOff>
    </xdr:from>
    <xdr:to>
      <xdr:col>18</xdr:col>
      <xdr:colOff>492125</xdr:colOff>
      <xdr:row>99</xdr:row>
      <xdr:rowOff>42689</xdr:rowOff>
    </xdr:to>
    <xdr:sp macro="" textlink="">
      <xdr:nvSpPr>
        <xdr:cNvPr id="698" name="円/楕円 697">
          <a:extLst>
            <a:ext uri="{FF2B5EF4-FFF2-40B4-BE49-F238E27FC236}">
              <a16:creationId xmlns:a16="http://schemas.microsoft.com/office/drawing/2014/main" id="{00000000-0008-0000-0600-0000BA020000}"/>
            </a:ext>
          </a:extLst>
        </xdr:cNvPr>
        <xdr:cNvSpPr/>
      </xdr:nvSpPr>
      <xdr:spPr>
        <a:xfrm>
          <a:off x="12763500" y="1691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33816</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700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27,591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118212</xdr:rowOff>
    </xdr:from>
    <xdr:to>
      <xdr:col>32</xdr:col>
      <xdr:colOff>186689</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flipV="1">
          <a:off x="22159595" y="5433162"/>
          <a:ext cx="1269" cy="1221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2" name="投資及び出資金最小値テキスト">
          <a:extLst>
            <a:ext uri="{FF2B5EF4-FFF2-40B4-BE49-F238E27FC236}">
              <a16:creationId xmlns:a16="http://schemas.microsoft.com/office/drawing/2014/main" id="{00000000-0008-0000-0600-0000D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64889</xdr:rowOff>
    </xdr:from>
    <xdr:ext cx="469744" cy="259045"/>
    <xdr:sp macro="" textlink="">
      <xdr:nvSpPr>
        <xdr:cNvPr id="724" name="投資及び出資金最大値テキスト">
          <a:extLst>
            <a:ext uri="{FF2B5EF4-FFF2-40B4-BE49-F238E27FC236}">
              <a16:creationId xmlns:a16="http://schemas.microsoft.com/office/drawing/2014/main" id="{00000000-0008-0000-0600-0000D4020000}"/>
            </a:ext>
          </a:extLst>
        </xdr:cNvPr>
        <xdr:cNvSpPr txBox="1"/>
      </xdr:nvSpPr>
      <xdr:spPr>
        <a:xfrm>
          <a:off x="22212300" y="520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5,344</a:t>
          </a:r>
          <a:endParaRPr kumimoji="1" lang="ja-JP" altLang="en-US" sz="1000" b="1">
            <a:latin typeface="ＭＳ Ｐゴシック"/>
          </a:endParaRPr>
        </a:p>
      </xdr:txBody>
    </xdr:sp>
    <xdr:clientData/>
  </xdr:oneCellAnchor>
  <xdr:twoCellAnchor>
    <xdr:from>
      <xdr:col>32</xdr:col>
      <xdr:colOff>98425</xdr:colOff>
      <xdr:row>31</xdr:row>
      <xdr:rowOff>118212</xdr:rowOff>
    </xdr:from>
    <xdr:to>
      <xdr:col>32</xdr:col>
      <xdr:colOff>276225</xdr:colOff>
      <xdr:row>31</xdr:row>
      <xdr:rowOff>118212</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543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63576</xdr:rowOff>
    </xdr:from>
    <xdr:to>
      <xdr:col>32</xdr:col>
      <xdr:colOff>187325</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1323300" y="6407226"/>
          <a:ext cx="838200" cy="24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906</xdr:rowOff>
    </xdr:from>
    <xdr:ext cx="378565" cy="259045"/>
    <xdr:sp macro="" textlink="">
      <xdr:nvSpPr>
        <xdr:cNvPr id="727" name="投資及び出資金平均値テキスト">
          <a:extLst>
            <a:ext uri="{FF2B5EF4-FFF2-40B4-BE49-F238E27FC236}">
              <a16:creationId xmlns:a16="http://schemas.microsoft.com/office/drawing/2014/main" id="{00000000-0008-0000-0600-0000D7020000}"/>
            </a:ext>
          </a:extLst>
        </xdr:cNvPr>
        <xdr:cNvSpPr txBox="1"/>
      </xdr:nvSpPr>
      <xdr:spPr>
        <a:xfrm>
          <a:off x="22212300" y="63445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149479</xdr:rowOff>
    </xdr:from>
    <xdr:to>
      <xdr:col>32</xdr:col>
      <xdr:colOff>238125</xdr:colOff>
      <xdr:row>38</xdr:row>
      <xdr:rowOff>79629</xdr:rowOff>
    </xdr:to>
    <xdr:sp macro="" textlink="">
      <xdr:nvSpPr>
        <xdr:cNvPr id="728" name="フローチャート : 判断 727">
          <a:extLst>
            <a:ext uri="{FF2B5EF4-FFF2-40B4-BE49-F238E27FC236}">
              <a16:creationId xmlns:a16="http://schemas.microsoft.com/office/drawing/2014/main" id="{00000000-0008-0000-0600-0000D8020000}"/>
            </a:ext>
          </a:extLst>
        </xdr:cNvPr>
        <xdr:cNvSpPr/>
      </xdr:nvSpPr>
      <xdr:spPr>
        <a:xfrm>
          <a:off x="22110700" y="649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63576</xdr:rowOff>
    </xdr:from>
    <xdr:to>
      <xdr:col>31</xdr:col>
      <xdr:colOff>34925</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0434300" y="6407226"/>
          <a:ext cx="889000" cy="24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50267</xdr:rowOff>
    </xdr:from>
    <xdr:to>
      <xdr:col>31</xdr:col>
      <xdr:colOff>85725</xdr:colOff>
      <xdr:row>37</xdr:row>
      <xdr:rowOff>151867</xdr:rowOff>
    </xdr:to>
    <xdr:sp macro="" textlink="">
      <xdr:nvSpPr>
        <xdr:cNvPr id="730" name="フローチャート : 判断 729">
          <a:extLst>
            <a:ext uri="{FF2B5EF4-FFF2-40B4-BE49-F238E27FC236}">
              <a16:creationId xmlns:a16="http://schemas.microsoft.com/office/drawing/2014/main" id="{00000000-0008-0000-0600-0000DA020000}"/>
            </a:ext>
          </a:extLst>
        </xdr:cNvPr>
        <xdr:cNvSpPr/>
      </xdr:nvSpPr>
      <xdr:spPr>
        <a:xfrm>
          <a:off x="21272500" y="63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142994</xdr:rowOff>
    </xdr:from>
    <xdr:ext cx="378565"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134017" y="6486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38836</xdr:rowOff>
    </xdr:from>
    <xdr:to>
      <xdr:col>29</xdr:col>
      <xdr:colOff>568325</xdr:colOff>
      <xdr:row>38</xdr:row>
      <xdr:rowOff>140436</xdr:rowOff>
    </xdr:to>
    <xdr:sp macro="" textlink="">
      <xdr:nvSpPr>
        <xdr:cNvPr id="733" name="フローチャート : 判断 732">
          <a:extLst>
            <a:ext uri="{FF2B5EF4-FFF2-40B4-BE49-F238E27FC236}">
              <a16:creationId xmlns:a16="http://schemas.microsoft.com/office/drawing/2014/main" id="{00000000-0008-0000-0600-0000DD020000}"/>
            </a:ext>
          </a:extLst>
        </xdr:cNvPr>
        <xdr:cNvSpPr/>
      </xdr:nvSpPr>
      <xdr:spPr>
        <a:xfrm>
          <a:off x="20383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156964</xdr:rowOff>
    </xdr:from>
    <xdr:ext cx="378565"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0245017" y="6329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72441</xdr:rowOff>
    </xdr:from>
    <xdr:to>
      <xdr:col>28</xdr:col>
      <xdr:colOff>365125</xdr:colOff>
      <xdr:row>37</xdr:row>
      <xdr:rowOff>2591</xdr:rowOff>
    </xdr:to>
    <xdr:sp macro="" textlink="">
      <xdr:nvSpPr>
        <xdr:cNvPr id="736" name="フローチャート : 判断 735">
          <a:extLst>
            <a:ext uri="{FF2B5EF4-FFF2-40B4-BE49-F238E27FC236}">
              <a16:creationId xmlns:a16="http://schemas.microsoft.com/office/drawing/2014/main" id="{00000000-0008-0000-0600-0000E0020000}"/>
            </a:ext>
          </a:extLst>
        </xdr:cNvPr>
        <xdr:cNvSpPr/>
      </xdr:nvSpPr>
      <xdr:spPr>
        <a:xfrm>
          <a:off x="19494500" y="624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19118</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9310427" y="6019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17577</xdr:rowOff>
    </xdr:from>
    <xdr:to>
      <xdr:col>27</xdr:col>
      <xdr:colOff>161925</xdr:colOff>
      <xdr:row>37</xdr:row>
      <xdr:rowOff>119177</xdr:rowOff>
    </xdr:to>
    <xdr:sp macro="" textlink="">
      <xdr:nvSpPr>
        <xdr:cNvPr id="738" name="フローチャート : 判断 737">
          <a:extLst>
            <a:ext uri="{FF2B5EF4-FFF2-40B4-BE49-F238E27FC236}">
              <a16:creationId xmlns:a16="http://schemas.microsoft.com/office/drawing/2014/main" id="{00000000-0008-0000-0600-0000E2020000}"/>
            </a:ext>
          </a:extLst>
        </xdr:cNvPr>
        <xdr:cNvSpPr/>
      </xdr:nvSpPr>
      <xdr:spPr>
        <a:xfrm>
          <a:off x="18605500" y="6361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135704</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8421427" y="613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5" name="円/楕円 744">
          <a:extLst>
            <a:ext uri="{FF2B5EF4-FFF2-40B4-BE49-F238E27FC236}">
              <a16:creationId xmlns:a16="http://schemas.microsoft.com/office/drawing/2014/main" id="{00000000-0008-0000-0600-0000E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6" name="投資及び出資金該当値テキスト">
          <a:extLst>
            <a:ext uri="{FF2B5EF4-FFF2-40B4-BE49-F238E27FC236}">
              <a16:creationId xmlns:a16="http://schemas.microsoft.com/office/drawing/2014/main" id="{00000000-0008-0000-0600-0000EA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12776</xdr:rowOff>
    </xdr:from>
    <xdr:to>
      <xdr:col>31</xdr:col>
      <xdr:colOff>85725</xdr:colOff>
      <xdr:row>37</xdr:row>
      <xdr:rowOff>114376</xdr:rowOff>
    </xdr:to>
    <xdr:sp macro="" textlink="">
      <xdr:nvSpPr>
        <xdr:cNvPr id="747" name="円/楕円 746">
          <a:extLst>
            <a:ext uri="{FF2B5EF4-FFF2-40B4-BE49-F238E27FC236}">
              <a16:creationId xmlns:a16="http://schemas.microsoft.com/office/drawing/2014/main" id="{00000000-0008-0000-0600-0000EB020000}"/>
            </a:ext>
          </a:extLst>
        </xdr:cNvPr>
        <xdr:cNvSpPr/>
      </xdr:nvSpPr>
      <xdr:spPr>
        <a:xfrm>
          <a:off x="21272500" y="635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130903</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7" y="6131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9" name="円/楕円 748">
          <a:extLst>
            <a:ext uri="{FF2B5EF4-FFF2-40B4-BE49-F238E27FC236}">
              <a16:creationId xmlns:a16="http://schemas.microsoft.com/office/drawing/2014/main" id="{00000000-0008-0000-0600-0000E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1" name="円/楕円 750">
          <a:extLst>
            <a:ext uri="{FF2B5EF4-FFF2-40B4-BE49-F238E27FC236}">
              <a16:creationId xmlns:a16="http://schemas.microsoft.com/office/drawing/2014/main" id="{00000000-0008-0000-0600-0000E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3" name="円/楕円 752">
          <a:extLst>
            <a:ext uri="{FF2B5EF4-FFF2-40B4-BE49-F238E27FC236}">
              <a16:creationId xmlns:a16="http://schemas.microsoft.com/office/drawing/2014/main" id="{00000000-0008-0000-0600-0000F1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貸付金グラフ枠">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112040</xdr:rowOff>
    </xdr:from>
    <xdr:to>
      <xdr:col>32</xdr:col>
      <xdr:colOff>186689</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flipV="1">
          <a:off x="22159595" y="8855990"/>
          <a:ext cx="1269" cy="13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56336</xdr:rowOff>
    </xdr:from>
    <xdr:ext cx="249299" cy="259045"/>
    <xdr:sp macro="" textlink="">
      <xdr:nvSpPr>
        <xdr:cNvPr id="779" name="貸付金最小値テキスト">
          <a:extLst>
            <a:ext uri="{FF2B5EF4-FFF2-40B4-BE49-F238E27FC236}">
              <a16:creationId xmlns:a16="http://schemas.microsoft.com/office/drawing/2014/main" id="{00000000-0008-0000-0600-00000B030000}"/>
            </a:ext>
          </a:extLst>
        </xdr:cNvPr>
        <xdr:cNvSpPr txBox="1"/>
      </xdr:nvSpPr>
      <xdr:spPr>
        <a:xfrm>
          <a:off x="22212300" y="10171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58717</xdr:rowOff>
    </xdr:from>
    <xdr:ext cx="599010" cy="259045"/>
    <xdr:sp macro="" textlink="">
      <xdr:nvSpPr>
        <xdr:cNvPr id="781" name="貸付金最大値テキスト">
          <a:extLst>
            <a:ext uri="{FF2B5EF4-FFF2-40B4-BE49-F238E27FC236}">
              <a16:creationId xmlns:a16="http://schemas.microsoft.com/office/drawing/2014/main" id="{00000000-0008-0000-0600-00000D030000}"/>
            </a:ext>
          </a:extLst>
        </xdr:cNvPr>
        <xdr:cNvSpPr txBox="1"/>
      </xdr:nvSpPr>
      <xdr:spPr>
        <a:xfrm>
          <a:off x="22212300" y="863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171,130</a:t>
          </a:r>
          <a:endParaRPr kumimoji="1" lang="ja-JP" altLang="en-US" sz="1000" b="1">
            <a:latin typeface="ＭＳ Ｐゴシック"/>
          </a:endParaRPr>
        </a:p>
      </xdr:txBody>
    </xdr:sp>
    <xdr:clientData/>
  </xdr:oneCellAnchor>
  <xdr:twoCellAnchor>
    <xdr:from>
      <xdr:col>32</xdr:col>
      <xdr:colOff>98425</xdr:colOff>
      <xdr:row>51</xdr:row>
      <xdr:rowOff>112040</xdr:rowOff>
    </xdr:from>
    <xdr:to>
      <xdr:col>32</xdr:col>
      <xdr:colOff>276225</xdr:colOff>
      <xdr:row>51</xdr:row>
      <xdr:rowOff>112040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145236</xdr:rowOff>
    </xdr:from>
    <xdr:ext cx="469744" cy="259045"/>
    <xdr:sp macro="" textlink="">
      <xdr:nvSpPr>
        <xdr:cNvPr id="784" name="貸付金平均値テキスト">
          <a:extLst>
            <a:ext uri="{FF2B5EF4-FFF2-40B4-BE49-F238E27FC236}">
              <a16:creationId xmlns:a16="http://schemas.microsoft.com/office/drawing/2014/main" id="{00000000-0008-0000-0600-000010030000}"/>
            </a:ext>
          </a:extLst>
        </xdr:cNvPr>
        <xdr:cNvSpPr txBox="1"/>
      </xdr:nvSpPr>
      <xdr:spPr>
        <a:xfrm>
          <a:off x="22212300" y="9917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122359</xdr:rowOff>
    </xdr:from>
    <xdr:to>
      <xdr:col>32</xdr:col>
      <xdr:colOff>238125</xdr:colOff>
      <xdr:row>59</xdr:row>
      <xdr:rowOff>52509</xdr:rowOff>
    </xdr:to>
    <xdr:sp macro="" textlink="">
      <xdr:nvSpPr>
        <xdr:cNvPr id="785" name="フローチャート : 判断 784">
          <a:extLst>
            <a:ext uri="{FF2B5EF4-FFF2-40B4-BE49-F238E27FC236}">
              <a16:creationId xmlns:a16="http://schemas.microsoft.com/office/drawing/2014/main" id="{00000000-0008-0000-0600-000011030000}"/>
            </a:ext>
          </a:extLst>
        </xdr:cNvPr>
        <xdr:cNvSpPr/>
      </xdr:nvSpPr>
      <xdr:spPr>
        <a:xfrm>
          <a:off x="22110700" y="100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103508</xdr:rowOff>
    </xdr:from>
    <xdr:to>
      <xdr:col>31</xdr:col>
      <xdr:colOff>85725</xdr:colOff>
      <xdr:row>59</xdr:row>
      <xdr:rowOff>33658</xdr:rowOff>
    </xdr:to>
    <xdr:sp macro="" textlink="">
      <xdr:nvSpPr>
        <xdr:cNvPr id="787" name="フローチャート : 判断 786">
          <a:extLst>
            <a:ext uri="{FF2B5EF4-FFF2-40B4-BE49-F238E27FC236}">
              <a16:creationId xmlns:a16="http://schemas.microsoft.com/office/drawing/2014/main" id="{00000000-0008-0000-0600-000013030000}"/>
            </a:ext>
          </a:extLst>
        </xdr:cNvPr>
        <xdr:cNvSpPr/>
      </xdr:nvSpPr>
      <xdr:spPr>
        <a:xfrm>
          <a:off x="21272500" y="100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50185</xdr:rowOff>
    </xdr:from>
    <xdr:ext cx="469744"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088427" y="982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15428</xdr:rowOff>
    </xdr:from>
    <xdr:to>
      <xdr:col>29</xdr:col>
      <xdr:colOff>568325</xdr:colOff>
      <xdr:row>58</xdr:row>
      <xdr:rowOff>117028</xdr:rowOff>
    </xdr:to>
    <xdr:sp macro="" textlink="">
      <xdr:nvSpPr>
        <xdr:cNvPr id="790" name="フローチャート : 判断 789">
          <a:extLst>
            <a:ext uri="{FF2B5EF4-FFF2-40B4-BE49-F238E27FC236}">
              <a16:creationId xmlns:a16="http://schemas.microsoft.com/office/drawing/2014/main" id="{00000000-0008-0000-0600-000016030000}"/>
            </a:ext>
          </a:extLst>
        </xdr:cNvPr>
        <xdr:cNvSpPr/>
      </xdr:nvSpPr>
      <xdr:spPr>
        <a:xfrm>
          <a:off x="20383500" y="995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133555</xdr:rowOff>
    </xdr:from>
    <xdr:ext cx="534377"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0167111" y="973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19,642</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10879</xdr:rowOff>
    </xdr:from>
    <xdr:to>
      <xdr:col>28</xdr:col>
      <xdr:colOff>365125</xdr:colOff>
      <xdr:row>58</xdr:row>
      <xdr:rowOff>112479</xdr:rowOff>
    </xdr:to>
    <xdr:sp macro="" textlink="">
      <xdr:nvSpPr>
        <xdr:cNvPr id="793" name="フローチャート : 判断 792">
          <a:extLst>
            <a:ext uri="{FF2B5EF4-FFF2-40B4-BE49-F238E27FC236}">
              <a16:creationId xmlns:a16="http://schemas.microsoft.com/office/drawing/2014/main" id="{00000000-0008-0000-0600-000019030000}"/>
            </a:ext>
          </a:extLst>
        </xdr:cNvPr>
        <xdr:cNvSpPr/>
      </xdr:nvSpPr>
      <xdr:spPr>
        <a:xfrm>
          <a:off x="19494500" y="995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56</xdr:row>
      <xdr:rowOff>129006</xdr:rowOff>
    </xdr:from>
    <xdr:ext cx="534377"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9278111" y="973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4775</xdr:rowOff>
    </xdr:from>
    <xdr:to>
      <xdr:col>27</xdr:col>
      <xdr:colOff>161925</xdr:colOff>
      <xdr:row>58</xdr:row>
      <xdr:rowOff>106375</xdr:rowOff>
    </xdr:to>
    <xdr:sp macro="" textlink="">
      <xdr:nvSpPr>
        <xdr:cNvPr id="795" name="フローチャート : 判断 794">
          <a:extLst>
            <a:ext uri="{FF2B5EF4-FFF2-40B4-BE49-F238E27FC236}">
              <a16:creationId xmlns:a16="http://schemas.microsoft.com/office/drawing/2014/main" id="{00000000-0008-0000-0600-00001B030000}"/>
            </a:ext>
          </a:extLst>
        </xdr:cNvPr>
        <xdr:cNvSpPr/>
      </xdr:nvSpPr>
      <xdr:spPr>
        <a:xfrm>
          <a:off x="18605500" y="994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122902</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389111" y="972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21,040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2" name="円/楕円 801">
          <a:extLst>
            <a:ext uri="{FF2B5EF4-FFF2-40B4-BE49-F238E27FC236}">
              <a16:creationId xmlns:a16="http://schemas.microsoft.com/office/drawing/2014/main" id="{00000000-0008-0000-0600-000022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100786</xdr:rowOff>
    </xdr:from>
    <xdr:ext cx="249299" cy="259045"/>
    <xdr:sp macro="" textlink="">
      <xdr:nvSpPr>
        <xdr:cNvPr id="803" name="貸付金該当値テキスト">
          <a:extLst>
            <a:ext uri="{FF2B5EF4-FFF2-40B4-BE49-F238E27FC236}">
              <a16:creationId xmlns:a16="http://schemas.microsoft.com/office/drawing/2014/main" id="{00000000-0008-0000-0600-000023030000}"/>
            </a:ext>
          </a:extLst>
        </xdr:cNvPr>
        <xdr:cNvSpPr txBox="1"/>
      </xdr:nvSpPr>
      <xdr:spPr>
        <a:xfrm>
          <a:off x="22212300" y="10044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04" name="円/楕円 803">
          <a:extLst>
            <a:ext uri="{FF2B5EF4-FFF2-40B4-BE49-F238E27FC236}">
              <a16:creationId xmlns:a16="http://schemas.microsoft.com/office/drawing/2014/main" id="{00000000-0008-0000-0600-000024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06" name="円/楕円 805">
          <a:extLst>
            <a:ext uri="{FF2B5EF4-FFF2-40B4-BE49-F238E27FC236}">
              <a16:creationId xmlns:a16="http://schemas.microsoft.com/office/drawing/2014/main" id="{00000000-0008-0000-0600-000026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08" name="円/楕円 807">
          <a:extLst>
            <a:ext uri="{FF2B5EF4-FFF2-40B4-BE49-F238E27FC236}">
              <a16:creationId xmlns:a16="http://schemas.microsoft.com/office/drawing/2014/main" id="{00000000-0008-0000-0600-000028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0" name="円/楕円 809">
          <a:extLst>
            <a:ext uri="{FF2B5EF4-FFF2-40B4-BE49-F238E27FC236}">
              <a16:creationId xmlns:a16="http://schemas.microsoft.com/office/drawing/2014/main" id="{00000000-0008-0000-0600-00002A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133162</xdr:rowOff>
    </xdr:from>
    <xdr:to>
      <xdr:col>32</xdr:col>
      <xdr:colOff>186689</xdr:colOff>
      <xdr:row>78</xdr:row>
      <xdr:rowOff>36449</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22159595" y="11963212"/>
          <a:ext cx="1269" cy="1446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40276</xdr:rowOff>
    </xdr:from>
    <xdr:ext cx="534377" cy="259045"/>
    <xdr:sp macro="" textlink="">
      <xdr:nvSpPr>
        <xdr:cNvPr id="836" name="繰出金最小値テキスト">
          <a:extLst>
            <a:ext uri="{FF2B5EF4-FFF2-40B4-BE49-F238E27FC236}">
              <a16:creationId xmlns:a16="http://schemas.microsoft.com/office/drawing/2014/main" id="{00000000-0008-0000-0600-000044030000}"/>
            </a:ext>
          </a:extLst>
        </xdr:cNvPr>
        <xdr:cNvSpPr txBox="1"/>
      </xdr:nvSpPr>
      <xdr:spPr>
        <a:xfrm>
          <a:off x="22212300" y="1341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23,550</a:t>
          </a:r>
          <a:endParaRPr kumimoji="1" lang="ja-JP" altLang="en-US" sz="1000" b="1">
            <a:latin typeface="ＭＳ Ｐゴシック"/>
          </a:endParaRPr>
        </a:p>
      </xdr:txBody>
    </xdr:sp>
    <xdr:clientData/>
  </xdr:oneCellAnchor>
  <xdr:twoCellAnchor>
    <xdr:from>
      <xdr:col>32</xdr:col>
      <xdr:colOff>98425</xdr:colOff>
      <xdr:row>78</xdr:row>
      <xdr:rowOff>36449</xdr:rowOff>
    </xdr:from>
    <xdr:to>
      <xdr:col>32</xdr:col>
      <xdr:colOff>276225</xdr:colOff>
      <xdr:row>78</xdr:row>
      <xdr:rowOff>36449</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2072600" y="1340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79839</xdr:rowOff>
    </xdr:from>
    <xdr:ext cx="599010" cy="259045"/>
    <xdr:sp macro="" textlink="">
      <xdr:nvSpPr>
        <xdr:cNvPr id="838" name="繰出金最大値テキスト">
          <a:extLst>
            <a:ext uri="{FF2B5EF4-FFF2-40B4-BE49-F238E27FC236}">
              <a16:creationId xmlns:a16="http://schemas.microsoft.com/office/drawing/2014/main" id="{00000000-0008-0000-0600-000046030000}"/>
            </a:ext>
          </a:extLst>
        </xdr:cNvPr>
        <xdr:cNvSpPr txBox="1"/>
      </xdr:nvSpPr>
      <xdr:spPr>
        <a:xfrm>
          <a:off x="22212300" y="1173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213,358</a:t>
          </a:r>
          <a:endParaRPr kumimoji="1" lang="ja-JP" altLang="en-US" sz="1000" b="1">
            <a:latin typeface="ＭＳ Ｐゴシック"/>
          </a:endParaRPr>
        </a:p>
      </xdr:txBody>
    </xdr:sp>
    <xdr:clientData/>
  </xdr:oneCellAnchor>
  <xdr:twoCellAnchor>
    <xdr:from>
      <xdr:col>32</xdr:col>
      <xdr:colOff>98425</xdr:colOff>
      <xdr:row>69</xdr:row>
      <xdr:rowOff>133162</xdr:rowOff>
    </xdr:from>
    <xdr:to>
      <xdr:col>32</xdr:col>
      <xdr:colOff>276225</xdr:colOff>
      <xdr:row>69</xdr:row>
      <xdr:rowOff>133162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1963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114554</xdr:rowOff>
    </xdr:from>
    <xdr:to>
      <xdr:col>32</xdr:col>
      <xdr:colOff>187325</xdr:colOff>
      <xdr:row>74</xdr:row>
      <xdr:rowOff>129946</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1323300" y="12801854"/>
          <a:ext cx="838200" cy="1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66415</xdr:rowOff>
    </xdr:from>
    <xdr:ext cx="599010" cy="259045"/>
    <xdr:sp macro="" textlink="">
      <xdr:nvSpPr>
        <xdr:cNvPr id="841" name="繰出金平均値テキスト">
          <a:extLst>
            <a:ext uri="{FF2B5EF4-FFF2-40B4-BE49-F238E27FC236}">
              <a16:creationId xmlns:a16="http://schemas.microsoft.com/office/drawing/2014/main" id="{00000000-0008-0000-0600-000049030000}"/>
            </a:ext>
          </a:extLst>
        </xdr:cNvPr>
        <xdr:cNvSpPr txBox="1"/>
      </xdr:nvSpPr>
      <xdr:spPr>
        <a:xfrm>
          <a:off x="22212300" y="125822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105,953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43538</xdr:rowOff>
    </xdr:from>
    <xdr:to>
      <xdr:col>32</xdr:col>
      <xdr:colOff>238125</xdr:colOff>
      <xdr:row>74</xdr:row>
      <xdr:rowOff>145138</xdr:rowOff>
    </xdr:to>
    <xdr:sp macro="" textlink="">
      <xdr:nvSpPr>
        <xdr:cNvPr id="842" name="フローチャート : 判断 841">
          <a:extLst>
            <a:ext uri="{FF2B5EF4-FFF2-40B4-BE49-F238E27FC236}">
              <a16:creationId xmlns:a16="http://schemas.microsoft.com/office/drawing/2014/main" id="{00000000-0008-0000-0600-00004A030000}"/>
            </a:ext>
          </a:extLst>
        </xdr:cNvPr>
        <xdr:cNvSpPr/>
      </xdr:nvSpPr>
      <xdr:spPr>
        <a:xfrm>
          <a:off x="22110700" y="1273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89644</xdr:rowOff>
    </xdr:from>
    <xdr:to>
      <xdr:col>31</xdr:col>
      <xdr:colOff>34925</xdr:colOff>
      <xdr:row>74</xdr:row>
      <xdr:rowOff>129946</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0434300" y="12776944"/>
          <a:ext cx="889000" cy="4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60500</xdr:rowOff>
    </xdr:from>
    <xdr:to>
      <xdr:col>31</xdr:col>
      <xdr:colOff>85725</xdr:colOff>
      <xdr:row>74</xdr:row>
      <xdr:rowOff>162100</xdr:rowOff>
    </xdr:to>
    <xdr:sp macro="" textlink="">
      <xdr:nvSpPr>
        <xdr:cNvPr id="844" name="フローチャート : 判断 843">
          <a:extLst>
            <a:ext uri="{FF2B5EF4-FFF2-40B4-BE49-F238E27FC236}">
              <a16:creationId xmlns:a16="http://schemas.microsoft.com/office/drawing/2014/main" id="{00000000-0008-0000-0600-00004C030000}"/>
            </a:ext>
          </a:extLst>
        </xdr:cNvPr>
        <xdr:cNvSpPr/>
      </xdr:nvSpPr>
      <xdr:spPr>
        <a:xfrm>
          <a:off x="21272500" y="127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73</xdr:row>
      <xdr:rowOff>7177</xdr:rowOff>
    </xdr:from>
    <xdr:ext cx="59901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023794" y="1252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103,727</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89644</xdr:rowOff>
    </xdr:from>
    <xdr:to>
      <xdr:col>29</xdr:col>
      <xdr:colOff>517525</xdr:colOff>
      <xdr:row>74</xdr:row>
      <xdr:rowOff>119286</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19545300" y="12776944"/>
          <a:ext cx="889000" cy="2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59098</xdr:rowOff>
    </xdr:from>
    <xdr:to>
      <xdr:col>29</xdr:col>
      <xdr:colOff>568325</xdr:colOff>
      <xdr:row>74</xdr:row>
      <xdr:rowOff>160698</xdr:rowOff>
    </xdr:to>
    <xdr:sp macro="" textlink="">
      <xdr:nvSpPr>
        <xdr:cNvPr id="847" name="フローチャート : 判断 846">
          <a:extLst>
            <a:ext uri="{FF2B5EF4-FFF2-40B4-BE49-F238E27FC236}">
              <a16:creationId xmlns:a16="http://schemas.microsoft.com/office/drawing/2014/main" id="{00000000-0008-0000-0600-00004F030000}"/>
            </a:ext>
          </a:extLst>
        </xdr:cNvPr>
        <xdr:cNvSpPr/>
      </xdr:nvSpPr>
      <xdr:spPr>
        <a:xfrm>
          <a:off x="20383500" y="1274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151825</xdr:rowOff>
    </xdr:from>
    <xdr:ext cx="59901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134794" y="1283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103,911</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87472</xdr:rowOff>
    </xdr:from>
    <xdr:to>
      <xdr:col>28</xdr:col>
      <xdr:colOff>314325</xdr:colOff>
      <xdr:row>74</xdr:row>
      <xdr:rowOff>119286</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656300" y="12774772"/>
          <a:ext cx="889000" cy="3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87788</xdr:rowOff>
    </xdr:from>
    <xdr:to>
      <xdr:col>28</xdr:col>
      <xdr:colOff>365125</xdr:colOff>
      <xdr:row>75</xdr:row>
      <xdr:rowOff>17938</xdr:rowOff>
    </xdr:to>
    <xdr:sp macro="" textlink="">
      <xdr:nvSpPr>
        <xdr:cNvPr id="850" name="フローチャート : 判断 849">
          <a:extLst>
            <a:ext uri="{FF2B5EF4-FFF2-40B4-BE49-F238E27FC236}">
              <a16:creationId xmlns:a16="http://schemas.microsoft.com/office/drawing/2014/main" id="{00000000-0008-0000-0600-000052030000}"/>
            </a:ext>
          </a:extLst>
        </xdr:cNvPr>
        <xdr:cNvSpPr/>
      </xdr:nvSpPr>
      <xdr:spPr>
        <a:xfrm>
          <a:off x="19494500" y="1277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75</xdr:row>
      <xdr:rowOff>9065</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245794" y="12867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100,146</a:t>
          </a:r>
          <a:endParaRPr kumimoji="1" lang="ja-JP" altLang="en-US" sz="1000" b="1">
            <a:solidFill>
              <a:srgbClr val="000080"/>
            </a:solidFill>
            <a:latin typeface="ＭＳ Ｐゴシック"/>
          </a:endParaRPr>
        </a:p>
      </xdr:txBody>
    </xdr:sp>
    <xdr:clientData/>
  </xdr:oneCellAnchor>
  <xdr:twoCellAnchor>
    <xdr:from>
      <xdr:col>27</xdr:col>
      <xdr:colOff>60325</xdr:colOff>
      <xdr:row>72</xdr:row>
      <xdr:rowOff>73568</xdr:rowOff>
    </xdr:from>
    <xdr:to>
      <xdr:col>27</xdr:col>
      <xdr:colOff>161925</xdr:colOff>
      <xdr:row>73</xdr:row>
      <xdr:rowOff>3718</xdr:rowOff>
    </xdr:to>
    <xdr:sp macro="" textlink="">
      <xdr:nvSpPr>
        <xdr:cNvPr id="852" name="フローチャート : 判断 851">
          <a:extLst>
            <a:ext uri="{FF2B5EF4-FFF2-40B4-BE49-F238E27FC236}">
              <a16:creationId xmlns:a16="http://schemas.microsoft.com/office/drawing/2014/main" id="{00000000-0008-0000-0600-000054030000}"/>
            </a:ext>
          </a:extLst>
        </xdr:cNvPr>
        <xdr:cNvSpPr/>
      </xdr:nvSpPr>
      <xdr:spPr>
        <a:xfrm>
          <a:off x="18605500" y="1241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71</xdr:row>
      <xdr:rowOff>20245</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356794" y="12193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147,012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63754</xdr:rowOff>
    </xdr:from>
    <xdr:to>
      <xdr:col>32</xdr:col>
      <xdr:colOff>238125</xdr:colOff>
      <xdr:row>74</xdr:row>
      <xdr:rowOff>165354</xdr:rowOff>
    </xdr:to>
    <xdr:sp macro="" textlink="">
      <xdr:nvSpPr>
        <xdr:cNvPr id="859" name="円/楕円 858">
          <a:extLst>
            <a:ext uri="{FF2B5EF4-FFF2-40B4-BE49-F238E27FC236}">
              <a16:creationId xmlns:a16="http://schemas.microsoft.com/office/drawing/2014/main" id="{00000000-0008-0000-0600-00005B030000}"/>
            </a:ext>
          </a:extLst>
        </xdr:cNvPr>
        <xdr:cNvSpPr/>
      </xdr:nvSpPr>
      <xdr:spPr>
        <a:xfrm>
          <a:off x="22110700" y="1275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42181</xdr:rowOff>
    </xdr:from>
    <xdr:ext cx="599010" cy="259045"/>
    <xdr:sp macro="" textlink="">
      <xdr:nvSpPr>
        <xdr:cNvPr id="860" name="繰出金該当値テキスト">
          <a:extLst>
            <a:ext uri="{FF2B5EF4-FFF2-40B4-BE49-F238E27FC236}">
              <a16:creationId xmlns:a16="http://schemas.microsoft.com/office/drawing/2014/main" id="{00000000-0008-0000-0600-00005C030000}"/>
            </a:ext>
          </a:extLst>
        </xdr:cNvPr>
        <xdr:cNvSpPr txBox="1"/>
      </xdr:nvSpPr>
      <xdr:spPr>
        <a:xfrm>
          <a:off x="22212300" y="12729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103,300</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79146</xdr:rowOff>
    </xdr:from>
    <xdr:to>
      <xdr:col>31</xdr:col>
      <xdr:colOff>85725</xdr:colOff>
      <xdr:row>75</xdr:row>
      <xdr:rowOff>9296</xdr:rowOff>
    </xdr:to>
    <xdr:sp macro="" textlink="">
      <xdr:nvSpPr>
        <xdr:cNvPr id="861" name="円/楕円 860">
          <a:extLst>
            <a:ext uri="{FF2B5EF4-FFF2-40B4-BE49-F238E27FC236}">
              <a16:creationId xmlns:a16="http://schemas.microsoft.com/office/drawing/2014/main" id="{00000000-0008-0000-0600-00005D030000}"/>
            </a:ext>
          </a:extLst>
        </xdr:cNvPr>
        <xdr:cNvSpPr/>
      </xdr:nvSpPr>
      <xdr:spPr>
        <a:xfrm>
          <a:off x="21272500" y="1276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423</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23794" y="12859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101,280</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38844</xdr:rowOff>
    </xdr:from>
    <xdr:to>
      <xdr:col>29</xdr:col>
      <xdr:colOff>568325</xdr:colOff>
      <xdr:row>74</xdr:row>
      <xdr:rowOff>140444</xdr:rowOff>
    </xdr:to>
    <xdr:sp macro="" textlink="">
      <xdr:nvSpPr>
        <xdr:cNvPr id="863" name="円/楕円 862">
          <a:extLst>
            <a:ext uri="{FF2B5EF4-FFF2-40B4-BE49-F238E27FC236}">
              <a16:creationId xmlns:a16="http://schemas.microsoft.com/office/drawing/2014/main" id="{00000000-0008-0000-0600-00005F030000}"/>
            </a:ext>
          </a:extLst>
        </xdr:cNvPr>
        <xdr:cNvSpPr/>
      </xdr:nvSpPr>
      <xdr:spPr>
        <a:xfrm>
          <a:off x="20383500" y="1272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72</xdr:row>
      <xdr:rowOff>156971</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34794" y="1250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106,569</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68486</xdr:rowOff>
    </xdr:from>
    <xdr:to>
      <xdr:col>28</xdr:col>
      <xdr:colOff>365125</xdr:colOff>
      <xdr:row>74</xdr:row>
      <xdr:rowOff>170086</xdr:rowOff>
    </xdr:to>
    <xdr:sp macro="" textlink="">
      <xdr:nvSpPr>
        <xdr:cNvPr id="865" name="円/楕円 864">
          <a:extLst>
            <a:ext uri="{FF2B5EF4-FFF2-40B4-BE49-F238E27FC236}">
              <a16:creationId xmlns:a16="http://schemas.microsoft.com/office/drawing/2014/main" id="{00000000-0008-0000-0600-000061030000}"/>
            </a:ext>
          </a:extLst>
        </xdr:cNvPr>
        <xdr:cNvSpPr/>
      </xdr:nvSpPr>
      <xdr:spPr>
        <a:xfrm>
          <a:off x="19494500" y="1275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73</xdr:row>
      <xdr:rowOff>15163</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45794" y="12531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102,679</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36672</xdr:rowOff>
    </xdr:from>
    <xdr:to>
      <xdr:col>27</xdr:col>
      <xdr:colOff>161925</xdr:colOff>
      <xdr:row>74</xdr:row>
      <xdr:rowOff>138272</xdr:rowOff>
    </xdr:to>
    <xdr:sp macro="" textlink="">
      <xdr:nvSpPr>
        <xdr:cNvPr id="867" name="円/楕円 866">
          <a:extLst>
            <a:ext uri="{FF2B5EF4-FFF2-40B4-BE49-F238E27FC236}">
              <a16:creationId xmlns:a16="http://schemas.microsoft.com/office/drawing/2014/main" id="{00000000-0008-0000-0600-000063030000}"/>
            </a:ext>
          </a:extLst>
        </xdr:cNvPr>
        <xdr:cNvSpPr/>
      </xdr:nvSpPr>
      <xdr:spPr>
        <a:xfrm>
          <a:off x="18605500" y="127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74</xdr:row>
      <xdr:rowOff>129399</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56794" y="12816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106,854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a:extLst>
            <a:ext uri="{FF2B5EF4-FFF2-40B4-BE49-F238E27FC236}">
              <a16:creationId xmlns:a16="http://schemas.microsoft.com/office/drawing/2014/main" id="{00000000-0008-0000-0600-00007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a:extLst>
            <a:ext uri="{FF2B5EF4-FFF2-40B4-BE49-F238E27FC236}">
              <a16:creationId xmlns:a16="http://schemas.microsoft.com/office/drawing/2014/main" id="{00000000-0008-0000-0600-00007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a:extLst>
            <a:ext uri="{FF2B5EF4-FFF2-40B4-BE49-F238E27FC236}">
              <a16:creationId xmlns:a16="http://schemas.microsoft.com/office/drawing/2014/main" id="{00000000-0008-0000-0600-00007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a:extLst>
            <a:ext uri="{FF2B5EF4-FFF2-40B4-BE49-F238E27FC236}">
              <a16:creationId xmlns:a16="http://schemas.microsoft.com/office/drawing/2014/main" id="{00000000-0008-0000-0600-00007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a:extLst>
            <a:ext uri="{FF2B5EF4-FFF2-40B4-BE49-F238E27FC236}">
              <a16:creationId xmlns:a16="http://schemas.microsoft.com/office/drawing/2014/main" id="{00000000-0008-0000-0600-00007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a:extLst>
            <a:ext uri="{FF2B5EF4-FFF2-40B4-BE49-F238E27FC236}">
              <a16:creationId xmlns:a16="http://schemas.microsoft.com/office/drawing/2014/main" id="{00000000-0008-0000-0600-00008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a:extLst>
            <a:ext uri="{FF2B5EF4-FFF2-40B4-BE49-F238E27FC236}">
              <a16:creationId xmlns:a16="http://schemas.microsoft.com/office/drawing/2014/main" id="{00000000-0008-0000-0600-00008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a:extLst>
            <a:ext uri="{FF2B5EF4-FFF2-40B4-BE49-F238E27FC236}">
              <a16:creationId xmlns:a16="http://schemas.microsoft.com/office/drawing/2014/main" id="{00000000-0008-0000-0600-00008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a:extLst>
            <a:ext uri="{FF2B5EF4-FFF2-40B4-BE49-F238E27FC236}">
              <a16:creationId xmlns:a16="http://schemas.microsoft.com/office/drawing/2014/main" id="{00000000-0008-0000-0600-00008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a:extLst>
            <a:ext uri="{FF2B5EF4-FFF2-40B4-BE49-F238E27FC236}">
              <a16:creationId xmlns:a16="http://schemas.microsoft.com/office/drawing/2014/main" id="{00000000-0008-0000-0600-00009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性質別歳出決算の住民一人当たりのコストは、概ね類似団体平均値とほぼ同じであるが、公債費が平均値を大きく上回っている。</a:t>
          </a:r>
        </a:p>
        <a:p>
          <a:r>
            <a:rPr kumimoji="1" lang="ja-JP" altLang="en-US" sz="1300">
              <a:latin typeface="ＭＳ Ｐゴシック"/>
            </a:rPr>
            <a:t>　これは、過去に借入をした普通建設事業に伴う起債償還額である。</a:t>
          </a:r>
        </a:p>
        <a:p>
          <a:r>
            <a:rPr kumimoji="1" lang="ja-JP" altLang="en-US" sz="1300">
              <a:latin typeface="ＭＳ Ｐゴシック"/>
            </a:rPr>
            <a:t>　今後も大型事業が予定されていることから、実施事業の緊急性・必要性を峻別し新規発行債の抑制等、公債費の縮減に努める。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長野県大桑村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3,896
3,844
234.47
3,720,918
3,620,220
98,708
2,391,310
4,472,774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39.4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96348</xdr:rowOff>
    </xdr:from>
    <xdr:to>
      <xdr:col>6</xdr:col>
      <xdr:colOff>510540</xdr:colOff>
      <xdr:row>38</xdr:row>
      <xdr:rowOff>138720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239848"/>
          <a:ext cx="1270" cy="141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142547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8,060</a:t>
          </a:r>
          <a:endParaRPr kumimoji="1" lang="ja-JP" altLang="en-US" sz="1000" b="1">
            <a:latin typeface="ＭＳ Ｐゴシック"/>
          </a:endParaRPr>
        </a:p>
      </xdr:txBody>
    </xdr:sp>
    <xdr:clientData/>
  </xdr:oneCellAnchor>
  <xdr:twoCellAnchor>
    <xdr:from>
      <xdr:col>6</xdr:col>
      <xdr:colOff>422275</xdr:colOff>
      <xdr:row>38</xdr:row>
      <xdr:rowOff>138720</xdr:rowOff>
    </xdr:from>
    <xdr:to>
      <xdr:col>6</xdr:col>
      <xdr:colOff>600075</xdr:colOff>
      <xdr:row>38</xdr:row>
      <xdr:rowOff>138720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5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43025</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01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94,655</a:t>
          </a:r>
          <a:endParaRPr kumimoji="1" lang="ja-JP" altLang="en-US" sz="1000" b="1">
            <a:latin typeface="ＭＳ Ｐゴシック"/>
          </a:endParaRPr>
        </a:p>
      </xdr:txBody>
    </xdr:sp>
    <xdr:clientData/>
  </xdr:oneCellAnchor>
  <xdr:twoCellAnchor>
    <xdr:from>
      <xdr:col>6</xdr:col>
      <xdr:colOff>422275</xdr:colOff>
      <xdr:row>30</xdr:row>
      <xdr:rowOff>96348</xdr:rowOff>
    </xdr:from>
    <xdr:to>
      <xdr:col>6</xdr:col>
      <xdr:colOff>600075</xdr:colOff>
      <xdr:row>30</xdr:row>
      <xdr:rowOff>96348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23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62499</xdr:rowOff>
    </xdr:from>
    <xdr:to>
      <xdr:col>6</xdr:col>
      <xdr:colOff>511175</xdr:colOff>
      <xdr:row>38</xdr:row>
      <xdr:rowOff>74516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6577599"/>
          <a:ext cx="838200" cy="1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152174</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24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16,026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129297</xdr:rowOff>
    </xdr:from>
    <xdr:to>
      <xdr:col>6</xdr:col>
      <xdr:colOff>561975</xdr:colOff>
      <xdr:row>38</xdr:row>
      <xdr:rowOff>59447</xdr:rowOff>
    </xdr:to>
    <xdr:sp macro="" textlink="">
      <xdr:nvSpPr>
        <xdr:cNvPr id="64" name="フローチャート : 判断 63">
          <a:extLst>
            <a:ext uri="{FF2B5EF4-FFF2-40B4-BE49-F238E27FC236}">
              <a16:creationId xmlns:a16="http://schemas.microsoft.com/office/drawing/2014/main" id="{00000000-0008-0000-0700-000040000000}"/>
            </a:ext>
          </a:extLst>
        </xdr:cNvPr>
        <xdr:cNvSpPr/>
      </xdr:nvSpPr>
      <xdr:spPr>
        <a:xfrm>
          <a:off x="45847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62499</xdr:rowOff>
    </xdr:from>
    <xdr:to>
      <xdr:col>5</xdr:col>
      <xdr:colOff>358775</xdr:colOff>
      <xdr:row>38</xdr:row>
      <xdr:rowOff>72247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577599"/>
          <a:ext cx="889000" cy="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127746</xdr:rowOff>
    </xdr:from>
    <xdr:to>
      <xdr:col>5</xdr:col>
      <xdr:colOff>409575</xdr:colOff>
      <xdr:row>38</xdr:row>
      <xdr:rowOff>57896</xdr:rowOff>
    </xdr:to>
    <xdr:sp macro="" textlink="">
      <xdr:nvSpPr>
        <xdr:cNvPr id="66" name="フローチャート : 判断 65">
          <a:extLst>
            <a:ext uri="{FF2B5EF4-FFF2-40B4-BE49-F238E27FC236}">
              <a16:creationId xmlns:a16="http://schemas.microsoft.com/office/drawing/2014/main" id="{00000000-0008-0000-0700-000042000000}"/>
            </a:ext>
          </a:extLst>
        </xdr:cNvPr>
        <xdr:cNvSpPr/>
      </xdr:nvSpPr>
      <xdr:spPr>
        <a:xfrm>
          <a:off x="3746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74423</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24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72247</xdr:rowOff>
    </xdr:from>
    <xdr:to>
      <xdr:col>4</xdr:col>
      <xdr:colOff>155575</xdr:colOff>
      <xdr:row>38</xdr:row>
      <xdr:rowOff>79659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587347"/>
          <a:ext cx="889000" cy="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125101</xdr:rowOff>
    </xdr:from>
    <xdr:to>
      <xdr:col>4</xdr:col>
      <xdr:colOff>206375</xdr:colOff>
      <xdr:row>38</xdr:row>
      <xdr:rowOff>55251</xdr:rowOff>
    </xdr:to>
    <xdr:sp macro="" textlink="">
      <xdr:nvSpPr>
        <xdr:cNvPr id="69" name="フローチャート : 判断 68">
          <a:extLst>
            <a:ext uri="{FF2B5EF4-FFF2-40B4-BE49-F238E27FC236}">
              <a16:creationId xmlns:a16="http://schemas.microsoft.com/office/drawing/2014/main" id="{00000000-0008-0000-0700-000045000000}"/>
            </a:ext>
          </a:extLst>
        </xdr:cNvPr>
        <xdr:cNvSpPr/>
      </xdr:nvSpPr>
      <xdr:spPr>
        <a:xfrm>
          <a:off x="2857500" y="64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71778</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2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16,283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77276</xdr:rowOff>
    </xdr:from>
    <xdr:to>
      <xdr:col>2</xdr:col>
      <xdr:colOff>638175</xdr:colOff>
      <xdr:row>38</xdr:row>
      <xdr:rowOff>79659</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592376"/>
          <a:ext cx="889000" cy="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125345</xdr:rowOff>
    </xdr:from>
    <xdr:to>
      <xdr:col>3</xdr:col>
      <xdr:colOff>3175</xdr:colOff>
      <xdr:row>38</xdr:row>
      <xdr:rowOff>55496</xdr:rowOff>
    </xdr:to>
    <xdr:sp macro="" textlink="">
      <xdr:nvSpPr>
        <xdr:cNvPr id="72" name="フローチャート : 判断 71">
          <a:extLst>
            <a:ext uri="{FF2B5EF4-FFF2-40B4-BE49-F238E27FC236}">
              <a16:creationId xmlns:a16="http://schemas.microsoft.com/office/drawing/2014/main" id="{00000000-0008-0000-0700-000048000000}"/>
            </a:ext>
          </a:extLst>
        </xdr:cNvPr>
        <xdr:cNvSpPr/>
      </xdr:nvSpPr>
      <xdr:spPr>
        <a:xfrm>
          <a:off x="1968500" y="64689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72022</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24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16,268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119516</xdr:rowOff>
    </xdr:from>
    <xdr:to>
      <xdr:col>1</xdr:col>
      <xdr:colOff>485775</xdr:colOff>
      <xdr:row>38</xdr:row>
      <xdr:rowOff>49666</xdr:rowOff>
    </xdr:to>
    <xdr:sp macro="" textlink="">
      <xdr:nvSpPr>
        <xdr:cNvPr id="74" name="フローチャート : 判断 73">
          <a:extLst>
            <a:ext uri="{FF2B5EF4-FFF2-40B4-BE49-F238E27FC236}">
              <a16:creationId xmlns:a16="http://schemas.microsoft.com/office/drawing/2014/main" id="{00000000-0008-0000-0700-00004A000000}"/>
            </a:ext>
          </a:extLst>
        </xdr:cNvPr>
        <xdr:cNvSpPr/>
      </xdr:nvSpPr>
      <xdr:spPr>
        <a:xfrm>
          <a:off x="1079500" y="646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66193</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23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16,625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23716</xdr:rowOff>
    </xdr:from>
    <xdr:to>
      <xdr:col>6</xdr:col>
      <xdr:colOff>561975</xdr:colOff>
      <xdr:row>38</xdr:row>
      <xdr:rowOff>125316</xdr:rowOff>
    </xdr:to>
    <xdr:sp macro="" textlink="">
      <xdr:nvSpPr>
        <xdr:cNvPr id="81" name="円/楕円 80">
          <a:extLst>
            <a:ext uri="{FF2B5EF4-FFF2-40B4-BE49-F238E27FC236}">
              <a16:creationId xmlns:a16="http://schemas.microsoft.com/office/drawing/2014/main" id="{00000000-0008-0000-0700-000051000000}"/>
            </a:ext>
          </a:extLst>
        </xdr:cNvPr>
        <xdr:cNvSpPr/>
      </xdr:nvSpPr>
      <xdr:spPr>
        <a:xfrm>
          <a:off x="4584700" y="653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110093</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5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11,992</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11699</xdr:rowOff>
    </xdr:from>
    <xdr:to>
      <xdr:col>5</xdr:col>
      <xdr:colOff>409575</xdr:colOff>
      <xdr:row>38</xdr:row>
      <xdr:rowOff>113299</xdr:rowOff>
    </xdr:to>
    <xdr:sp macro="" textlink="">
      <xdr:nvSpPr>
        <xdr:cNvPr id="83" name="円/楕円 82">
          <a:extLst>
            <a:ext uri="{FF2B5EF4-FFF2-40B4-BE49-F238E27FC236}">
              <a16:creationId xmlns:a16="http://schemas.microsoft.com/office/drawing/2014/main" id="{00000000-0008-0000-0700-000053000000}"/>
            </a:ext>
          </a:extLst>
        </xdr:cNvPr>
        <xdr:cNvSpPr/>
      </xdr:nvSpPr>
      <xdr:spPr>
        <a:xfrm>
          <a:off x="3746500" y="652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104426</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61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12,728</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21447</xdr:rowOff>
    </xdr:from>
    <xdr:to>
      <xdr:col>4</xdr:col>
      <xdr:colOff>206375</xdr:colOff>
      <xdr:row>38</xdr:row>
      <xdr:rowOff>123047</xdr:rowOff>
    </xdr:to>
    <xdr:sp macro="" textlink="">
      <xdr:nvSpPr>
        <xdr:cNvPr id="85" name="円/楕円 84">
          <a:extLst>
            <a:ext uri="{FF2B5EF4-FFF2-40B4-BE49-F238E27FC236}">
              <a16:creationId xmlns:a16="http://schemas.microsoft.com/office/drawing/2014/main" id="{00000000-0008-0000-0700-000055000000}"/>
            </a:ext>
          </a:extLst>
        </xdr:cNvPr>
        <xdr:cNvSpPr/>
      </xdr:nvSpPr>
      <xdr:spPr>
        <a:xfrm>
          <a:off x="2857500" y="653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114174</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62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12,131</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28859</xdr:rowOff>
    </xdr:from>
    <xdr:to>
      <xdr:col>3</xdr:col>
      <xdr:colOff>3175</xdr:colOff>
      <xdr:row>38</xdr:row>
      <xdr:rowOff>130459</xdr:rowOff>
    </xdr:to>
    <xdr:sp macro="" textlink="">
      <xdr:nvSpPr>
        <xdr:cNvPr id="87" name="円/楕円 86">
          <a:extLst>
            <a:ext uri="{FF2B5EF4-FFF2-40B4-BE49-F238E27FC236}">
              <a16:creationId xmlns:a16="http://schemas.microsoft.com/office/drawing/2014/main" id="{00000000-0008-0000-0700-000057000000}"/>
            </a:ext>
          </a:extLst>
        </xdr:cNvPr>
        <xdr:cNvSpPr/>
      </xdr:nvSpPr>
      <xdr:spPr>
        <a:xfrm>
          <a:off x="1968500" y="654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121586</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63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11,677</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26476</xdr:rowOff>
    </xdr:from>
    <xdr:to>
      <xdr:col>1</xdr:col>
      <xdr:colOff>485775</xdr:colOff>
      <xdr:row>38</xdr:row>
      <xdr:rowOff>128076</xdr:rowOff>
    </xdr:to>
    <xdr:sp macro="" textlink="">
      <xdr:nvSpPr>
        <xdr:cNvPr id="89" name="円/楕円 88">
          <a:extLst>
            <a:ext uri="{FF2B5EF4-FFF2-40B4-BE49-F238E27FC236}">
              <a16:creationId xmlns:a16="http://schemas.microsoft.com/office/drawing/2014/main" id="{00000000-0008-0000-0700-000059000000}"/>
            </a:ext>
          </a:extLst>
        </xdr:cNvPr>
        <xdr:cNvSpPr/>
      </xdr:nvSpPr>
      <xdr:spPr>
        <a:xfrm>
          <a:off x="1079500" y="654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119203</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63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11,823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167927</xdr:rowOff>
    </xdr:from>
    <xdr:to>
      <xdr:col>6</xdr:col>
      <xdr:colOff>510540</xdr:colOff>
      <xdr:row>58</xdr:row>
      <xdr:rowOff>119150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40427"/>
          <a:ext cx="1270" cy="1322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122977</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6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76,181</a:t>
          </a:r>
          <a:endParaRPr kumimoji="1" lang="ja-JP" altLang="en-US" sz="1000" b="1">
            <a:latin typeface="ＭＳ Ｐゴシック"/>
          </a:endParaRPr>
        </a:p>
      </xdr:txBody>
    </xdr:sp>
    <xdr:clientData/>
  </xdr:oneCellAnchor>
  <xdr:twoCellAnchor>
    <xdr:from>
      <xdr:col>6</xdr:col>
      <xdr:colOff>422275</xdr:colOff>
      <xdr:row>58</xdr:row>
      <xdr:rowOff>119150</xdr:rowOff>
    </xdr:from>
    <xdr:to>
      <xdr:col>6</xdr:col>
      <xdr:colOff>600075</xdr:colOff>
      <xdr:row>58</xdr:row>
      <xdr:rowOff>119150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6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114604</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156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1,117,774</a:t>
          </a:r>
          <a:endParaRPr kumimoji="1" lang="ja-JP" altLang="en-US" sz="1000" b="1">
            <a:latin typeface="ＭＳ Ｐゴシック"/>
          </a:endParaRPr>
        </a:p>
      </xdr:txBody>
    </xdr:sp>
    <xdr:clientData/>
  </xdr:oneCellAnchor>
  <xdr:twoCellAnchor>
    <xdr:from>
      <xdr:col>6</xdr:col>
      <xdr:colOff>422275</xdr:colOff>
      <xdr:row>50</xdr:row>
      <xdr:rowOff>167927</xdr:rowOff>
    </xdr:from>
    <xdr:to>
      <xdr:col>6</xdr:col>
      <xdr:colOff>600075</xdr:colOff>
      <xdr:row>50</xdr:row>
      <xdr:rowOff>167927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40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162782</xdr:rowOff>
    </xdr:from>
    <xdr:to>
      <xdr:col>6</xdr:col>
      <xdr:colOff>511175</xdr:colOff>
      <xdr:row>58</xdr:row>
      <xdr:rowOff>17106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935432"/>
          <a:ext cx="838200" cy="2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59777</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60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235,945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36900</xdr:rowOff>
    </xdr:from>
    <xdr:to>
      <xdr:col>6</xdr:col>
      <xdr:colOff>561975</xdr:colOff>
      <xdr:row>57</xdr:row>
      <xdr:rowOff>138500</xdr:rowOff>
    </xdr:to>
    <xdr:sp macro="" textlink="">
      <xdr:nvSpPr>
        <xdr:cNvPr id="121" name="フローチャート : 判断 120">
          <a:extLst>
            <a:ext uri="{FF2B5EF4-FFF2-40B4-BE49-F238E27FC236}">
              <a16:creationId xmlns:a16="http://schemas.microsoft.com/office/drawing/2014/main" id="{00000000-0008-0000-0700-000079000000}"/>
            </a:ext>
          </a:extLst>
        </xdr:cNvPr>
        <xdr:cNvSpPr/>
      </xdr:nvSpPr>
      <xdr:spPr>
        <a:xfrm>
          <a:off x="4584700" y="98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17106</xdr:rowOff>
    </xdr:from>
    <xdr:to>
      <xdr:col>5</xdr:col>
      <xdr:colOff>358775</xdr:colOff>
      <xdr:row>58</xdr:row>
      <xdr:rowOff>46374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961206"/>
          <a:ext cx="889000" cy="2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47158</xdr:rowOff>
    </xdr:from>
    <xdr:to>
      <xdr:col>5</xdr:col>
      <xdr:colOff>409575</xdr:colOff>
      <xdr:row>57</xdr:row>
      <xdr:rowOff>148758</xdr:rowOff>
    </xdr:to>
    <xdr:sp macro="" textlink="">
      <xdr:nvSpPr>
        <xdr:cNvPr id="123" name="フローチャート : 判断 122">
          <a:extLst>
            <a:ext uri="{FF2B5EF4-FFF2-40B4-BE49-F238E27FC236}">
              <a16:creationId xmlns:a16="http://schemas.microsoft.com/office/drawing/2014/main" id="{00000000-0008-0000-0700-00007B000000}"/>
            </a:ext>
          </a:extLst>
        </xdr:cNvPr>
        <xdr:cNvSpPr/>
      </xdr:nvSpPr>
      <xdr:spPr>
        <a:xfrm>
          <a:off x="3746500" y="981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165285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4" y="959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227,868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34032</xdr:rowOff>
    </xdr:from>
    <xdr:to>
      <xdr:col>4</xdr:col>
      <xdr:colOff>155575</xdr:colOff>
      <xdr:row>58</xdr:row>
      <xdr:rowOff>46374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978132"/>
          <a:ext cx="889000" cy="1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53913</xdr:rowOff>
    </xdr:from>
    <xdr:to>
      <xdr:col>4</xdr:col>
      <xdr:colOff>206375</xdr:colOff>
      <xdr:row>57</xdr:row>
      <xdr:rowOff>155513</xdr:rowOff>
    </xdr:to>
    <xdr:sp macro="" textlink="">
      <xdr:nvSpPr>
        <xdr:cNvPr id="126" name="フローチャート : 判断 125">
          <a:extLst>
            <a:ext uri="{FF2B5EF4-FFF2-40B4-BE49-F238E27FC236}">
              <a16:creationId xmlns:a16="http://schemas.microsoft.com/office/drawing/2014/main" id="{00000000-0008-0000-0700-00007E000000}"/>
            </a:ext>
          </a:extLst>
        </xdr:cNvPr>
        <xdr:cNvSpPr/>
      </xdr:nvSpPr>
      <xdr:spPr>
        <a:xfrm>
          <a:off x="2857500" y="982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590</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4" y="960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222,549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34032</xdr:rowOff>
    </xdr:from>
    <xdr:to>
      <xdr:col>2</xdr:col>
      <xdr:colOff>638175</xdr:colOff>
      <xdr:row>58</xdr:row>
      <xdr:rowOff>63434</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978132"/>
          <a:ext cx="889000" cy="2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48628</xdr:rowOff>
    </xdr:from>
    <xdr:to>
      <xdr:col>3</xdr:col>
      <xdr:colOff>3175</xdr:colOff>
      <xdr:row>57</xdr:row>
      <xdr:rowOff>150228</xdr:rowOff>
    </xdr:to>
    <xdr:sp macro="" textlink="">
      <xdr:nvSpPr>
        <xdr:cNvPr id="129" name="フローチャート : 判断 128">
          <a:extLst>
            <a:ext uri="{FF2B5EF4-FFF2-40B4-BE49-F238E27FC236}">
              <a16:creationId xmlns:a16="http://schemas.microsoft.com/office/drawing/2014/main" id="{00000000-0008-0000-0700-000081000000}"/>
            </a:ext>
          </a:extLst>
        </xdr:cNvPr>
        <xdr:cNvSpPr/>
      </xdr:nvSpPr>
      <xdr:spPr>
        <a:xfrm>
          <a:off x="1968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166755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4" y="9596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226,710</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100597</xdr:rowOff>
    </xdr:from>
    <xdr:to>
      <xdr:col>1</xdr:col>
      <xdr:colOff>485775</xdr:colOff>
      <xdr:row>57</xdr:row>
      <xdr:rowOff>30747</xdr:rowOff>
    </xdr:to>
    <xdr:sp macro="" textlink="">
      <xdr:nvSpPr>
        <xdr:cNvPr id="131" name="フローチャート : 判断 130">
          <a:extLst>
            <a:ext uri="{FF2B5EF4-FFF2-40B4-BE49-F238E27FC236}">
              <a16:creationId xmlns:a16="http://schemas.microsoft.com/office/drawing/2014/main" id="{00000000-0008-0000-0700-000083000000}"/>
            </a:ext>
          </a:extLst>
        </xdr:cNvPr>
        <xdr:cNvSpPr/>
      </xdr:nvSpPr>
      <xdr:spPr>
        <a:xfrm>
          <a:off x="1079500" y="9701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47274</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4" y="9477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320,790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111982</xdr:rowOff>
    </xdr:from>
    <xdr:to>
      <xdr:col>6</xdr:col>
      <xdr:colOff>561975</xdr:colOff>
      <xdr:row>58</xdr:row>
      <xdr:rowOff>42132</xdr:rowOff>
    </xdr:to>
    <xdr:sp macro="" textlink="">
      <xdr:nvSpPr>
        <xdr:cNvPr id="138" name="円/楕円 137">
          <a:extLst>
            <a:ext uri="{FF2B5EF4-FFF2-40B4-BE49-F238E27FC236}">
              <a16:creationId xmlns:a16="http://schemas.microsoft.com/office/drawing/2014/main" id="{00000000-0008-0000-0700-00008A000000}"/>
            </a:ext>
          </a:extLst>
        </xdr:cNvPr>
        <xdr:cNvSpPr/>
      </xdr:nvSpPr>
      <xdr:spPr>
        <a:xfrm>
          <a:off x="4584700" y="988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90409</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863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176,825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137756</xdr:rowOff>
    </xdr:from>
    <xdr:to>
      <xdr:col>5</xdr:col>
      <xdr:colOff>409575</xdr:colOff>
      <xdr:row>58</xdr:row>
      <xdr:rowOff>67906</xdr:rowOff>
    </xdr:to>
    <xdr:sp macro="" textlink="">
      <xdr:nvSpPr>
        <xdr:cNvPr id="140" name="円/楕円 139">
          <a:extLst>
            <a:ext uri="{FF2B5EF4-FFF2-40B4-BE49-F238E27FC236}">
              <a16:creationId xmlns:a16="http://schemas.microsoft.com/office/drawing/2014/main" id="{00000000-0008-0000-0700-00008C000000}"/>
            </a:ext>
          </a:extLst>
        </xdr:cNvPr>
        <xdr:cNvSpPr/>
      </xdr:nvSpPr>
      <xdr:spPr>
        <a:xfrm>
          <a:off x="3746500" y="991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59033</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4" y="10003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156,531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167024</xdr:rowOff>
    </xdr:from>
    <xdr:to>
      <xdr:col>4</xdr:col>
      <xdr:colOff>206375</xdr:colOff>
      <xdr:row>58</xdr:row>
      <xdr:rowOff>97174</xdr:rowOff>
    </xdr:to>
    <xdr:sp macro="" textlink="">
      <xdr:nvSpPr>
        <xdr:cNvPr id="142" name="円/楕円 141">
          <a:extLst>
            <a:ext uri="{FF2B5EF4-FFF2-40B4-BE49-F238E27FC236}">
              <a16:creationId xmlns:a16="http://schemas.microsoft.com/office/drawing/2014/main" id="{00000000-0008-0000-0700-00008E000000}"/>
            </a:ext>
          </a:extLst>
        </xdr:cNvPr>
        <xdr:cNvSpPr/>
      </xdr:nvSpPr>
      <xdr:spPr>
        <a:xfrm>
          <a:off x="2857500" y="993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88301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4" y="1003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133,485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154682</xdr:rowOff>
    </xdr:from>
    <xdr:to>
      <xdr:col>3</xdr:col>
      <xdr:colOff>3175</xdr:colOff>
      <xdr:row>58</xdr:row>
      <xdr:rowOff>84832</xdr:rowOff>
    </xdr:to>
    <xdr:sp macro="" textlink="">
      <xdr:nvSpPr>
        <xdr:cNvPr id="144" name="円/楕円 143">
          <a:extLst>
            <a:ext uri="{FF2B5EF4-FFF2-40B4-BE49-F238E27FC236}">
              <a16:creationId xmlns:a16="http://schemas.microsoft.com/office/drawing/2014/main" id="{00000000-0008-0000-0700-000090000000}"/>
            </a:ext>
          </a:extLst>
        </xdr:cNvPr>
        <xdr:cNvSpPr/>
      </xdr:nvSpPr>
      <xdr:spPr>
        <a:xfrm>
          <a:off x="1968500" y="992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75959</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4" y="1002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143,203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12634</xdr:rowOff>
    </xdr:from>
    <xdr:to>
      <xdr:col>1</xdr:col>
      <xdr:colOff>485775</xdr:colOff>
      <xdr:row>58</xdr:row>
      <xdr:rowOff>114234</xdr:rowOff>
    </xdr:to>
    <xdr:sp macro="" textlink="">
      <xdr:nvSpPr>
        <xdr:cNvPr id="146" name="円/楕円 145">
          <a:extLst>
            <a:ext uri="{FF2B5EF4-FFF2-40B4-BE49-F238E27FC236}">
              <a16:creationId xmlns:a16="http://schemas.microsoft.com/office/drawing/2014/main" id="{00000000-0008-0000-0700-000092000000}"/>
            </a:ext>
          </a:extLst>
        </xdr:cNvPr>
        <xdr:cNvSpPr/>
      </xdr:nvSpPr>
      <xdr:spPr>
        <a:xfrm>
          <a:off x="1079500" y="995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105361</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4" y="100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120,052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55797</xdr:rowOff>
    </xdr:from>
    <xdr:to>
      <xdr:col>6</xdr:col>
      <xdr:colOff>510540</xdr:colOff>
      <xdr:row>78</xdr:row>
      <xdr:rowOff>78755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7297"/>
          <a:ext cx="1270" cy="139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82582</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5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117,324</a:t>
          </a:r>
          <a:endParaRPr kumimoji="1" lang="ja-JP" altLang="en-US" sz="1000" b="1">
            <a:latin typeface="ＭＳ Ｐゴシック"/>
          </a:endParaRPr>
        </a:p>
      </xdr:txBody>
    </xdr:sp>
    <xdr:clientData/>
  </xdr:oneCellAnchor>
  <xdr:twoCellAnchor>
    <xdr:from>
      <xdr:col>6</xdr:col>
      <xdr:colOff>422275</xdr:colOff>
      <xdr:row>78</xdr:row>
      <xdr:rowOff>78755</xdr:rowOff>
    </xdr:from>
    <xdr:to>
      <xdr:col>6</xdr:col>
      <xdr:colOff>600075</xdr:colOff>
      <xdr:row>78</xdr:row>
      <xdr:rowOff>78755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2474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3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971,384</a:t>
          </a:r>
          <a:endParaRPr kumimoji="1" lang="ja-JP" altLang="en-US" sz="1000" b="1">
            <a:latin typeface="ＭＳ Ｐゴシック"/>
          </a:endParaRPr>
        </a:p>
      </xdr:txBody>
    </xdr:sp>
    <xdr:clientData/>
  </xdr:oneCellAnchor>
  <xdr:twoCellAnchor>
    <xdr:from>
      <xdr:col>6</xdr:col>
      <xdr:colOff>422275</xdr:colOff>
      <xdr:row>70</xdr:row>
      <xdr:rowOff>55797</xdr:rowOff>
    </xdr:from>
    <xdr:to>
      <xdr:col>6</xdr:col>
      <xdr:colOff>600075</xdr:colOff>
      <xdr:row>70</xdr:row>
      <xdr:rowOff>55797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161941</xdr:rowOff>
    </xdr:from>
    <xdr:to>
      <xdr:col>6</xdr:col>
      <xdr:colOff>511175</xdr:colOff>
      <xdr:row>78</xdr:row>
      <xdr:rowOff>3882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363591"/>
          <a:ext cx="838200" cy="1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102086</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1322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190,935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79209</xdr:rowOff>
    </xdr:from>
    <xdr:to>
      <xdr:col>6</xdr:col>
      <xdr:colOff>561975</xdr:colOff>
      <xdr:row>78</xdr:row>
      <xdr:rowOff>9359</xdr:rowOff>
    </xdr:to>
    <xdr:sp macro="" textlink="">
      <xdr:nvSpPr>
        <xdr:cNvPr id="180" name="フローチャート : 判断 179">
          <a:extLst>
            <a:ext uri="{FF2B5EF4-FFF2-40B4-BE49-F238E27FC236}">
              <a16:creationId xmlns:a16="http://schemas.microsoft.com/office/drawing/2014/main" id="{00000000-0008-0000-0700-0000B4000000}"/>
            </a:ext>
          </a:extLst>
        </xdr:cNvPr>
        <xdr:cNvSpPr/>
      </xdr:nvSpPr>
      <xdr:spPr>
        <a:xfrm>
          <a:off x="4584700" y="132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3882</xdr:rowOff>
    </xdr:from>
    <xdr:to>
      <xdr:col>5</xdr:col>
      <xdr:colOff>358775</xdr:colOff>
      <xdr:row>78</xdr:row>
      <xdr:rowOff>19631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376982"/>
          <a:ext cx="889000" cy="1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91115</xdr:rowOff>
    </xdr:from>
    <xdr:to>
      <xdr:col>5</xdr:col>
      <xdr:colOff>409575</xdr:colOff>
      <xdr:row>78</xdr:row>
      <xdr:rowOff>21265</xdr:rowOff>
    </xdr:to>
    <xdr:sp macro="" textlink="">
      <xdr:nvSpPr>
        <xdr:cNvPr id="182" name="フローチャート : 判断 181">
          <a:extLst>
            <a:ext uri="{FF2B5EF4-FFF2-40B4-BE49-F238E27FC236}">
              <a16:creationId xmlns:a16="http://schemas.microsoft.com/office/drawing/2014/main" id="{00000000-0008-0000-0700-0000B6000000}"/>
            </a:ext>
          </a:extLst>
        </xdr:cNvPr>
        <xdr:cNvSpPr/>
      </xdr:nvSpPr>
      <xdr:spPr>
        <a:xfrm>
          <a:off x="3746500" y="1329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37792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4" y="13067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183,643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19631</xdr:rowOff>
    </xdr:from>
    <xdr:to>
      <xdr:col>4</xdr:col>
      <xdr:colOff>155575</xdr:colOff>
      <xdr:row>78</xdr:row>
      <xdr:rowOff>30976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92731"/>
          <a:ext cx="889000" cy="1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69855</xdr:rowOff>
    </xdr:from>
    <xdr:to>
      <xdr:col>4</xdr:col>
      <xdr:colOff>206375</xdr:colOff>
      <xdr:row>78</xdr:row>
      <xdr:rowOff>5</xdr:rowOff>
    </xdr:to>
    <xdr:sp macro="" textlink="">
      <xdr:nvSpPr>
        <xdr:cNvPr id="185" name="フローチャート : 判断 184">
          <a:extLst>
            <a:ext uri="{FF2B5EF4-FFF2-40B4-BE49-F238E27FC236}">
              <a16:creationId xmlns:a16="http://schemas.microsoft.com/office/drawing/2014/main" id="{00000000-0008-0000-0700-0000B9000000}"/>
            </a:ext>
          </a:extLst>
        </xdr:cNvPr>
        <xdr:cNvSpPr/>
      </xdr:nvSpPr>
      <xdr:spPr>
        <a:xfrm>
          <a:off x="2857500" y="1327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16532</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4" y="13046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196,664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30976</xdr:rowOff>
    </xdr:from>
    <xdr:to>
      <xdr:col>2</xdr:col>
      <xdr:colOff>638175</xdr:colOff>
      <xdr:row>78</xdr:row>
      <xdr:rowOff>39038</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04076"/>
          <a:ext cx="889000" cy="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14010</xdr:rowOff>
    </xdr:from>
    <xdr:to>
      <xdr:col>3</xdr:col>
      <xdr:colOff>3175</xdr:colOff>
      <xdr:row>77</xdr:row>
      <xdr:rowOff>115610</xdr:rowOff>
    </xdr:to>
    <xdr:sp macro="" textlink="">
      <xdr:nvSpPr>
        <xdr:cNvPr id="188" name="フローチャート : 判断 187">
          <a:extLst>
            <a:ext uri="{FF2B5EF4-FFF2-40B4-BE49-F238E27FC236}">
              <a16:creationId xmlns:a16="http://schemas.microsoft.com/office/drawing/2014/main" id="{00000000-0008-0000-0700-0000BC000000}"/>
            </a:ext>
          </a:extLst>
        </xdr:cNvPr>
        <xdr:cNvSpPr/>
      </xdr:nvSpPr>
      <xdr:spPr>
        <a:xfrm>
          <a:off x="1968500" y="132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132137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4" y="1299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230,864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39633</xdr:rowOff>
    </xdr:from>
    <xdr:to>
      <xdr:col>1</xdr:col>
      <xdr:colOff>485775</xdr:colOff>
      <xdr:row>77</xdr:row>
      <xdr:rowOff>141233</xdr:rowOff>
    </xdr:to>
    <xdr:sp macro="" textlink="">
      <xdr:nvSpPr>
        <xdr:cNvPr id="190" name="フローチャート : 判断 189">
          <a:extLst>
            <a:ext uri="{FF2B5EF4-FFF2-40B4-BE49-F238E27FC236}">
              <a16:creationId xmlns:a16="http://schemas.microsoft.com/office/drawing/2014/main" id="{00000000-0008-0000-0700-0000BE000000}"/>
            </a:ext>
          </a:extLst>
        </xdr:cNvPr>
        <xdr:cNvSpPr/>
      </xdr:nvSpPr>
      <xdr:spPr>
        <a:xfrm>
          <a:off x="1079500" y="1324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157760</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4" y="13016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215,172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111141</xdr:rowOff>
    </xdr:from>
    <xdr:to>
      <xdr:col>6</xdr:col>
      <xdr:colOff>561975</xdr:colOff>
      <xdr:row>78</xdr:row>
      <xdr:rowOff>41291</xdr:rowOff>
    </xdr:to>
    <xdr:sp macro="" textlink="">
      <xdr:nvSpPr>
        <xdr:cNvPr id="197" name="円/楕円 196">
          <a:extLst>
            <a:ext uri="{FF2B5EF4-FFF2-40B4-BE49-F238E27FC236}">
              <a16:creationId xmlns:a16="http://schemas.microsoft.com/office/drawing/2014/main" id="{00000000-0008-0000-0700-0000C5000000}"/>
            </a:ext>
          </a:extLst>
        </xdr:cNvPr>
        <xdr:cNvSpPr/>
      </xdr:nvSpPr>
      <xdr:spPr>
        <a:xfrm>
          <a:off x="4584700" y="1331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57636</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59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171,379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124532</xdr:rowOff>
    </xdr:from>
    <xdr:to>
      <xdr:col>5</xdr:col>
      <xdr:colOff>409575</xdr:colOff>
      <xdr:row>78</xdr:row>
      <xdr:rowOff>54682</xdr:rowOff>
    </xdr:to>
    <xdr:sp macro="" textlink="">
      <xdr:nvSpPr>
        <xdr:cNvPr id="199" name="円/楕円 198">
          <a:extLst>
            <a:ext uri="{FF2B5EF4-FFF2-40B4-BE49-F238E27FC236}">
              <a16:creationId xmlns:a16="http://schemas.microsoft.com/office/drawing/2014/main" id="{00000000-0008-0000-0700-0000C7000000}"/>
            </a:ext>
          </a:extLst>
        </xdr:cNvPr>
        <xdr:cNvSpPr/>
      </xdr:nvSpPr>
      <xdr:spPr>
        <a:xfrm>
          <a:off x="3746500" y="1332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45809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4" y="1341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163,178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140281</xdr:rowOff>
    </xdr:from>
    <xdr:to>
      <xdr:col>4</xdr:col>
      <xdr:colOff>206375</xdr:colOff>
      <xdr:row>78</xdr:row>
      <xdr:rowOff>70431</xdr:rowOff>
    </xdr:to>
    <xdr:sp macro="" textlink="">
      <xdr:nvSpPr>
        <xdr:cNvPr id="201" name="円/楕円 200">
          <a:extLst>
            <a:ext uri="{FF2B5EF4-FFF2-40B4-BE49-F238E27FC236}">
              <a16:creationId xmlns:a16="http://schemas.microsoft.com/office/drawing/2014/main" id="{00000000-0008-0000-0700-0000C9000000}"/>
            </a:ext>
          </a:extLst>
        </xdr:cNvPr>
        <xdr:cNvSpPr/>
      </xdr:nvSpPr>
      <xdr:spPr>
        <a:xfrm>
          <a:off x="2857500" y="1334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61558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4" y="13434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153,533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151626</xdr:rowOff>
    </xdr:from>
    <xdr:to>
      <xdr:col>3</xdr:col>
      <xdr:colOff>3175</xdr:colOff>
      <xdr:row>78</xdr:row>
      <xdr:rowOff>81776</xdr:rowOff>
    </xdr:to>
    <xdr:sp macro="" textlink="">
      <xdr:nvSpPr>
        <xdr:cNvPr id="203" name="円/楕円 202">
          <a:extLst>
            <a:ext uri="{FF2B5EF4-FFF2-40B4-BE49-F238E27FC236}">
              <a16:creationId xmlns:a16="http://schemas.microsoft.com/office/drawing/2014/main" id="{00000000-0008-0000-0700-0000CB000000}"/>
            </a:ext>
          </a:extLst>
        </xdr:cNvPr>
        <xdr:cNvSpPr/>
      </xdr:nvSpPr>
      <xdr:spPr>
        <a:xfrm>
          <a:off x="1968500" y="1335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72903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4" y="1344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146,585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159688</xdr:rowOff>
    </xdr:from>
    <xdr:to>
      <xdr:col>1</xdr:col>
      <xdr:colOff>485775</xdr:colOff>
      <xdr:row>78</xdr:row>
      <xdr:rowOff>89838</xdr:rowOff>
    </xdr:to>
    <xdr:sp macro="" textlink="">
      <xdr:nvSpPr>
        <xdr:cNvPr id="205" name="円/楕円 204">
          <a:extLst>
            <a:ext uri="{FF2B5EF4-FFF2-40B4-BE49-F238E27FC236}">
              <a16:creationId xmlns:a16="http://schemas.microsoft.com/office/drawing/2014/main" id="{00000000-0008-0000-0700-0000CD000000}"/>
            </a:ext>
          </a:extLst>
        </xdr:cNvPr>
        <xdr:cNvSpPr/>
      </xdr:nvSpPr>
      <xdr:spPr>
        <a:xfrm>
          <a:off x="1079500" y="1336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80965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4" y="13454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141,648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36,200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102665</xdr:rowOff>
    </xdr:from>
    <xdr:to>
      <xdr:col>6</xdr:col>
      <xdr:colOff>510540</xdr:colOff>
      <xdr:row>98</xdr:row>
      <xdr:rowOff>148882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704615"/>
          <a:ext cx="1270" cy="12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152709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5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35,180</a:t>
          </a:r>
          <a:endParaRPr kumimoji="1" lang="ja-JP" altLang="en-US" sz="1000" b="1">
            <a:latin typeface="ＭＳ Ｐゴシック"/>
          </a:endParaRPr>
        </a:p>
      </xdr:txBody>
    </xdr:sp>
    <xdr:clientData/>
  </xdr:oneCellAnchor>
  <xdr:twoCellAnchor>
    <xdr:from>
      <xdr:col>6</xdr:col>
      <xdr:colOff>422275</xdr:colOff>
      <xdr:row>98</xdr:row>
      <xdr:rowOff>148882</xdr:rowOff>
    </xdr:from>
    <xdr:to>
      <xdr:col>6</xdr:col>
      <xdr:colOff>600075</xdr:colOff>
      <xdr:row>98</xdr:row>
      <xdr:rowOff>148882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50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49342</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47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689,441</a:t>
          </a:r>
          <a:endParaRPr kumimoji="1" lang="ja-JP" altLang="en-US" sz="1000" b="1">
            <a:latin typeface="ＭＳ Ｐゴシック"/>
          </a:endParaRPr>
        </a:p>
      </xdr:txBody>
    </xdr:sp>
    <xdr:clientData/>
  </xdr:oneCellAnchor>
  <xdr:twoCellAnchor>
    <xdr:from>
      <xdr:col>6</xdr:col>
      <xdr:colOff>422275</xdr:colOff>
      <xdr:row>91</xdr:row>
      <xdr:rowOff>102665</xdr:rowOff>
    </xdr:from>
    <xdr:to>
      <xdr:col>6</xdr:col>
      <xdr:colOff>600075</xdr:colOff>
      <xdr:row>91</xdr:row>
      <xdr:rowOff>102665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7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29004</xdr:rowOff>
    </xdr:from>
    <xdr:to>
      <xdr:col>6</xdr:col>
      <xdr:colOff>511175</xdr:colOff>
      <xdr:row>98</xdr:row>
      <xdr:rowOff>88489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831104"/>
          <a:ext cx="838200" cy="5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151206</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781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85,969</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1329</xdr:rowOff>
    </xdr:from>
    <xdr:to>
      <xdr:col>6</xdr:col>
      <xdr:colOff>561975</xdr:colOff>
      <xdr:row>98</xdr:row>
      <xdr:rowOff>102929</xdr:rowOff>
    </xdr:to>
    <xdr:sp macro="" textlink="">
      <xdr:nvSpPr>
        <xdr:cNvPr id="237" name="フローチャート : 判断 236">
          <a:extLst>
            <a:ext uri="{FF2B5EF4-FFF2-40B4-BE49-F238E27FC236}">
              <a16:creationId xmlns:a16="http://schemas.microsoft.com/office/drawing/2014/main" id="{00000000-0008-0000-0700-0000ED000000}"/>
            </a:ext>
          </a:extLst>
        </xdr:cNvPr>
        <xdr:cNvSpPr/>
      </xdr:nvSpPr>
      <xdr:spPr>
        <a:xfrm>
          <a:off x="45847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88489</xdr:rowOff>
    </xdr:from>
    <xdr:to>
      <xdr:col>5</xdr:col>
      <xdr:colOff>358775</xdr:colOff>
      <xdr:row>98</xdr:row>
      <xdr:rowOff>90456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890589"/>
          <a:ext cx="889000" cy="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5471</xdr:rowOff>
    </xdr:from>
    <xdr:to>
      <xdr:col>5</xdr:col>
      <xdr:colOff>409575</xdr:colOff>
      <xdr:row>98</xdr:row>
      <xdr:rowOff>107071</xdr:rowOff>
    </xdr:to>
    <xdr:sp macro="" textlink="">
      <xdr:nvSpPr>
        <xdr:cNvPr id="239" name="フローチャート : 判断 238">
          <a:extLst>
            <a:ext uri="{FF2B5EF4-FFF2-40B4-BE49-F238E27FC236}">
              <a16:creationId xmlns:a16="http://schemas.microsoft.com/office/drawing/2014/main" id="{00000000-0008-0000-0700-0000EF000000}"/>
            </a:ext>
          </a:extLst>
        </xdr:cNvPr>
        <xdr:cNvSpPr/>
      </xdr:nvSpPr>
      <xdr:spPr>
        <a:xfrm>
          <a:off x="37465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123598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8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83,795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90456</xdr:rowOff>
    </xdr:from>
    <xdr:to>
      <xdr:col>4</xdr:col>
      <xdr:colOff>155575</xdr:colOff>
      <xdr:row>98</xdr:row>
      <xdr:rowOff>92290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892556"/>
          <a:ext cx="889000" cy="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14238</xdr:rowOff>
    </xdr:from>
    <xdr:to>
      <xdr:col>4</xdr:col>
      <xdr:colOff>206375</xdr:colOff>
      <xdr:row>98</xdr:row>
      <xdr:rowOff>115838</xdr:rowOff>
    </xdr:to>
    <xdr:sp macro="" textlink="">
      <xdr:nvSpPr>
        <xdr:cNvPr id="242" name="フローチャート : 判断 241">
          <a:extLst>
            <a:ext uri="{FF2B5EF4-FFF2-40B4-BE49-F238E27FC236}">
              <a16:creationId xmlns:a16="http://schemas.microsoft.com/office/drawing/2014/main" id="{00000000-0008-0000-0700-0000F2000000}"/>
            </a:ext>
          </a:extLst>
        </xdr:cNvPr>
        <xdr:cNvSpPr/>
      </xdr:nvSpPr>
      <xdr:spPr>
        <a:xfrm>
          <a:off x="2857500" y="1681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132365</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9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79,193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92290</xdr:rowOff>
    </xdr:from>
    <xdr:to>
      <xdr:col>2</xdr:col>
      <xdr:colOff>638175</xdr:colOff>
      <xdr:row>98</xdr:row>
      <xdr:rowOff>92880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94390"/>
          <a:ext cx="889000" cy="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20957</xdr:rowOff>
    </xdr:from>
    <xdr:to>
      <xdr:col>3</xdr:col>
      <xdr:colOff>3175</xdr:colOff>
      <xdr:row>98</xdr:row>
      <xdr:rowOff>122557</xdr:rowOff>
    </xdr:to>
    <xdr:sp macro="" textlink="">
      <xdr:nvSpPr>
        <xdr:cNvPr id="245" name="フローチャート : 判断 244">
          <a:extLst>
            <a:ext uri="{FF2B5EF4-FFF2-40B4-BE49-F238E27FC236}">
              <a16:creationId xmlns:a16="http://schemas.microsoft.com/office/drawing/2014/main" id="{00000000-0008-0000-0700-0000F5000000}"/>
            </a:ext>
          </a:extLst>
        </xdr:cNvPr>
        <xdr:cNvSpPr/>
      </xdr:nvSpPr>
      <xdr:spPr>
        <a:xfrm>
          <a:off x="1968500" y="1682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139084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9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75,666</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100865</xdr:rowOff>
    </xdr:from>
    <xdr:to>
      <xdr:col>1</xdr:col>
      <xdr:colOff>485775</xdr:colOff>
      <xdr:row>98</xdr:row>
      <xdr:rowOff>31015</xdr:rowOff>
    </xdr:to>
    <xdr:sp macro="" textlink="">
      <xdr:nvSpPr>
        <xdr:cNvPr id="247" name="フローチャート : 判断 246">
          <a:extLst>
            <a:ext uri="{FF2B5EF4-FFF2-40B4-BE49-F238E27FC236}">
              <a16:creationId xmlns:a16="http://schemas.microsoft.com/office/drawing/2014/main" id="{00000000-0008-0000-0700-0000F7000000}"/>
            </a:ext>
          </a:extLst>
        </xdr:cNvPr>
        <xdr:cNvSpPr/>
      </xdr:nvSpPr>
      <xdr:spPr>
        <a:xfrm>
          <a:off x="1079500" y="1673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47542</xdr:rowOff>
    </xdr:from>
    <xdr:ext cx="59901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30794" y="1650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149654</xdr:rowOff>
    </xdr:from>
    <xdr:to>
      <xdr:col>6</xdr:col>
      <xdr:colOff>561975</xdr:colOff>
      <xdr:row>98</xdr:row>
      <xdr:rowOff>79804</xdr:rowOff>
    </xdr:to>
    <xdr:sp macro="" textlink="">
      <xdr:nvSpPr>
        <xdr:cNvPr id="254" name="円/楕円 253">
          <a:extLst>
            <a:ext uri="{FF2B5EF4-FFF2-40B4-BE49-F238E27FC236}">
              <a16:creationId xmlns:a16="http://schemas.microsoft.com/office/drawing/2014/main" id="{00000000-0008-0000-0700-0000FE000000}"/>
            </a:ext>
          </a:extLst>
        </xdr:cNvPr>
        <xdr:cNvSpPr/>
      </xdr:nvSpPr>
      <xdr:spPr>
        <a:xfrm>
          <a:off x="4584700" y="1678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109031</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6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98,108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37689</xdr:rowOff>
    </xdr:from>
    <xdr:to>
      <xdr:col>5</xdr:col>
      <xdr:colOff>409575</xdr:colOff>
      <xdr:row>98</xdr:row>
      <xdr:rowOff>139289</xdr:rowOff>
    </xdr:to>
    <xdr:sp macro="" textlink="">
      <xdr:nvSpPr>
        <xdr:cNvPr id="256" name="円/楕円 255">
          <a:extLst>
            <a:ext uri="{FF2B5EF4-FFF2-40B4-BE49-F238E27FC236}">
              <a16:creationId xmlns:a16="http://schemas.microsoft.com/office/drawing/2014/main" id="{00000000-0008-0000-0700-000000010000}"/>
            </a:ext>
          </a:extLst>
        </xdr:cNvPr>
        <xdr:cNvSpPr/>
      </xdr:nvSpPr>
      <xdr:spPr>
        <a:xfrm>
          <a:off x="3746500" y="1683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130416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3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66,882</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39656</xdr:rowOff>
    </xdr:from>
    <xdr:to>
      <xdr:col>4</xdr:col>
      <xdr:colOff>206375</xdr:colOff>
      <xdr:row>98</xdr:row>
      <xdr:rowOff>141256</xdr:rowOff>
    </xdr:to>
    <xdr:sp macro="" textlink="">
      <xdr:nvSpPr>
        <xdr:cNvPr id="258" name="円/楕円 257">
          <a:extLst>
            <a:ext uri="{FF2B5EF4-FFF2-40B4-BE49-F238E27FC236}">
              <a16:creationId xmlns:a16="http://schemas.microsoft.com/office/drawing/2014/main" id="{00000000-0008-0000-0700-000002010000}"/>
            </a:ext>
          </a:extLst>
        </xdr:cNvPr>
        <xdr:cNvSpPr/>
      </xdr:nvSpPr>
      <xdr:spPr>
        <a:xfrm>
          <a:off x="2857500" y="1684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132383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3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65,850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41490</xdr:rowOff>
    </xdr:from>
    <xdr:to>
      <xdr:col>3</xdr:col>
      <xdr:colOff>3175</xdr:colOff>
      <xdr:row>98</xdr:row>
      <xdr:rowOff>143090</xdr:rowOff>
    </xdr:to>
    <xdr:sp macro="" textlink="">
      <xdr:nvSpPr>
        <xdr:cNvPr id="260" name="円/楕円 259">
          <a:extLst>
            <a:ext uri="{FF2B5EF4-FFF2-40B4-BE49-F238E27FC236}">
              <a16:creationId xmlns:a16="http://schemas.microsoft.com/office/drawing/2014/main" id="{00000000-0008-0000-0700-000004010000}"/>
            </a:ext>
          </a:extLst>
        </xdr:cNvPr>
        <xdr:cNvSpPr/>
      </xdr:nvSpPr>
      <xdr:spPr>
        <a:xfrm>
          <a:off x="1968500" y="1684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134217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3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64,887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42080</xdr:rowOff>
    </xdr:from>
    <xdr:to>
      <xdr:col>1</xdr:col>
      <xdr:colOff>485775</xdr:colOff>
      <xdr:row>98</xdr:row>
      <xdr:rowOff>143680</xdr:rowOff>
    </xdr:to>
    <xdr:sp macro="" textlink="">
      <xdr:nvSpPr>
        <xdr:cNvPr id="262" name="円/楕円 261">
          <a:extLst>
            <a:ext uri="{FF2B5EF4-FFF2-40B4-BE49-F238E27FC236}">
              <a16:creationId xmlns:a16="http://schemas.microsoft.com/office/drawing/2014/main" id="{00000000-0008-0000-0700-000006010000}"/>
            </a:ext>
          </a:extLst>
        </xdr:cNvPr>
        <xdr:cNvSpPr/>
      </xdr:nvSpPr>
      <xdr:spPr>
        <a:xfrm>
          <a:off x="1079500" y="1684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134807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3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64,578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137414</xdr:rowOff>
    </xdr:from>
    <xdr:to>
      <xdr:col>15</xdr:col>
      <xdr:colOff>180340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80914"/>
          <a:ext cx="1270" cy="145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84091</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5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11,418</a:t>
          </a:r>
          <a:endParaRPr kumimoji="1" lang="ja-JP" altLang="en-US" sz="1000" b="1">
            <a:latin typeface="ＭＳ Ｐゴシック"/>
          </a:endParaRPr>
        </a:p>
      </xdr:txBody>
    </xdr:sp>
    <xdr:clientData/>
  </xdr:oneCellAnchor>
  <xdr:twoCellAnchor>
    <xdr:from>
      <xdr:col>15</xdr:col>
      <xdr:colOff>92075</xdr:colOff>
      <xdr:row>30</xdr:row>
      <xdr:rowOff>137414</xdr:rowOff>
    </xdr:from>
    <xdr:to>
      <xdr:col>15</xdr:col>
      <xdr:colOff>269875</xdr:colOff>
      <xdr:row>30</xdr:row>
      <xdr:rowOff>137414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21463</xdr:rowOff>
    </xdr:from>
    <xdr:to>
      <xdr:col>15</xdr:col>
      <xdr:colOff>180975</xdr:colOff>
      <xdr:row>39</xdr:row>
      <xdr:rowOff>22098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708013"/>
          <a:ext cx="8382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163720</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359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140843</xdr:rowOff>
    </xdr:from>
    <xdr:to>
      <xdr:col>15</xdr:col>
      <xdr:colOff>231775</xdr:colOff>
      <xdr:row>38</xdr:row>
      <xdr:rowOff>70993</xdr:rowOff>
    </xdr:to>
    <xdr:sp macro="" textlink="">
      <xdr:nvSpPr>
        <xdr:cNvPr id="294" name="フローチャート : 判断 293">
          <a:extLst>
            <a:ext uri="{FF2B5EF4-FFF2-40B4-BE49-F238E27FC236}">
              <a16:creationId xmlns:a16="http://schemas.microsoft.com/office/drawing/2014/main" id="{00000000-0008-0000-0700-000026010000}"/>
            </a:ext>
          </a:extLst>
        </xdr:cNvPr>
        <xdr:cNvSpPr/>
      </xdr:nvSpPr>
      <xdr:spPr>
        <a:xfrm>
          <a:off x="104267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22098</xdr:rowOff>
    </xdr:from>
    <xdr:to>
      <xdr:col>14</xdr:col>
      <xdr:colOff>28575</xdr:colOff>
      <xdr:row>39</xdr:row>
      <xdr:rowOff>22352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708648"/>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3937</xdr:rowOff>
    </xdr:from>
    <xdr:to>
      <xdr:col>14</xdr:col>
      <xdr:colOff>79375</xdr:colOff>
      <xdr:row>37</xdr:row>
      <xdr:rowOff>105537</xdr:rowOff>
    </xdr:to>
    <xdr:sp macro="" textlink="">
      <xdr:nvSpPr>
        <xdr:cNvPr id="296" name="フローチャート : 判断 295">
          <a:extLst>
            <a:ext uri="{FF2B5EF4-FFF2-40B4-BE49-F238E27FC236}">
              <a16:creationId xmlns:a16="http://schemas.microsoft.com/office/drawing/2014/main" id="{00000000-0008-0000-0700-000028010000}"/>
            </a:ext>
          </a:extLst>
        </xdr:cNvPr>
        <xdr:cNvSpPr/>
      </xdr:nvSpPr>
      <xdr:spPr>
        <a:xfrm>
          <a:off x="9588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122064</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7" y="61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2,619</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22352</xdr:rowOff>
    </xdr:from>
    <xdr:to>
      <xdr:col>12</xdr:col>
      <xdr:colOff>511175</xdr:colOff>
      <xdr:row>39</xdr:row>
      <xdr:rowOff>22733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70890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94361</xdr:rowOff>
    </xdr:from>
    <xdr:to>
      <xdr:col>12</xdr:col>
      <xdr:colOff>561975</xdr:colOff>
      <xdr:row>37</xdr:row>
      <xdr:rowOff>24511</xdr:rowOff>
    </xdr:to>
    <xdr:sp macro="" textlink="">
      <xdr:nvSpPr>
        <xdr:cNvPr id="299" name="フローチャート : 判断 298">
          <a:extLst>
            <a:ext uri="{FF2B5EF4-FFF2-40B4-BE49-F238E27FC236}">
              <a16:creationId xmlns:a16="http://schemas.microsoft.com/office/drawing/2014/main" id="{00000000-0008-0000-0700-00002B010000}"/>
            </a:ext>
          </a:extLst>
        </xdr:cNvPr>
        <xdr:cNvSpPr/>
      </xdr:nvSpPr>
      <xdr:spPr>
        <a:xfrm>
          <a:off x="8699500" y="626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41038</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7" y="604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3,257</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22733</xdr:rowOff>
    </xdr:from>
    <xdr:to>
      <xdr:col>11</xdr:col>
      <xdr:colOff>307975</xdr:colOff>
      <xdr:row>39</xdr:row>
      <xdr:rowOff>23368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709283"/>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86741</xdr:rowOff>
    </xdr:from>
    <xdr:to>
      <xdr:col>11</xdr:col>
      <xdr:colOff>358775</xdr:colOff>
      <xdr:row>37</xdr:row>
      <xdr:rowOff>16891</xdr:rowOff>
    </xdr:to>
    <xdr:sp macro="" textlink="">
      <xdr:nvSpPr>
        <xdr:cNvPr id="302" name="フローチャート : 判断 301">
          <a:extLst>
            <a:ext uri="{FF2B5EF4-FFF2-40B4-BE49-F238E27FC236}">
              <a16:creationId xmlns:a16="http://schemas.microsoft.com/office/drawing/2014/main" id="{00000000-0008-0000-0700-00002E010000}"/>
            </a:ext>
          </a:extLst>
        </xdr:cNvPr>
        <xdr:cNvSpPr/>
      </xdr:nvSpPr>
      <xdr:spPr>
        <a:xfrm>
          <a:off x="7810500" y="625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33418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7" y="6034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1524</xdr:rowOff>
    </xdr:from>
    <xdr:to>
      <xdr:col>10</xdr:col>
      <xdr:colOff>155575</xdr:colOff>
      <xdr:row>36</xdr:row>
      <xdr:rowOff>103124</xdr:rowOff>
    </xdr:to>
    <xdr:sp macro="" textlink="">
      <xdr:nvSpPr>
        <xdr:cNvPr id="304" name="フローチャート : 判断 303">
          <a:extLst>
            <a:ext uri="{FF2B5EF4-FFF2-40B4-BE49-F238E27FC236}">
              <a16:creationId xmlns:a16="http://schemas.microsoft.com/office/drawing/2014/main" id="{00000000-0008-0000-0700-000030010000}"/>
            </a:ext>
          </a:extLst>
        </xdr:cNvPr>
        <xdr:cNvSpPr/>
      </xdr:nvSpPr>
      <xdr:spPr>
        <a:xfrm>
          <a:off x="6921500" y="617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119651</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7" y="5948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142113</xdr:rowOff>
    </xdr:from>
    <xdr:to>
      <xdr:col>15</xdr:col>
      <xdr:colOff>231775</xdr:colOff>
      <xdr:row>39</xdr:row>
      <xdr:rowOff>72263</xdr:rowOff>
    </xdr:to>
    <xdr:sp macro="" textlink="">
      <xdr:nvSpPr>
        <xdr:cNvPr id="311" name="円/楕円 310">
          <a:extLst>
            <a:ext uri="{FF2B5EF4-FFF2-40B4-BE49-F238E27FC236}">
              <a16:creationId xmlns:a16="http://schemas.microsoft.com/office/drawing/2014/main" id="{00000000-0008-0000-0700-000037010000}"/>
            </a:ext>
          </a:extLst>
        </xdr:cNvPr>
        <xdr:cNvSpPr/>
      </xdr:nvSpPr>
      <xdr:spPr>
        <a:xfrm>
          <a:off x="10426700" y="665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57040</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72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142748</xdr:rowOff>
    </xdr:from>
    <xdr:to>
      <xdr:col>14</xdr:col>
      <xdr:colOff>79375</xdr:colOff>
      <xdr:row>39</xdr:row>
      <xdr:rowOff>72898</xdr:rowOff>
    </xdr:to>
    <xdr:sp macro="" textlink="">
      <xdr:nvSpPr>
        <xdr:cNvPr id="313" name="円/楕円 312">
          <a:extLst>
            <a:ext uri="{FF2B5EF4-FFF2-40B4-BE49-F238E27FC236}">
              <a16:creationId xmlns:a16="http://schemas.microsoft.com/office/drawing/2014/main" id="{00000000-0008-0000-0700-000039010000}"/>
            </a:ext>
          </a:extLst>
        </xdr:cNvPr>
        <xdr:cNvSpPr/>
      </xdr:nvSpPr>
      <xdr:spPr>
        <a:xfrm>
          <a:off x="9588500" y="665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64025</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750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143002</xdr:rowOff>
    </xdr:from>
    <xdr:to>
      <xdr:col>12</xdr:col>
      <xdr:colOff>561975</xdr:colOff>
      <xdr:row>39</xdr:row>
      <xdr:rowOff>73152</xdr:rowOff>
    </xdr:to>
    <xdr:sp macro="" textlink="">
      <xdr:nvSpPr>
        <xdr:cNvPr id="315" name="円/楕円 314">
          <a:extLst>
            <a:ext uri="{FF2B5EF4-FFF2-40B4-BE49-F238E27FC236}">
              <a16:creationId xmlns:a16="http://schemas.microsoft.com/office/drawing/2014/main" id="{00000000-0008-0000-0700-00003B010000}"/>
            </a:ext>
          </a:extLst>
        </xdr:cNvPr>
        <xdr:cNvSpPr/>
      </xdr:nvSpPr>
      <xdr:spPr>
        <a:xfrm>
          <a:off x="8699500" y="665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64279</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750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143383</xdr:rowOff>
    </xdr:from>
    <xdr:to>
      <xdr:col>11</xdr:col>
      <xdr:colOff>358775</xdr:colOff>
      <xdr:row>39</xdr:row>
      <xdr:rowOff>73533</xdr:rowOff>
    </xdr:to>
    <xdr:sp macro="" textlink="">
      <xdr:nvSpPr>
        <xdr:cNvPr id="317" name="円/楕円 316">
          <a:extLst>
            <a:ext uri="{FF2B5EF4-FFF2-40B4-BE49-F238E27FC236}">
              <a16:creationId xmlns:a16="http://schemas.microsoft.com/office/drawing/2014/main" id="{00000000-0008-0000-0700-00003D010000}"/>
            </a:ext>
          </a:extLst>
        </xdr:cNvPr>
        <xdr:cNvSpPr/>
      </xdr:nvSpPr>
      <xdr:spPr>
        <a:xfrm>
          <a:off x="7810500" y="665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64660</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751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144018</xdr:rowOff>
    </xdr:from>
    <xdr:to>
      <xdr:col>10</xdr:col>
      <xdr:colOff>155575</xdr:colOff>
      <xdr:row>39</xdr:row>
      <xdr:rowOff>74168</xdr:rowOff>
    </xdr:to>
    <xdr:sp macro="" textlink="">
      <xdr:nvSpPr>
        <xdr:cNvPr id="319" name="円/楕円 318">
          <a:extLst>
            <a:ext uri="{FF2B5EF4-FFF2-40B4-BE49-F238E27FC236}">
              <a16:creationId xmlns:a16="http://schemas.microsoft.com/office/drawing/2014/main" id="{00000000-0008-0000-0700-00003F010000}"/>
            </a:ext>
          </a:extLst>
        </xdr:cNvPr>
        <xdr:cNvSpPr/>
      </xdr:nvSpPr>
      <xdr:spPr>
        <a:xfrm>
          <a:off x="6921500" y="665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65295</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751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17,958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32479</xdr:rowOff>
    </xdr:from>
    <xdr:to>
      <xdr:col>15</xdr:col>
      <xdr:colOff>180340</xdr:colOff>
      <xdr:row>59</xdr:row>
      <xdr:rowOff>30200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76429"/>
          <a:ext cx="1270" cy="1369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34027</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4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59</xdr:row>
      <xdr:rowOff>30200</xdr:rowOff>
    </xdr:from>
    <xdr:to>
      <xdr:col>15</xdr:col>
      <xdr:colOff>269875</xdr:colOff>
      <xdr:row>59</xdr:row>
      <xdr:rowOff>30200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150606</xdr:rowOff>
    </xdr:from>
    <xdr:ext cx="690189"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516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1,089,426</a:t>
          </a:r>
          <a:endParaRPr kumimoji="1" lang="ja-JP" altLang="en-US" sz="1000" b="1">
            <a:latin typeface="ＭＳ Ｐゴシック"/>
          </a:endParaRPr>
        </a:p>
      </xdr:txBody>
    </xdr:sp>
    <xdr:clientData/>
  </xdr:oneCellAnchor>
  <xdr:twoCellAnchor>
    <xdr:from>
      <xdr:col>15</xdr:col>
      <xdr:colOff>92075</xdr:colOff>
      <xdr:row>51</xdr:row>
      <xdr:rowOff>32479</xdr:rowOff>
    </xdr:from>
    <xdr:to>
      <xdr:col>15</xdr:col>
      <xdr:colOff>269875</xdr:colOff>
      <xdr:row>51</xdr:row>
      <xdr:rowOff>32479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7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148447</xdr:rowOff>
    </xdr:from>
    <xdr:to>
      <xdr:col>15</xdr:col>
      <xdr:colOff>180975</xdr:colOff>
      <xdr:row>58</xdr:row>
      <xdr:rowOff>157560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10092547"/>
          <a:ext cx="838200" cy="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57730</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303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102,557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34853</xdr:rowOff>
    </xdr:from>
    <xdr:to>
      <xdr:col>15</xdr:col>
      <xdr:colOff>231775</xdr:colOff>
      <xdr:row>58</xdr:row>
      <xdr:rowOff>136453</xdr:rowOff>
    </xdr:to>
    <xdr:sp macro="" textlink="">
      <xdr:nvSpPr>
        <xdr:cNvPr id="351" name="フローチャート : 判断 350">
          <a:extLst>
            <a:ext uri="{FF2B5EF4-FFF2-40B4-BE49-F238E27FC236}">
              <a16:creationId xmlns:a16="http://schemas.microsoft.com/office/drawing/2014/main" id="{00000000-0008-0000-0700-00005F010000}"/>
            </a:ext>
          </a:extLst>
        </xdr:cNvPr>
        <xdr:cNvSpPr/>
      </xdr:nvSpPr>
      <xdr:spPr>
        <a:xfrm>
          <a:off x="10426700" y="997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148447</xdr:rowOff>
    </xdr:from>
    <xdr:to>
      <xdr:col>14</xdr:col>
      <xdr:colOff>28575</xdr:colOff>
      <xdr:row>58</xdr:row>
      <xdr:rowOff>154805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10092547"/>
          <a:ext cx="889000" cy="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36379</xdr:rowOff>
    </xdr:from>
    <xdr:to>
      <xdr:col>14</xdr:col>
      <xdr:colOff>79375</xdr:colOff>
      <xdr:row>58</xdr:row>
      <xdr:rowOff>137979</xdr:rowOff>
    </xdr:to>
    <xdr:sp macro="" textlink="">
      <xdr:nvSpPr>
        <xdr:cNvPr id="353" name="フローチャート : 判断 352">
          <a:extLst>
            <a:ext uri="{FF2B5EF4-FFF2-40B4-BE49-F238E27FC236}">
              <a16:creationId xmlns:a16="http://schemas.microsoft.com/office/drawing/2014/main" id="{00000000-0008-0000-0700-000061010000}"/>
            </a:ext>
          </a:extLst>
        </xdr:cNvPr>
        <xdr:cNvSpPr/>
      </xdr:nvSpPr>
      <xdr:spPr>
        <a:xfrm>
          <a:off x="9588500" y="998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154506</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4" y="975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101,355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146690</xdr:rowOff>
    </xdr:from>
    <xdr:to>
      <xdr:col>12</xdr:col>
      <xdr:colOff>511175</xdr:colOff>
      <xdr:row>58</xdr:row>
      <xdr:rowOff>154805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10090790"/>
          <a:ext cx="889000" cy="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14446</xdr:rowOff>
    </xdr:from>
    <xdr:to>
      <xdr:col>12</xdr:col>
      <xdr:colOff>561975</xdr:colOff>
      <xdr:row>58</xdr:row>
      <xdr:rowOff>116046</xdr:rowOff>
    </xdr:to>
    <xdr:sp macro="" textlink="">
      <xdr:nvSpPr>
        <xdr:cNvPr id="356" name="フローチャート : 判断 355">
          <a:extLst>
            <a:ext uri="{FF2B5EF4-FFF2-40B4-BE49-F238E27FC236}">
              <a16:creationId xmlns:a16="http://schemas.microsoft.com/office/drawing/2014/main" id="{00000000-0008-0000-0700-000064010000}"/>
            </a:ext>
          </a:extLst>
        </xdr:cNvPr>
        <xdr:cNvSpPr/>
      </xdr:nvSpPr>
      <xdr:spPr>
        <a:xfrm>
          <a:off x="8699500" y="99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132573</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4" y="973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118,625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144117</xdr:rowOff>
    </xdr:from>
    <xdr:to>
      <xdr:col>11</xdr:col>
      <xdr:colOff>307975</xdr:colOff>
      <xdr:row>58</xdr:row>
      <xdr:rowOff>146690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10088217"/>
          <a:ext cx="889000" cy="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168755</xdr:rowOff>
    </xdr:from>
    <xdr:to>
      <xdr:col>11</xdr:col>
      <xdr:colOff>358775</xdr:colOff>
      <xdr:row>58</xdr:row>
      <xdr:rowOff>98905</xdr:rowOff>
    </xdr:to>
    <xdr:sp macro="" textlink="">
      <xdr:nvSpPr>
        <xdr:cNvPr id="359" name="フローチャート : 判断 358">
          <a:extLst>
            <a:ext uri="{FF2B5EF4-FFF2-40B4-BE49-F238E27FC236}">
              <a16:creationId xmlns:a16="http://schemas.microsoft.com/office/drawing/2014/main" id="{00000000-0008-0000-0700-000067010000}"/>
            </a:ext>
          </a:extLst>
        </xdr:cNvPr>
        <xdr:cNvSpPr/>
      </xdr:nvSpPr>
      <xdr:spPr>
        <a:xfrm>
          <a:off x="7810500" y="994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115432</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4" y="9716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132,122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7203</xdr:rowOff>
    </xdr:from>
    <xdr:to>
      <xdr:col>10</xdr:col>
      <xdr:colOff>155575</xdr:colOff>
      <xdr:row>58</xdr:row>
      <xdr:rowOff>108803</xdr:rowOff>
    </xdr:to>
    <xdr:sp macro="" textlink="">
      <xdr:nvSpPr>
        <xdr:cNvPr id="361" name="フローチャート : 判断 360">
          <a:extLst>
            <a:ext uri="{FF2B5EF4-FFF2-40B4-BE49-F238E27FC236}">
              <a16:creationId xmlns:a16="http://schemas.microsoft.com/office/drawing/2014/main" id="{00000000-0008-0000-0700-000069010000}"/>
            </a:ext>
          </a:extLst>
        </xdr:cNvPr>
        <xdr:cNvSpPr/>
      </xdr:nvSpPr>
      <xdr:spPr>
        <a:xfrm>
          <a:off x="6921500" y="9951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125330</xdr:rowOff>
    </xdr:from>
    <xdr:ext cx="59901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672794" y="972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124,328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106760</xdr:rowOff>
    </xdr:from>
    <xdr:to>
      <xdr:col>15</xdr:col>
      <xdr:colOff>231775</xdr:colOff>
      <xdr:row>59</xdr:row>
      <xdr:rowOff>36910</xdr:rowOff>
    </xdr:to>
    <xdr:sp macro="" textlink="">
      <xdr:nvSpPr>
        <xdr:cNvPr id="368" name="円/楕円 367">
          <a:extLst>
            <a:ext uri="{FF2B5EF4-FFF2-40B4-BE49-F238E27FC236}">
              <a16:creationId xmlns:a16="http://schemas.microsoft.com/office/drawing/2014/main" id="{00000000-0008-0000-0700-000070010000}"/>
            </a:ext>
          </a:extLst>
        </xdr:cNvPr>
        <xdr:cNvSpPr/>
      </xdr:nvSpPr>
      <xdr:spPr>
        <a:xfrm>
          <a:off x="10426700" y="1005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21687</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6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45,937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97647</xdr:rowOff>
    </xdr:from>
    <xdr:to>
      <xdr:col>14</xdr:col>
      <xdr:colOff>79375</xdr:colOff>
      <xdr:row>59</xdr:row>
      <xdr:rowOff>27797</xdr:rowOff>
    </xdr:to>
    <xdr:sp macro="" textlink="">
      <xdr:nvSpPr>
        <xdr:cNvPr id="370" name="円/楕円 369">
          <a:extLst>
            <a:ext uri="{FF2B5EF4-FFF2-40B4-BE49-F238E27FC236}">
              <a16:creationId xmlns:a16="http://schemas.microsoft.com/office/drawing/2014/main" id="{00000000-0008-0000-0700-000072010000}"/>
            </a:ext>
          </a:extLst>
        </xdr:cNvPr>
        <xdr:cNvSpPr/>
      </xdr:nvSpPr>
      <xdr:spPr>
        <a:xfrm>
          <a:off x="9588500" y="1004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18924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13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53,113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104005</xdr:rowOff>
    </xdr:from>
    <xdr:to>
      <xdr:col>12</xdr:col>
      <xdr:colOff>561975</xdr:colOff>
      <xdr:row>59</xdr:row>
      <xdr:rowOff>34155</xdr:rowOff>
    </xdr:to>
    <xdr:sp macro="" textlink="">
      <xdr:nvSpPr>
        <xdr:cNvPr id="372" name="円/楕円 371">
          <a:extLst>
            <a:ext uri="{FF2B5EF4-FFF2-40B4-BE49-F238E27FC236}">
              <a16:creationId xmlns:a16="http://schemas.microsoft.com/office/drawing/2014/main" id="{00000000-0008-0000-0700-000074010000}"/>
            </a:ext>
          </a:extLst>
        </xdr:cNvPr>
        <xdr:cNvSpPr/>
      </xdr:nvSpPr>
      <xdr:spPr>
        <a:xfrm>
          <a:off x="8699500" y="1004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25282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14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48,106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95890</xdr:rowOff>
    </xdr:from>
    <xdr:to>
      <xdr:col>11</xdr:col>
      <xdr:colOff>358775</xdr:colOff>
      <xdr:row>59</xdr:row>
      <xdr:rowOff>26040</xdr:rowOff>
    </xdr:to>
    <xdr:sp macro="" textlink="">
      <xdr:nvSpPr>
        <xdr:cNvPr id="374" name="円/楕円 373">
          <a:extLst>
            <a:ext uri="{FF2B5EF4-FFF2-40B4-BE49-F238E27FC236}">
              <a16:creationId xmlns:a16="http://schemas.microsoft.com/office/drawing/2014/main" id="{00000000-0008-0000-0700-000076010000}"/>
            </a:ext>
          </a:extLst>
        </xdr:cNvPr>
        <xdr:cNvSpPr/>
      </xdr:nvSpPr>
      <xdr:spPr>
        <a:xfrm>
          <a:off x="7810500" y="1003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17167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13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54,496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93317</xdr:rowOff>
    </xdr:from>
    <xdr:to>
      <xdr:col>10</xdr:col>
      <xdr:colOff>155575</xdr:colOff>
      <xdr:row>59</xdr:row>
      <xdr:rowOff>23467</xdr:rowOff>
    </xdr:to>
    <xdr:sp macro="" textlink="">
      <xdr:nvSpPr>
        <xdr:cNvPr id="376" name="円/楕円 375">
          <a:extLst>
            <a:ext uri="{FF2B5EF4-FFF2-40B4-BE49-F238E27FC236}">
              <a16:creationId xmlns:a16="http://schemas.microsoft.com/office/drawing/2014/main" id="{00000000-0008-0000-0700-000078010000}"/>
            </a:ext>
          </a:extLst>
        </xdr:cNvPr>
        <xdr:cNvSpPr/>
      </xdr:nvSpPr>
      <xdr:spPr>
        <a:xfrm>
          <a:off x="6921500" y="1003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14594</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13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56,522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2966</xdr:rowOff>
    </xdr:from>
    <xdr:to>
      <xdr:col>15</xdr:col>
      <xdr:colOff>180340</xdr:colOff>
      <xdr:row>79</xdr:row>
      <xdr:rowOff>38765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175916"/>
          <a:ext cx="1270" cy="1407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42592</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87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15</xdr:col>
      <xdr:colOff>92075</xdr:colOff>
      <xdr:row>79</xdr:row>
      <xdr:rowOff>38765</xdr:rowOff>
    </xdr:from>
    <xdr:to>
      <xdr:col>15</xdr:col>
      <xdr:colOff>269875</xdr:colOff>
      <xdr:row>79</xdr:row>
      <xdr:rowOff>38765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83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121093</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95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185,444</a:t>
          </a:r>
          <a:endParaRPr kumimoji="1" lang="ja-JP" altLang="en-US" sz="1000" b="1">
            <a:latin typeface="ＭＳ Ｐゴシック"/>
          </a:endParaRPr>
        </a:p>
      </xdr:txBody>
    </xdr:sp>
    <xdr:clientData/>
  </xdr:oneCellAnchor>
  <xdr:twoCellAnchor>
    <xdr:from>
      <xdr:col>15</xdr:col>
      <xdr:colOff>92075</xdr:colOff>
      <xdr:row>71</xdr:row>
      <xdr:rowOff>2966</xdr:rowOff>
    </xdr:from>
    <xdr:to>
      <xdr:col>15</xdr:col>
      <xdr:colOff>269875</xdr:colOff>
      <xdr:row>71</xdr:row>
      <xdr:rowOff>2966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175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63249</xdr:rowOff>
    </xdr:from>
    <xdr:to>
      <xdr:col>15</xdr:col>
      <xdr:colOff>180975</xdr:colOff>
      <xdr:row>78</xdr:row>
      <xdr:rowOff>71813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436349"/>
          <a:ext cx="838200" cy="8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32346</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62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9469</xdr:rowOff>
    </xdr:from>
    <xdr:to>
      <xdr:col>15</xdr:col>
      <xdr:colOff>231775</xdr:colOff>
      <xdr:row>77</xdr:row>
      <xdr:rowOff>111069</xdr:rowOff>
    </xdr:to>
    <xdr:sp macro="" textlink="">
      <xdr:nvSpPr>
        <xdr:cNvPr id="408" name="フローチャート : 判断 407">
          <a:extLst>
            <a:ext uri="{FF2B5EF4-FFF2-40B4-BE49-F238E27FC236}">
              <a16:creationId xmlns:a16="http://schemas.microsoft.com/office/drawing/2014/main" id="{00000000-0008-0000-0700-000098010000}"/>
            </a:ext>
          </a:extLst>
        </xdr:cNvPr>
        <xdr:cNvSpPr/>
      </xdr:nvSpPr>
      <xdr:spPr>
        <a:xfrm>
          <a:off x="10426700" y="13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63249</xdr:rowOff>
    </xdr:from>
    <xdr:to>
      <xdr:col>14</xdr:col>
      <xdr:colOff>28575</xdr:colOff>
      <xdr:row>78</xdr:row>
      <xdr:rowOff>79136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436349"/>
          <a:ext cx="889000" cy="1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18827</xdr:rowOff>
    </xdr:from>
    <xdr:to>
      <xdr:col>14</xdr:col>
      <xdr:colOff>79375</xdr:colOff>
      <xdr:row>77</xdr:row>
      <xdr:rowOff>120427</xdr:rowOff>
    </xdr:to>
    <xdr:sp macro="" textlink="">
      <xdr:nvSpPr>
        <xdr:cNvPr id="410" name="フローチャート : 判断 409">
          <a:extLst>
            <a:ext uri="{FF2B5EF4-FFF2-40B4-BE49-F238E27FC236}">
              <a16:creationId xmlns:a16="http://schemas.microsoft.com/office/drawing/2014/main" id="{00000000-0008-0000-0700-00009A010000}"/>
            </a:ext>
          </a:extLst>
        </xdr:cNvPr>
        <xdr:cNvSpPr/>
      </xdr:nvSpPr>
      <xdr:spPr>
        <a:xfrm>
          <a:off x="9588500" y="132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136954</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99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41,696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76355</xdr:rowOff>
    </xdr:from>
    <xdr:to>
      <xdr:col>12</xdr:col>
      <xdr:colOff>511175</xdr:colOff>
      <xdr:row>78</xdr:row>
      <xdr:rowOff>79136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449455"/>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113040</xdr:rowOff>
    </xdr:from>
    <xdr:to>
      <xdr:col>12</xdr:col>
      <xdr:colOff>561975</xdr:colOff>
      <xdr:row>77</xdr:row>
      <xdr:rowOff>43190</xdr:rowOff>
    </xdr:to>
    <xdr:sp macro="" textlink="">
      <xdr:nvSpPr>
        <xdr:cNvPr id="413" name="フローチャート : 判断 412">
          <a:extLst>
            <a:ext uri="{FF2B5EF4-FFF2-40B4-BE49-F238E27FC236}">
              <a16:creationId xmlns:a16="http://schemas.microsoft.com/office/drawing/2014/main" id="{00000000-0008-0000-0700-00009D010000}"/>
            </a:ext>
          </a:extLst>
        </xdr:cNvPr>
        <xdr:cNvSpPr/>
      </xdr:nvSpPr>
      <xdr:spPr>
        <a:xfrm>
          <a:off x="8699500" y="1314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59717</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9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5573</xdr:rowOff>
    </xdr:from>
    <xdr:to>
      <xdr:col>11</xdr:col>
      <xdr:colOff>307975</xdr:colOff>
      <xdr:row>78</xdr:row>
      <xdr:rowOff>76355</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378673"/>
          <a:ext cx="889000" cy="7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23613</xdr:rowOff>
    </xdr:from>
    <xdr:to>
      <xdr:col>11</xdr:col>
      <xdr:colOff>358775</xdr:colOff>
      <xdr:row>77</xdr:row>
      <xdr:rowOff>125213</xdr:rowOff>
    </xdr:to>
    <xdr:sp macro="" textlink="">
      <xdr:nvSpPr>
        <xdr:cNvPr id="416" name="フローチャート : 判断 415">
          <a:extLst>
            <a:ext uri="{FF2B5EF4-FFF2-40B4-BE49-F238E27FC236}">
              <a16:creationId xmlns:a16="http://schemas.microsoft.com/office/drawing/2014/main" id="{00000000-0008-0000-0700-0000A0010000}"/>
            </a:ext>
          </a:extLst>
        </xdr:cNvPr>
        <xdr:cNvSpPr/>
      </xdr:nvSpPr>
      <xdr:spPr>
        <a:xfrm>
          <a:off x="7810500" y="1322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141740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00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74079</xdr:rowOff>
    </xdr:from>
    <xdr:to>
      <xdr:col>10</xdr:col>
      <xdr:colOff>155575</xdr:colOff>
      <xdr:row>78</xdr:row>
      <xdr:rowOff>4229</xdr:rowOff>
    </xdr:to>
    <xdr:sp macro="" textlink="">
      <xdr:nvSpPr>
        <xdr:cNvPr id="418" name="フローチャート : 判断 417">
          <a:extLst>
            <a:ext uri="{FF2B5EF4-FFF2-40B4-BE49-F238E27FC236}">
              <a16:creationId xmlns:a16="http://schemas.microsoft.com/office/drawing/2014/main" id="{00000000-0008-0000-0700-0000A2010000}"/>
            </a:ext>
          </a:extLst>
        </xdr:cNvPr>
        <xdr:cNvSpPr/>
      </xdr:nvSpPr>
      <xdr:spPr>
        <a:xfrm>
          <a:off x="6921500" y="1327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20756</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05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34,445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21013</xdr:rowOff>
    </xdr:from>
    <xdr:to>
      <xdr:col>15</xdr:col>
      <xdr:colOff>231775</xdr:colOff>
      <xdr:row>78</xdr:row>
      <xdr:rowOff>122613</xdr:rowOff>
    </xdr:to>
    <xdr:sp macro="" textlink="">
      <xdr:nvSpPr>
        <xdr:cNvPr id="425" name="円/楕円 424">
          <a:extLst>
            <a:ext uri="{FF2B5EF4-FFF2-40B4-BE49-F238E27FC236}">
              <a16:creationId xmlns:a16="http://schemas.microsoft.com/office/drawing/2014/main" id="{00000000-0008-0000-0700-0000A9010000}"/>
            </a:ext>
          </a:extLst>
        </xdr:cNvPr>
        <xdr:cNvSpPr/>
      </xdr:nvSpPr>
      <xdr:spPr>
        <a:xfrm>
          <a:off x="10426700" y="1339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170890</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7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18,909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12449</xdr:rowOff>
    </xdr:from>
    <xdr:to>
      <xdr:col>14</xdr:col>
      <xdr:colOff>79375</xdr:colOff>
      <xdr:row>78</xdr:row>
      <xdr:rowOff>114049</xdr:rowOff>
    </xdr:to>
    <xdr:sp macro="" textlink="">
      <xdr:nvSpPr>
        <xdr:cNvPr id="427" name="円/楕円 426">
          <a:extLst>
            <a:ext uri="{FF2B5EF4-FFF2-40B4-BE49-F238E27FC236}">
              <a16:creationId xmlns:a16="http://schemas.microsoft.com/office/drawing/2014/main" id="{00000000-0008-0000-0700-0000AB010000}"/>
            </a:ext>
          </a:extLst>
        </xdr:cNvPr>
        <xdr:cNvSpPr/>
      </xdr:nvSpPr>
      <xdr:spPr>
        <a:xfrm>
          <a:off x="9588500" y="1338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105176</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47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20,033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28336</xdr:rowOff>
    </xdr:from>
    <xdr:to>
      <xdr:col>12</xdr:col>
      <xdr:colOff>561975</xdr:colOff>
      <xdr:row>78</xdr:row>
      <xdr:rowOff>129936</xdr:rowOff>
    </xdr:to>
    <xdr:sp macro="" textlink="">
      <xdr:nvSpPr>
        <xdr:cNvPr id="429" name="円/楕円 428">
          <a:extLst>
            <a:ext uri="{FF2B5EF4-FFF2-40B4-BE49-F238E27FC236}">
              <a16:creationId xmlns:a16="http://schemas.microsoft.com/office/drawing/2014/main" id="{00000000-0008-0000-0700-0000AD010000}"/>
            </a:ext>
          </a:extLst>
        </xdr:cNvPr>
        <xdr:cNvSpPr/>
      </xdr:nvSpPr>
      <xdr:spPr>
        <a:xfrm>
          <a:off x="8699500" y="1340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121063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49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17,948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25555</xdr:rowOff>
    </xdr:from>
    <xdr:to>
      <xdr:col>11</xdr:col>
      <xdr:colOff>358775</xdr:colOff>
      <xdr:row>78</xdr:row>
      <xdr:rowOff>127155</xdr:rowOff>
    </xdr:to>
    <xdr:sp macro="" textlink="">
      <xdr:nvSpPr>
        <xdr:cNvPr id="431" name="円/楕円 430">
          <a:extLst>
            <a:ext uri="{FF2B5EF4-FFF2-40B4-BE49-F238E27FC236}">
              <a16:creationId xmlns:a16="http://schemas.microsoft.com/office/drawing/2014/main" id="{00000000-0008-0000-0700-0000AF010000}"/>
            </a:ext>
          </a:extLst>
        </xdr:cNvPr>
        <xdr:cNvSpPr/>
      </xdr:nvSpPr>
      <xdr:spPr>
        <a:xfrm>
          <a:off x="7810500" y="133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118282</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49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18,313</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126223</xdr:rowOff>
    </xdr:from>
    <xdr:to>
      <xdr:col>10</xdr:col>
      <xdr:colOff>155575</xdr:colOff>
      <xdr:row>78</xdr:row>
      <xdr:rowOff>56373</xdr:rowOff>
    </xdr:to>
    <xdr:sp macro="" textlink="">
      <xdr:nvSpPr>
        <xdr:cNvPr id="433" name="円/楕円 432">
          <a:extLst>
            <a:ext uri="{FF2B5EF4-FFF2-40B4-BE49-F238E27FC236}">
              <a16:creationId xmlns:a16="http://schemas.microsoft.com/office/drawing/2014/main" id="{00000000-0008-0000-0700-0000B1010000}"/>
            </a:ext>
          </a:extLst>
        </xdr:cNvPr>
        <xdr:cNvSpPr/>
      </xdr:nvSpPr>
      <xdr:spPr>
        <a:xfrm>
          <a:off x="6921500" y="1332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47500</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42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27,602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84782</xdr:rowOff>
    </xdr:from>
    <xdr:to>
      <xdr:col>15</xdr:col>
      <xdr:colOff>180340</xdr:colOff>
      <xdr:row>98</xdr:row>
      <xdr:rowOff>171279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515282"/>
          <a:ext cx="1270" cy="1458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3656</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7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23,423</a:t>
          </a:r>
          <a:endParaRPr kumimoji="1" lang="ja-JP" altLang="en-US" sz="1000" b="1">
            <a:latin typeface="ＭＳ Ｐゴシック"/>
          </a:endParaRPr>
        </a:p>
      </xdr:txBody>
    </xdr:sp>
    <xdr:clientData/>
  </xdr:oneCellAnchor>
  <xdr:twoCellAnchor>
    <xdr:from>
      <xdr:col>15</xdr:col>
      <xdr:colOff>92075</xdr:colOff>
      <xdr:row>98</xdr:row>
      <xdr:rowOff>171279</xdr:rowOff>
    </xdr:from>
    <xdr:to>
      <xdr:col>15</xdr:col>
      <xdr:colOff>269875</xdr:colOff>
      <xdr:row>98</xdr:row>
      <xdr:rowOff>171279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31459</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90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788,828</a:t>
          </a:r>
          <a:endParaRPr kumimoji="1" lang="ja-JP" altLang="en-US" sz="1000" b="1">
            <a:latin typeface="ＭＳ Ｐゴシック"/>
          </a:endParaRPr>
        </a:p>
      </xdr:txBody>
    </xdr:sp>
    <xdr:clientData/>
  </xdr:oneCellAnchor>
  <xdr:twoCellAnchor>
    <xdr:from>
      <xdr:col>15</xdr:col>
      <xdr:colOff>92075</xdr:colOff>
      <xdr:row>90</xdr:row>
      <xdr:rowOff>84782</xdr:rowOff>
    </xdr:from>
    <xdr:to>
      <xdr:col>15</xdr:col>
      <xdr:colOff>269875</xdr:colOff>
      <xdr:row>90</xdr:row>
      <xdr:rowOff>84782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515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160246</xdr:rowOff>
    </xdr:from>
    <xdr:to>
      <xdr:col>15</xdr:col>
      <xdr:colOff>180975</xdr:colOff>
      <xdr:row>97</xdr:row>
      <xdr:rowOff>170586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790896"/>
          <a:ext cx="838200" cy="1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110279</xdr:rowOff>
    </xdr:from>
    <xdr:ext cx="599010"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5694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130,786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87402</xdr:rowOff>
    </xdr:from>
    <xdr:to>
      <xdr:col>15</xdr:col>
      <xdr:colOff>231775</xdr:colOff>
      <xdr:row>98</xdr:row>
      <xdr:rowOff>17552</xdr:rowOff>
    </xdr:to>
    <xdr:sp macro="" textlink="">
      <xdr:nvSpPr>
        <xdr:cNvPr id="465" name="フローチャート : 判断 464">
          <a:extLst>
            <a:ext uri="{FF2B5EF4-FFF2-40B4-BE49-F238E27FC236}">
              <a16:creationId xmlns:a16="http://schemas.microsoft.com/office/drawing/2014/main" id="{00000000-0008-0000-0700-0000D1010000}"/>
            </a:ext>
          </a:extLst>
        </xdr:cNvPr>
        <xdr:cNvSpPr/>
      </xdr:nvSpPr>
      <xdr:spPr>
        <a:xfrm>
          <a:off x="10426700" y="1671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63002</xdr:rowOff>
    </xdr:from>
    <xdr:to>
      <xdr:col>14</xdr:col>
      <xdr:colOff>28575</xdr:colOff>
      <xdr:row>97</xdr:row>
      <xdr:rowOff>160246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693652"/>
          <a:ext cx="889000" cy="9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69743</xdr:rowOff>
    </xdr:from>
    <xdr:to>
      <xdr:col>14</xdr:col>
      <xdr:colOff>79375</xdr:colOff>
      <xdr:row>97</xdr:row>
      <xdr:rowOff>171343</xdr:rowOff>
    </xdr:to>
    <xdr:sp macro="" textlink="">
      <xdr:nvSpPr>
        <xdr:cNvPr id="467" name="フローチャート : 判断 466">
          <a:extLst>
            <a:ext uri="{FF2B5EF4-FFF2-40B4-BE49-F238E27FC236}">
              <a16:creationId xmlns:a16="http://schemas.microsoft.com/office/drawing/2014/main" id="{00000000-0008-0000-0700-0000D3010000}"/>
            </a:ext>
          </a:extLst>
        </xdr:cNvPr>
        <xdr:cNvSpPr/>
      </xdr:nvSpPr>
      <xdr:spPr>
        <a:xfrm>
          <a:off x="9588500" y="1670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16420</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39794" y="1647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140,056</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63002</xdr:rowOff>
    </xdr:from>
    <xdr:to>
      <xdr:col>12</xdr:col>
      <xdr:colOff>511175</xdr:colOff>
      <xdr:row>97</xdr:row>
      <xdr:rowOff>96087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693652"/>
          <a:ext cx="889000" cy="3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18735</xdr:rowOff>
    </xdr:from>
    <xdr:to>
      <xdr:col>12</xdr:col>
      <xdr:colOff>561975</xdr:colOff>
      <xdr:row>97</xdr:row>
      <xdr:rowOff>120335</xdr:rowOff>
    </xdr:to>
    <xdr:sp macro="" textlink="">
      <xdr:nvSpPr>
        <xdr:cNvPr id="470" name="フローチャート : 判断 469">
          <a:extLst>
            <a:ext uri="{FF2B5EF4-FFF2-40B4-BE49-F238E27FC236}">
              <a16:creationId xmlns:a16="http://schemas.microsoft.com/office/drawing/2014/main" id="{00000000-0008-0000-0700-0000D6010000}"/>
            </a:ext>
          </a:extLst>
        </xdr:cNvPr>
        <xdr:cNvSpPr/>
      </xdr:nvSpPr>
      <xdr:spPr>
        <a:xfrm>
          <a:off x="8699500" y="1664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111462</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50794" y="16742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166,832</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63894</xdr:rowOff>
    </xdr:from>
    <xdr:to>
      <xdr:col>11</xdr:col>
      <xdr:colOff>307975</xdr:colOff>
      <xdr:row>97</xdr:row>
      <xdr:rowOff>96087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694544"/>
          <a:ext cx="889000" cy="3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72549</xdr:rowOff>
    </xdr:from>
    <xdr:to>
      <xdr:col>11</xdr:col>
      <xdr:colOff>358775</xdr:colOff>
      <xdr:row>98</xdr:row>
      <xdr:rowOff>2699</xdr:rowOff>
    </xdr:to>
    <xdr:sp macro="" textlink="">
      <xdr:nvSpPr>
        <xdr:cNvPr id="473" name="フローチャート : 判断 472">
          <a:extLst>
            <a:ext uri="{FF2B5EF4-FFF2-40B4-BE49-F238E27FC236}">
              <a16:creationId xmlns:a16="http://schemas.microsoft.com/office/drawing/2014/main" id="{00000000-0008-0000-0700-0000D9010000}"/>
            </a:ext>
          </a:extLst>
        </xdr:cNvPr>
        <xdr:cNvSpPr/>
      </xdr:nvSpPr>
      <xdr:spPr>
        <a:xfrm>
          <a:off x="7810500" y="1670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165276</xdr:rowOff>
    </xdr:from>
    <xdr:ext cx="59901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61794" y="167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120870</xdr:rowOff>
    </xdr:from>
    <xdr:to>
      <xdr:col>10</xdr:col>
      <xdr:colOff>155575</xdr:colOff>
      <xdr:row>98</xdr:row>
      <xdr:rowOff>51020</xdr:rowOff>
    </xdr:to>
    <xdr:sp macro="" textlink="">
      <xdr:nvSpPr>
        <xdr:cNvPr id="475" name="フローチャート : 判断 474">
          <a:extLst>
            <a:ext uri="{FF2B5EF4-FFF2-40B4-BE49-F238E27FC236}">
              <a16:creationId xmlns:a16="http://schemas.microsoft.com/office/drawing/2014/main" id="{00000000-0008-0000-0700-0000DB010000}"/>
            </a:ext>
          </a:extLst>
        </xdr:cNvPr>
        <xdr:cNvSpPr/>
      </xdr:nvSpPr>
      <xdr:spPr>
        <a:xfrm>
          <a:off x="6921500" y="167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42147</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672794" y="16844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113,218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119786</xdr:rowOff>
    </xdr:from>
    <xdr:to>
      <xdr:col>15</xdr:col>
      <xdr:colOff>231775</xdr:colOff>
      <xdr:row>98</xdr:row>
      <xdr:rowOff>49936</xdr:rowOff>
    </xdr:to>
    <xdr:sp macro="" textlink="">
      <xdr:nvSpPr>
        <xdr:cNvPr id="482" name="円/楕円 481">
          <a:extLst>
            <a:ext uri="{FF2B5EF4-FFF2-40B4-BE49-F238E27FC236}">
              <a16:creationId xmlns:a16="http://schemas.microsoft.com/office/drawing/2014/main" id="{00000000-0008-0000-0700-0000E2010000}"/>
            </a:ext>
          </a:extLst>
        </xdr:cNvPr>
        <xdr:cNvSpPr/>
      </xdr:nvSpPr>
      <xdr:spPr>
        <a:xfrm>
          <a:off x="10426700" y="1675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98213</xdr:rowOff>
    </xdr:from>
    <xdr:ext cx="599010"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728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113,787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109446</xdr:rowOff>
    </xdr:from>
    <xdr:to>
      <xdr:col>14</xdr:col>
      <xdr:colOff>79375</xdr:colOff>
      <xdr:row>98</xdr:row>
      <xdr:rowOff>39596</xdr:rowOff>
    </xdr:to>
    <xdr:sp macro="" textlink="">
      <xdr:nvSpPr>
        <xdr:cNvPr id="484" name="円/楕円 483">
          <a:extLst>
            <a:ext uri="{FF2B5EF4-FFF2-40B4-BE49-F238E27FC236}">
              <a16:creationId xmlns:a16="http://schemas.microsoft.com/office/drawing/2014/main" id="{00000000-0008-0000-0700-0000E4010000}"/>
            </a:ext>
          </a:extLst>
        </xdr:cNvPr>
        <xdr:cNvSpPr/>
      </xdr:nvSpPr>
      <xdr:spPr>
        <a:xfrm>
          <a:off x="9588500" y="1674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30723</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39794" y="1683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119,215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12202</xdr:rowOff>
    </xdr:from>
    <xdr:to>
      <xdr:col>12</xdr:col>
      <xdr:colOff>561975</xdr:colOff>
      <xdr:row>97</xdr:row>
      <xdr:rowOff>113802</xdr:rowOff>
    </xdr:to>
    <xdr:sp macro="" textlink="">
      <xdr:nvSpPr>
        <xdr:cNvPr id="486" name="円/楕円 485">
          <a:extLst>
            <a:ext uri="{FF2B5EF4-FFF2-40B4-BE49-F238E27FC236}">
              <a16:creationId xmlns:a16="http://schemas.microsoft.com/office/drawing/2014/main" id="{00000000-0008-0000-0700-0000E6010000}"/>
            </a:ext>
          </a:extLst>
        </xdr:cNvPr>
        <xdr:cNvSpPr/>
      </xdr:nvSpPr>
      <xdr:spPr>
        <a:xfrm>
          <a:off x="8699500" y="1664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130329</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50794" y="16418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170,261</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45287</xdr:rowOff>
    </xdr:from>
    <xdr:to>
      <xdr:col>11</xdr:col>
      <xdr:colOff>358775</xdr:colOff>
      <xdr:row>97</xdr:row>
      <xdr:rowOff>146887</xdr:rowOff>
    </xdr:to>
    <xdr:sp macro="" textlink="">
      <xdr:nvSpPr>
        <xdr:cNvPr id="488" name="円/楕円 487">
          <a:extLst>
            <a:ext uri="{FF2B5EF4-FFF2-40B4-BE49-F238E27FC236}">
              <a16:creationId xmlns:a16="http://schemas.microsoft.com/office/drawing/2014/main" id="{00000000-0008-0000-0700-0000E8010000}"/>
            </a:ext>
          </a:extLst>
        </xdr:cNvPr>
        <xdr:cNvSpPr/>
      </xdr:nvSpPr>
      <xdr:spPr>
        <a:xfrm>
          <a:off x="7810500" y="1667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95</xdr:row>
      <xdr:rowOff>163414</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61794" y="16451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152,894</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13094</xdr:rowOff>
    </xdr:from>
    <xdr:to>
      <xdr:col>10</xdr:col>
      <xdr:colOff>155575</xdr:colOff>
      <xdr:row>97</xdr:row>
      <xdr:rowOff>114694</xdr:rowOff>
    </xdr:to>
    <xdr:sp macro="" textlink="">
      <xdr:nvSpPr>
        <xdr:cNvPr id="490" name="円/楕円 489">
          <a:extLst>
            <a:ext uri="{FF2B5EF4-FFF2-40B4-BE49-F238E27FC236}">
              <a16:creationId xmlns:a16="http://schemas.microsoft.com/office/drawing/2014/main" id="{00000000-0008-0000-0700-0000EA010000}"/>
            </a:ext>
          </a:extLst>
        </xdr:cNvPr>
        <xdr:cNvSpPr/>
      </xdr:nvSpPr>
      <xdr:spPr>
        <a:xfrm>
          <a:off x="6921500" y="1664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95</xdr:row>
      <xdr:rowOff>131221</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672794" y="16418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169,793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156117</xdr:rowOff>
    </xdr:from>
    <xdr:to>
      <xdr:col>23</xdr:col>
      <xdr:colOff>516889</xdr:colOff>
      <xdr:row>38</xdr:row>
      <xdr:rowOff>131996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299617"/>
          <a:ext cx="1269" cy="1347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135823</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5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22,022</a:t>
          </a:r>
          <a:endParaRPr kumimoji="1" lang="ja-JP" altLang="en-US" sz="1000" b="1">
            <a:latin typeface="ＭＳ Ｐゴシック"/>
          </a:endParaRPr>
        </a:p>
      </xdr:txBody>
    </xdr:sp>
    <xdr:clientData/>
  </xdr:oneCellAnchor>
  <xdr:twoCellAnchor>
    <xdr:from>
      <xdr:col>23</xdr:col>
      <xdr:colOff>428625</xdr:colOff>
      <xdr:row>38</xdr:row>
      <xdr:rowOff>131996</xdr:rowOff>
    </xdr:from>
    <xdr:to>
      <xdr:col>23</xdr:col>
      <xdr:colOff>606425</xdr:colOff>
      <xdr:row>38</xdr:row>
      <xdr:rowOff>131996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647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102794</xdr:rowOff>
    </xdr:from>
    <xdr:ext cx="599010"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07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375,691</a:t>
          </a:r>
          <a:endParaRPr kumimoji="1" lang="ja-JP" altLang="en-US" sz="1000" b="1">
            <a:latin typeface="ＭＳ Ｐゴシック"/>
          </a:endParaRPr>
        </a:p>
      </xdr:txBody>
    </xdr:sp>
    <xdr:clientData/>
  </xdr:oneCellAnchor>
  <xdr:twoCellAnchor>
    <xdr:from>
      <xdr:col>23</xdr:col>
      <xdr:colOff>428625</xdr:colOff>
      <xdr:row>30</xdr:row>
      <xdr:rowOff>156117</xdr:rowOff>
    </xdr:from>
    <xdr:to>
      <xdr:col>23</xdr:col>
      <xdr:colOff>606425</xdr:colOff>
      <xdr:row>30</xdr:row>
      <xdr:rowOff>156117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29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168881</xdr:rowOff>
    </xdr:from>
    <xdr:to>
      <xdr:col>23</xdr:col>
      <xdr:colOff>517525</xdr:colOff>
      <xdr:row>37</xdr:row>
      <xdr:rowOff>121888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341081"/>
          <a:ext cx="838200" cy="12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129182</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4728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150756</xdr:rowOff>
    </xdr:from>
    <xdr:to>
      <xdr:col>23</xdr:col>
      <xdr:colOff>568325</xdr:colOff>
      <xdr:row>38</xdr:row>
      <xdr:rowOff>80905</xdr:rowOff>
    </xdr:to>
    <xdr:sp macro="" textlink="">
      <xdr:nvSpPr>
        <xdr:cNvPr id="522" name="フローチャート : 判断 521">
          <a:extLst>
            <a:ext uri="{FF2B5EF4-FFF2-40B4-BE49-F238E27FC236}">
              <a16:creationId xmlns:a16="http://schemas.microsoft.com/office/drawing/2014/main" id="{00000000-0008-0000-0700-00000A020000}"/>
            </a:ext>
          </a:extLst>
        </xdr:cNvPr>
        <xdr:cNvSpPr/>
      </xdr:nvSpPr>
      <xdr:spPr>
        <a:xfrm>
          <a:off x="16268700" y="649440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121888</xdr:rowOff>
    </xdr:from>
    <xdr:to>
      <xdr:col>22</xdr:col>
      <xdr:colOff>365125</xdr:colOff>
      <xdr:row>38</xdr:row>
      <xdr:rowOff>81937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465538"/>
          <a:ext cx="889000" cy="13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99766</xdr:rowOff>
    </xdr:from>
    <xdr:to>
      <xdr:col>22</xdr:col>
      <xdr:colOff>415925</xdr:colOff>
      <xdr:row>38</xdr:row>
      <xdr:rowOff>29916</xdr:rowOff>
    </xdr:to>
    <xdr:sp macro="" textlink="">
      <xdr:nvSpPr>
        <xdr:cNvPr id="524" name="フローチャート : 判断 523">
          <a:extLst>
            <a:ext uri="{FF2B5EF4-FFF2-40B4-BE49-F238E27FC236}">
              <a16:creationId xmlns:a16="http://schemas.microsoft.com/office/drawing/2014/main" id="{00000000-0008-0000-0700-00000C020000}"/>
            </a:ext>
          </a:extLst>
        </xdr:cNvPr>
        <xdr:cNvSpPr/>
      </xdr:nvSpPr>
      <xdr:spPr>
        <a:xfrm>
          <a:off x="15430500" y="64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21043</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53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68213</xdr:rowOff>
    </xdr:from>
    <xdr:to>
      <xdr:col>21</xdr:col>
      <xdr:colOff>161925</xdr:colOff>
      <xdr:row>38</xdr:row>
      <xdr:rowOff>81937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583313"/>
          <a:ext cx="889000" cy="1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125922</xdr:rowOff>
    </xdr:from>
    <xdr:to>
      <xdr:col>21</xdr:col>
      <xdr:colOff>212725</xdr:colOff>
      <xdr:row>38</xdr:row>
      <xdr:rowOff>56072</xdr:rowOff>
    </xdr:to>
    <xdr:sp macro="" textlink="">
      <xdr:nvSpPr>
        <xdr:cNvPr id="527" name="フローチャート : 判断 526">
          <a:extLst>
            <a:ext uri="{FF2B5EF4-FFF2-40B4-BE49-F238E27FC236}">
              <a16:creationId xmlns:a16="http://schemas.microsoft.com/office/drawing/2014/main" id="{00000000-0008-0000-0700-00000F020000}"/>
            </a:ext>
          </a:extLst>
        </xdr:cNvPr>
        <xdr:cNvSpPr/>
      </xdr:nvSpPr>
      <xdr:spPr>
        <a:xfrm>
          <a:off x="14541500" y="646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72599</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24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55,283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68213</xdr:rowOff>
    </xdr:from>
    <xdr:to>
      <xdr:col>19</xdr:col>
      <xdr:colOff>644525</xdr:colOff>
      <xdr:row>38</xdr:row>
      <xdr:rowOff>74957</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583313"/>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127552</xdr:rowOff>
    </xdr:from>
    <xdr:to>
      <xdr:col>20</xdr:col>
      <xdr:colOff>9525</xdr:colOff>
      <xdr:row>38</xdr:row>
      <xdr:rowOff>57702</xdr:rowOff>
    </xdr:to>
    <xdr:sp macro="" textlink="">
      <xdr:nvSpPr>
        <xdr:cNvPr id="530" name="フローチャート : 判断 529">
          <a:extLst>
            <a:ext uri="{FF2B5EF4-FFF2-40B4-BE49-F238E27FC236}">
              <a16:creationId xmlns:a16="http://schemas.microsoft.com/office/drawing/2014/main" id="{00000000-0008-0000-0700-000012020000}"/>
            </a:ext>
          </a:extLst>
        </xdr:cNvPr>
        <xdr:cNvSpPr/>
      </xdr:nvSpPr>
      <xdr:spPr>
        <a:xfrm>
          <a:off x="13652500" y="647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74229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24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5705</xdr:rowOff>
    </xdr:from>
    <xdr:to>
      <xdr:col>18</xdr:col>
      <xdr:colOff>492125</xdr:colOff>
      <xdr:row>38</xdr:row>
      <xdr:rowOff>107305</xdr:rowOff>
    </xdr:to>
    <xdr:sp macro="" textlink="">
      <xdr:nvSpPr>
        <xdr:cNvPr id="532" name="フローチャート : 判断 531">
          <a:extLst>
            <a:ext uri="{FF2B5EF4-FFF2-40B4-BE49-F238E27FC236}">
              <a16:creationId xmlns:a16="http://schemas.microsoft.com/office/drawing/2014/main" id="{00000000-0008-0000-0700-000014020000}"/>
            </a:ext>
          </a:extLst>
        </xdr:cNvPr>
        <xdr:cNvSpPr/>
      </xdr:nvSpPr>
      <xdr:spPr>
        <a:xfrm>
          <a:off x="12763500" y="652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123832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29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118081</xdr:rowOff>
    </xdr:from>
    <xdr:to>
      <xdr:col>23</xdr:col>
      <xdr:colOff>568325</xdr:colOff>
      <xdr:row>37</xdr:row>
      <xdr:rowOff>48231</xdr:rowOff>
    </xdr:to>
    <xdr:sp macro="" textlink="">
      <xdr:nvSpPr>
        <xdr:cNvPr id="539" name="円/楕円 538">
          <a:extLst>
            <a:ext uri="{FF2B5EF4-FFF2-40B4-BE49-F238E27FC236}">
              <a16:creationId xmlns:a16="http://schemas.microsoft.com/office/drawing/2014/main" id="{00000000-0008-0000-0700-00001B020000}"/>
            </a:ext>
          </a:extLst>
        </xdr:cNvPr>
        <xdr:cNvSpPr/>
      </xdr:nvSpPr>
      <xdr:spPr>
        <a:xfrm>
          <a:off x="16268700" y="629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140958</xdr:rowOff>
    </xdr:from>
    <xdr:ext cx="599010"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141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102,341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71088</xdr:rowOff>
    </xdr:from>
    <xdr:to>
      <xdr:col>22</xdr:col>
      <xdr:colOff>415925</xdr:colOff>
      <xdr:row>38</xdr:row>
      <xdr:rowOff>1239</xdr:rowOff>
    </xdr:to>
    <xdr:sp macro="" textlink="">
      <xdr:nvSpPr>
        <xdr:cNvPr id="541" name="円/楕円 540">
          <a:extLst>
            <a:ext uri="{FF2B5EF4-FFF2-40B4-BE49-F238E27FC236}">
              <a16:creationId xmlns:a16="http://schemas.microsoft.com/office/drawing/2014/main" id="{00000000-0008-0000-0700-00001D020000}"/>
            </a:ext>
          </a:extLst>
        </xdr:cNvPr>
        <xdr:cNvSpPr/>
      </xdr:nvSpPr>
      <xdr:spPr>
        <a:xfrm>
          <a:off x="15430500" y="64147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17765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18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69,675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31137</xdr:rowOff>
    </xdr:from>
    <xdr:to>
      <xdr:col>21</xdr:col>
      <xdr:colOff>212725</xdr:colOff>
      <xdr:row>38</xdr:row>
      <xdr:rowOff>132737</xdr:rowOff>
    </xdr:to>
    <xdr:sp macro="" textlink="">
      <xdr:nvSpPr>
        <xdr:cNvPr id="543" name="円/楕円 542">
          <a:extLst>
            <a:ext uri="{FF2B5EF4-FFF2-40B4-BE49-F238E27FC236}">
              <a16:creationId xmlns:a16="http://schemas.microsoft.com/office/drawing/2014/main" id="{00000000-0008-0000-0700-00001F020000}"/>
            </a:ext>
          </a:extLst>
        </xdr:cNvPr>
        <xdr:cNvSpPr/>
      </xdr:nvSpPr>
      <xdr:spPr>
        <a:xfrm>
          <a:off x="14541500" y="654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123864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63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35,161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17413</xdr:rowOff>
    </xdr:from>
    <xdr:to>
      <xdr:col>20</xdr:col>
      <xdr:colOff>9525</xdr:colOff>
      <xdr:row>38</xdr:row>
      <xdr:rowOff>119013</xdr:rowOff>
    </xdr:to>
    <xdr:sp macro="" textlink="">
      <xdr:nvSpPr>
        <xdr:cNvPr id="545" name="円/楕円 544">
          <a:extLst>
            <a:ext uri="{FF2B5EF4-FFF2-40B4-BE49-F238E27FC236}">
              <a16:creationId xmlns:a16="http://schemas.microsoft.com/office/drawing/2014/main" id="{00000000-0008-0000-0700-000021020000}"/>
            </a:ext>
          </a:extLst>
        </xdr:cNvPr>
        <xdr:cNvSpPr/>
      </xdr:nvSpPr>
      <xdr:spPr>
        <a:xfrm>
          <a:off x="13652500" y="653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110140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62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38,763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24157</xdr:rowOff>
    </xdr:from>
    <xdr:to>
      <xdr:col>18</xdr:col>
      <xdr:colOff>492125</xdr:colOff>
      <xdr:row>38</xdr:row>
      <xdr:rowOff>125757</xdr:rowOff>
    </xdr:to>
    <xdr:sp macro="" textlink="">
      <xdr:nvSpPr>
        <xdr:cNvPr id="547" name="円/楕円 546">
          <a:extLst>
            <a:ext uri="{FF2B5EF4-FFF2-40B4-BE49-F238E27FC236}">
              <a16:creationId xmlns:a16="http://schemas.microsoft.com/office/drawing/2014/main" id="{00000000-0008-0000-0700-000023020000}"/>
            </a:ext>
          </a:extLst>
        </xdr:cNvPr>
        <xdr:cNvSpPr/>
      </xdr:nvSpPr>
      <xdr:spPr>
        <a:xfrm>
          <a:off x="12763500" y="653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116884</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631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36,993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13261</xdr:rowOff>
    </xdr:from>
    <xdr:to>
      <xdr:col>23</xdr:col>
      <xdr:colOff>516889</xdr:colOff>
      <xdr:row>59</xdr:row>
      <xdr:rowOff>31104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757211"/>
          <a:ext cx="1269" cy="1389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34931</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15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41,507</a:t>
          </a:r>
          <a:endParaRPr kumimoji="1" lang="ja-JP" altLang="en-US" sz="1000" b="1">
            <a:latin typeface="ＭＳ Ｐゴシック"/>
          </a:endParaRPr>
        </a:p>
      </xdr:txBody>
    </xdr:sp>
    <xdr:clientData/>
  </xdr:oneCellAnchor>
  <xdr:twoCellAnchor>
    <xdr:from>
      <xdr:col>23</xdr:col>
      <xdr:colOff>428625</xdr:colOff>
      <xdr:row>59</xdr:row>
      <xdr:rowOff>31104</xdr:rowOff>
    </xdr:from>
    <xdr:to>
      <xdr:col>23</xdr:col>
      <xdr:colOff>606425</xdr:colOff>
      <xdr:row>59</xdr:row>
      <xdr:rowOff>31104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146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131388</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32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892,434</a:t>
          </a:r>
          <a:endParaRPr kumimoji="1" lang="ja-JP" altLang="en-US" sz="1000" b="1">
            <a:latin typeface="ＭＳ Ｐゴシック"/>
          </a:endParaRPr>
        </a:p>
      </xdr:txBody>
    </xdr:sp>
    <xdr:clientData/>
  </xdr:oneCellAnchor>
  <xdr:twoCellAnchor>
    <xdr:from>
      <xdr:col>23</xdr:col>
      <xdr:colOff>428625</xdr:colOff>
      <xdr:row>51</xdr:row>
      <xdr:rowOff>13261</xdr:rowOff>
    </xdr:from>
    <xdr:to>
      <xdr:col>23</xdr:col>
      <xdr:colOff>606425</xdr:colOff>
      <xdr:row>51</xdr:row>
      <xdr:rowOff>13261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75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147177</xdr:rowOff>
    </xdr:from>
    <xdr:to>
      <xdr:col>23</xdr:col>
      <xdr:colOff>517525</xdr:colOff>
      <xdr:row>59</xdr:row>
      <xdr:rowOff>2688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10091277"/>
          <a:ext cx="838200" cy="2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67995</xdr:rowOff>
    </xdr:from>
    <xdr:ext cx="599010"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8406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106,813</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45118</xdr:rowOff>
    </xdr:from>
    <xdr:to>
      <xdr:col>23</xdr:col>
      <xdr:colOff>568325</xdr:colOff>
      <xdr:row>58</xdr:row>
      <xdr:rowOff>146718</xdr:rowOff>
    </xdr:to>
    <xdr:sp macro="" textlink="">
      <xdr:nvSpPr>
        <xdr:cNvPr id="581" name="フローチャート : 判断 580">
          <a:extLst>
            <a:ext uri="{FF2B5EF4-FFF2-40B4-BE49-F238E27FC236}">
              <a16:creationId xmlns:a16="http://schemas.microsoft.com/office/drawing/2014/main" id="{00000000-0008-0000-0700-000045020000}"/>
            </a:ext>
          </a:extLst>
        </xdr:cNvPr>
        <xdr:cNvSpPr/>
      </xdr:nvSpPr>
      <xdr:spPr>
        <a:xfrm>
          <a:off x="16268700" y="998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109113</xdr:rowOff>
    </xdr:from>
    <xdr:to>
      <xdr:col>22</xdr:col>
      <xdr:colOff>365125</xdr:colOff>
      <xdr:row>58</xdr:row>
      <xdr:rowOff>147177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10053213"/>
          <a:ext cx="889000" cy="3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62081</xdr:rowOff>
    </xdr:from>
    <xdr:to>
      <xdr:col>22</xdr:col>
      <xdr:colOff>415925</xdr:colOff>
      <xdr:row>58</xdr:row>
      <xdr:rowOff>163681</xdr:rowOff>
    </xdr:to>
    <xdr:sp macro="" textlink="">
      <xdr:nvSpPr>
        <xdr:cNvPr id="583" name="フローチャート : 判断 582">
          <a:extLst>
            <a:ext uri="{FF2B5EF4-FFF2-40B4-BE49-F238E27FC236}">
              <a16:creationId xmlns:a16="http://schemas.microsoft.com/office/drawing/2014/main" id="{00000000-0008-0000-0700-000047020000}"/>
            </a:ext>
          </a:extLst>
        </xdr:cNvPr>
        <xdr:cNvSpPr/>
      </xdr:nvSpPr>
      <xdr:spPr>
        <a:xfrm>
          <a:off x="15430500" y="100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8758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78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109113</xdr:rowOff>
    </xdr:from>
    <xdr:to>
      <xdr:col>21</xdr:col>
      <xdr:colOff>161925</xdr:colOff>
      <xdr:row>58</xdr:row>
      <xdr:rowOff>165579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10053213"/>
          <a:ext cx="889000" cy="5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52585</xdr:rowOff>
    </xdr:from>
    <xdr:to>
      <xdr:col>21</xdr:col>
      <xdr:colOff>212725</xdr:colOff>
      <xdr:row>58</xdr:row>
      <xdr:rowOff>154185</xdr:rowOff>
    </xdr:to>
    <xdr:sp macro="" textlink="">
      <xdr:nvSpPr>
        <xdr:cNvPr id="586" name="フローチャート : 判断 585">
          <a:extLst>
            <a:ext uri="{FF2B5EF4-FFF2-40B4-BE49-F238E27FC236}">
              <a16:creationId xmlns:a16="http://schemas.microsoft.com/office/drawing/2014/main" id="{00000000-0008-0000-0700-00004A020000}"/>
            </a:ext>
          </a:extLst>
        </xdr:cNvPr>
        <xdr:cNvSpPr/>
      </xdr:nvSpPr>
      <xdr:spPr>
        <a:xfrm>
          <a:off x="14541500" y="99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170712</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292794" y="9771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102,240</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165579</xdr:rowOff>
    </xdr:from>
    <xdr:to>
      <xdr:col>19</xdr:col>
      <xdr:colOff>644525</xdr:colOff>
      <xdr:row>59</xdr:row>
      <xdr:rowOff>10975</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10109679"/>
          <a:ext cx="889000" cy="1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60960</xdr:rowOff>
    </xdr:from>
    <xdr:to>
      <xdr:col>20</xdr:col>
      <xdr:colOff>9525</xdr:colOff>
      <xdr:row>58</xdr:row>
      <xdr:rowOff>162560</xdr:rowOff>
    </xdr:to>
    <xdr:sp macro="" textlink="">
      <xdr:nvSpPr>
        <xdr:cNvPr id="589" name="フローチャート : 判断 588">
          <a:extLst>
            <a:ext uri="{FF2B5EF4-FFF2-40B4-BE49-F238E27FC236}">
              <a16:creationId xmlns:a16="http://schemas.microsoft.com/office/drawing/2014/main" id="{00000000-0008-0000-0700-00004D020000}"/>
            </a:ext>
          </a:extLst>
        </xdr:cNvPr>
        <xdr:cNvSpPr/>
      </xdr:nvSpPr>
      <xdr:spPr>
        <a:xfrm>
          <a:off x="136525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7637</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78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61221</xdr:rowOff>
    </xdr:from>
    <xdr:to>
      <xdr:col>18</xdr:col>
      <xdr:colOff>492125</xdr:colOff>
      <xdr:row>58</xdr:row>
      <xdr:rowOff>162821</xdr:rowOff>
    </xdr:to>
    <xdr:sp macro="" textlink="">
      <xdr:nvSpPr>
        <xdr:cNvPr id="591" name="フローチャート : 判断 590">
          <a:extLst>
            <a:ext uri="{FF2B5EF4-FFF2-40B4-BE49-F238E27FC236}">
              <a16:creationId xmlns:a16="http://schemas.microsoft.com/office/drawing/2014/main" id="{00000000-0008-0000-0700-00004F020000}"/>
            </a:ext>
          </a:extLst>
        </xdr:cNvPr>
        <xdr:cNvSpPr/>
      </xdr:nvSpPr>
      <xdr:spPr>
        <a:xfrm>
          <a:off x="12763500" y="1000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7898</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78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96,951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123338</xdr:rowOff>
    </xdr:from>
    <xdr:to>
      <xdr:col>23</xdr:col>
      <xdr:colOff>568325</xdr:colOff>
      <xdr:row>59</xdr:row>
      <xdr:rowOff>53488</xdr:rowOff>
    </xdr:to>
    <xdr:sp macro="" textlink="">
      <xdr:nvSpPr>
        <xdr:cNvPr id="598" name="円/楕円 597">
          <a:extLst>
            <a:ext uri="{FF2B5EF4-FFF2-40B4-BE49-F238E27FC236}">
              <a16:creationId xmlns:a16="http://schemas.microsoft.com/office/drawing/2014/main" id="{00000000-0008-0000-0700-000056020000}"/>
            </a:ext>
          </a:extLst>
        </xdr:cNvPr>
        <xdr:cNvSpPr/>
      </xdr:nvSpPr>
      <xdr:spPr>
        <a:xfrm>
          <a:off x="16268700" y="1006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38265</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9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58,909</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96377</xdr:rowOff>
    </xdr:from>
    <xdr:to>
      <xdr:col>22</xdr:col>
      <xdr:colOff>415925</xdr:colOff>
      <xdr:row>59</xdr:row>
      <xdr:rowOff>26527</xdr:rowOff>
    </xdr:to>
    <xdr:sp macro="" textlink="">
      <xdr:nvSpPr>
        <xdr:cNvPr id="600" name="円/楕円 599">
          <a:extLst>
            <a:ext uri="{FF2B5EF4-FFF2-40B4-BE49-F238E27FC236}">
              <a16:creationId xmlns:a16="http://schemas.microsoft.com/office/drawing/2014/main" id="{00000000-0008-0000-0700-000058020000}"/>
            </a:ext>
          </a:extLst>
        </xdr:cNvPr>
        <xdr:cNvSpPr/>
      </xdr:nvSpPr>
      <xdr:spPr>
        <a:xfrm>
          <a:off x="15430500" y="1004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17654</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1013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75,421</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58313</xdr:rowOff>
    </xdr:from>
    <xdr:to>
      <xdr:col>21</xdr:col>
      <xdr:colOff>212725</xdr:colOff>
      <xdr:row>58</xdr:row>
      <xdr:rowOff>159913</xdr:rowOff>
    </xdr:to>
    <xdr:sp macro="" textlink="">
      <xdr:nvSpPr>
        <xdr:cNvPr id="602" name="円/楕円 601">
          <a:extLst>
            <a:ext uri="{FF2B5EF4-FFF2-40B4-BE49-F238E27FC236}">
              <a16:creationId xmlns:a16="http://schemas.microsoft.com/office/drawing/2014/main" id="{00000000-0008-0000-0700-00005A020000}"/>
            </a:ext>
          </a:extLst>
        </xdr:cNvPr>
        <xdr:cNvSpPr/>
      </xdr:nvSpPr>
      <xdr:spPr>
        <a:xfrm>
          <a:off x="14541500" y="100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151040</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1009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98,732</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114779</xdr:rowOff>
    </xdr:from>
    <xdr:to>
      <xdr:col>20</xdr:col>
      <xdr:colOff>9525</xdr:colOff>
      <xdr:row>59</xdr:row>
      <xdr:rowOff>44929</xdr:rowOff>
    </xdr:to>
    <xdr:sp macro="" textlink="">
      <xdr:nvSpPr>
        <xdr:cNvPr id="604" name="円/楕円 603">
          <a:extLst>
            <a:ext uri="{FF2B5EF4-FFF2-40B4-BE49-F238E27FC236}">
              <a16:creationId xmlns:a16="http://schemas.microsoft.com/office/drawing/2014/main" id="{00000000-0008-0000-0700-00005C020000}"/>
            </a:ext>
          </a:extLst>
        </xdr:cNvPr>
        <xdr:cNvSpPr/>
      </xdr:nvSpPr>
      <xdr:spPr>
        <a:xfrm>
          <a:off x="13652500" y="1005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36056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1015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64,151</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131625</xdr:rowOff>
    </xdr:from>
    <xdr:to>
      <xdr:col>18</xdr:col>
      <xdr:colOff>492125</xdr:colOff>
      <xdr:row>59</xdr:row>
      <xdr:rowOff>61775</xdr:rowOff>
    </xdr:to>
    <xdr:sp macro="" textlink="">
      <xdr:nvSpPr>
        <xdr:cNvPr id="606" name="円/楕円 605">
          <a:extLst>
            <a:ext uri="{FF2B5EF4-FFF2-40B4-BE49-F238E27FC236}">
              <a16:creationId xmlns:a16="http://schemas.microsoft.com/office/drawing/2014/main" id="{00000000-0008-0000-0700-00005E020000}"/>
            </a:ext>
          </a:extLst>
        </xdr:cNvPr>
        <xdr:cNvSpPr/>
      </xdr:nvSpPr>
      <xdr:spPr>
        <a:xfrm>
          <a:off x="12763500" y="1007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52902</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1016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53,834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30111</xdr:rowOff>
    </xdr:from>
    <xdr:to>
      <xdr:col>23</xdr:col>
      <xdr:colOff>516889</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03061"/>
          <a:ext cx="1269" cy="138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148238</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7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109,129</a:t>
          </a:r>
          <a:endParaRPr kumimoji="1" lang="ja-JP" altLang="en-US" sz="1000" b="1">
            <a:latin typeface="ＭＳ Ｐゴシック"/>
          </a:endParaRPr>
        </a:p>
      </xdr:txBody>
    </xdr:sp>
    <xdr:clientData/>
  </xdr:oneCellAnchor>
  <xdr:twoCellAnchor>
    <xdr:from>
      <xdr:col>23</xdr:col>
      <xdr:colOff>428625</xdr:colOff>
      <xdr:row>71</xdr:row>
      <xdr:rowOff>30111</xdr:rowOff>
    </xdr:from>
    <xdr:to>
      <xdr:col>23</xdr:col>
      <xdr:colOff>606425</xdr:colOff>
      <xdr:row>71</xdr:row>
      <xdr:rowOff>30111</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76750</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78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53873</xdr:rowOff>
    </xdr:from>
    <xdr:to>
      <xdr:col>23</xdr:col>
      <xdr:colOff>568325</xdr:colOff>
      <xdr:row>78</xdr:row>
      <xdr:rowOff>155473</xdr:rowOff>
    </xdr:to>
    <xdr:sp macro="" textlink="">
      <xdr:nvSpPr>
        <xdr:cNvPr id="638" name="フローチャート : 判断 637">
          <a:extLst>
            <a:ext uri="{FF2B5EF4-FFF2-40B4-BE49-F238E27FC236}">
              <a16:creationId xmlns:a16="http://schemas.microsoft.com/office/drawing/2014/main" id="{00000000-0008-0000-0700-00007E020000}"/>
            </a:ext>
          </a:extLst>
        </xdr:cNvPr>
        <xdr:cNvSpPr/>
      </xdr:nvSpPr>
      <xdr:spPr>
        <a:xfrm>
          <a:off x="16268700" y="1342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144044</xdr:rowOff>
    </xdr:from>
    <xdr:to>
      <xdr:col>22</xdr:col>
      <xdr:colOff>365125</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517144"/>
          <a:ext cx="889000" cy="7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11506</xdr:rowOff>
    </xdr:from>
    <xdr:to>
      <xdr:col>22</xdr:col>
      <xdr:colOff>415925</xdr:colOff>
      <xdr:row>78</xdr:row>
      <xdr:rowOff>113106</xdr:rowOff>
    </xdr:to>
    <xdr:sp macro="" textlink="">
      <xdr:nvSpPr>
        <xdr:cNvPr id="640" name="フローチャート : 判断 639">
          <a:extLst>
            <a:ext uri="{FF2B5EF4-FFF2-40B4-BE49-F238E27FC236}">
              <a16:creationId xmlns:a16="http://schemas.microsoft.com/office/drawing/2014/main" id="{00000000-0008-0000-0700-000080020000}"/>
            </a:ext>
          </a:extLst>
        </xdr:cNvPr>
        <xdr:cNvSpPr/>
      </xdr:nvSpPr>
      <xdr:spPr>
        <a:xfrm>
          <a:off x="15430500" y="1338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129633</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14111" y="1315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144044</xdr:rowOff>
    </xdr:from>
    <xdr:to>
      <xdr:col>21</xdr:col>
      <xdr:colOff>161925</xdr:colOff>
      <xdr:row>79</xdr:row>
      <xdr:rowOff>14681</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517144"/>
          <a:ext cx="889000" cy="4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155587</xdr:rowOff>
    </xdr:from>
    <xdr:to>
      <xdr:col>21</xdr:col>
      <xdr:colOff>212725</xdr:colOff>
      <xdr:row>78</xdr:row>
      <xdr:rowOff>85737</xdr:rowOff>
    </xdr:to>
    <xdr:sp macro="" textlink="">
      <xdr:nvSpPr>
        <xdr:cNvPr id="643" name="フローチャート : 判断 642">
          <a:extLst>
            <a:ext uri="{FF2B5EF4-FFF2-40B4-BE49-F238E27FC236}">
              <a16:creationId xmlns:a16="http://schemas.microsoft.com/office/drawing/2014/main" id="{00000000-0008-0000-0700-000083020000}"/>
            </a:ext>
          </a:extLst>
        </xdr:cNvPr>
        <xdr:cNvSpPr/>
      </xdr:nvSpPr>
      <xdr:spPr>
        <a:xfrm>
          <a:off x="14541500" y="1335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102264</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313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14,249</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14681</xdr:rowOff>
    </xdr:from>
    <xdr:to>
      <xdr:col>19</xdr:col>
      <xdr:colOff>644525</xdr:colOff>
      <xdr:row>79</xdr:row>
      <xdr:rowOff>41339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559231"/>
          <a:ext cx="889000" cy="26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136830</xdr:rowOff>
    </xdr:from>
    <xdr:to>
      <xdr:col>20</xdr:col>
      <xdr:colOff>9525</xdr:colOff>
      <xdr:row>78</xdr:row>
      <xdr:rowOff>66980</xdr:rowOff>
    </xdr:to>
    <xdr:sp macro="" textlink="">
      <xdr:nvSpPr>
        <xdr:cNvPr id="646" name="フローチャート : 判断 645">
          <a:extLst>
            <a:ext uri="{FF2B5EF4-FFF2-40B4-BE49-F238E27FC236}">
              <a16:creationId xmlns:a16="http://schemas.microsoft.com/office/drawing/2014/main" id="{00000000-0008-0000-0700-000086020000}"/>
            </a:ext>
          </a:extLst>
        </xdr:cNvPr>
        <xdr:cNvSpPr/>
      </xdr:nvSpPr>
      <xdr:spPr>
        <a:xfrm>
          <a:off x="13652500" y="1333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83507</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11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15,726</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76364</xdr:rowOff>
    </xdr:from>
    <xdr:to>
      <xdr:col>18</xdr:col>
      <xdr:colOff>492125</xdr:colOff>
      <xdr:row>78</xdr:row>
      <xdr:rowOff>6514</xdr:rowOff>
    </xdr:to>
    <xdr:sp macro="" textlink="">
      <xdr:nvSpPr>
        <xdr:cNvPr id="648" name="フローチャート : 判断 647">
          <a:extLst>
            <a:ext uri="{FF2B5EF4-FFF2-40B4-BE49-F238E27FC236}">
              <a16:creationId xmlns:a16="http://schemas.microsoft.com/office/drawing/2014/main" id="{00000000-0008-0000-0700-000088020000}"/>
            </a:ext>
          </a:extLst>
        </xdr:cNvPr>
        <xdr:cNvSpPr/>
      </xdr:nvSpPr>
      <xdr:spPr>
        <a:xfrm>
          <a:off x="12763500" y="1327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23041</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47111" y="1305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20,487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5" name="円/楕円 654">
          <a:extLst>
            <a:ext uri="{FF2B5EF4-FFF2-40B4-BE49-F238E27FC236}">
              <a16:creationId xmlns:a16="http://schemas.microsoft.com/office/drawing/2014/main" id="{00000000-0008-0000-0700-00008F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7" name="円/楕円 656">
          <a:extLst>
            <a:ext uri="{FF2B5EF4-FFF2-40B4-BE49-F238E27FC236}">
              <a16:creationId xmlns:a16="http://schemas.microsoft.com/office/drawing/2014/main" id="{00000000-0008-0000-0700-000091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93244</xdr:rowOff>
    </xdr:from>
    <xdr:to>
      <xdr:col>21</xdr:col>
      <xdr:colOff>212725</xdr:colOff>
      <xdr:row>79</xdr:row>
      <xdr:rowOff>23394</xdr:rowOff>
    </xdr:to>
    <xdr:sp macro="" textlink="">
      <xdr:nvSpPr>
        <xdr:cNvPr id="659" name="円/楕円 658">
          <a:extLst>
            <a:ext uri="{FF2B5EF4-FFF2-40B4-BE49-F238E27FC236}">
              <a16:creationId xmlns:a16="http://schemas.microsoft.com/office/drawing/2014/main" id="{00000000-0008-0000-0700-000093020000}"/>
            </a:ext>
          </a:extLst>
        </xdr:cNvPr>
        <xdr:cNvSpPr/>
      </xdr:nvSpPr>
      <xdr:spPr>
        <a:xfrm>
          <a:off x="14541500" y="1346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14521</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7" y="1355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135331</xdr:rowOff>
    </xdr:from>
    <xdr:to>
      <xdr:col>20</xdr:col>
      <xdr:colOff>9525</xdr:colOff>
      <xdr:row>79</xdr:row>
      <xdr:rowOff>65481</xdr:rowOff>
    </xdr:to>
    <xdr:sp macro="" textlink="">
      <xdr:nvSpPr>
        <xdr:cNvPr id="661" name="円/楕円 660">
          <a:extLst>
            <a:ext uri="{FF2B5EF4-FFF2-40B4-BE49-F238E27FC236}">
              <a16:creationId xmlns:a16="http://schemas.microsoft.com/office/drawing/2014/main" id="{00000000-0008-0000-0700-000095020000}"/>
            </a:ext>
          </a:extLst>
        </xdr:cNvPr>
        <xdr:cNvSpPr/>
      </xdr:nvSpPr>
      <xdr:spPr>
        <a:xfrm>
          <a:off x="13652500" y="1350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56608</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7" y="13601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161989</xdr:rowOff>
    </xdr:from>
    <xdr:to>
      <xdr:col>18</xdr:col>
      <xdr:colOff>492125</xdr:colOff>
      <xdr:row>79</xdr:row>
      <xdr:rowOff>92139</xdr:rowOff>
    </xdr:to>
    <xdr:sp macro="" textlink="">
      <xdr:nvSpPr>
        <xdr:cNvPr id="663" name="円/楕円 662">
          <a:extLst>
            <a:ext uri="{FF2B5EF4-FFF2-40B4-BE49-F238E27FC236}">
              <a16:creationId xmlns:a16="http://schemas.microsoft.com/office/drawing/2014/main" id="{00000000-0008-0000-0700-000097020000}"/>
            </a:ext>
          </a:extLst>
        </xdr:cNvPr>
        <xdr:cNvSpPr/>
      </xdr:nvSpPr>
      <xdr:spPr>
        <a:xfrm>
          <a:off x="12763500" y="1353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83266</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5017" y="13627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130384</xdr:rowOff>
    </xdr:from>
    <xdr:to>
      <xdr:col>23</xdr:col>
      <xdr:colOff>516889</xdr:colOff>
      <xdr:row>99</xdr:row>
      <xdr:rowOff>36083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389434"/>
          <a:ext cx="1269" cy="1620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39910</xdr:rowOff>
    </xdr:from>
    <xdr:ext cx="469744"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701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2,196</a:t>
          </a:r>
          <a:endParaRPr kumimoji="1" lang="ja-JP" altLang="en-US" sz="1000" b="1">
            <a:latin typeface="ＭＳ Ｐゴシック"/>
          </a:endParaRPr>
        </a:p>
      </xdr:txBody>
    </xdr:sp>
    <xdr:clientData/>
  </xdr:oneCellAnchor>
  <xdr:twoCellAnchor>
    <xdr:from>
      <xdr:col>23</xdr:col>
      <xdr:colOff>428625</xdr:colOff>
      <xdr:row>99</xdr:row>
      <xdr:rowOff>36083</xdr:rowOff>
    </xdr:from>
    <xdr:to>
      <xdr:col>23</xdr:col>
      <xdr:colOff>606425</xdr:colOff>
      <xdr:row>99</xdr:row>
      <xdr:rowOff>36083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700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77061</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16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427,445</a:t>
          </a:r>
          <a:endParaRPr kumimoji="1" lang="ja-JP" altLang="en-US" sz="1000" b="1">
            <a:latin typeface="ＭＳ Ｐゴシック"/>
          </a:endParaRPr>
        </a:p>
      </xdr:txBody>
    </xdr:sp>
    <xdr:clientData/>
  </xdr:oneCellAnchor>
  <xdr:twoCellAnchor>
    <xdr:from>
      <xdr:col>23</xdr:col>
      <xdr:colOff>428625</xdr:colOff>
      <xdr:row>89</xdr:row>
      <xdr:rowOff>130384</xdr:rowOff>
    </xdr:from>
    <xdr:to>
      <xdr:col>23</xdr:col>
      <xdr:colOff>606425</xdr:colOff>
      <xdr:row>89</xdr:row>
      <xdr:rowOff>130384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38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35942</xdr:rowOff>
    </xdr:from>
    <xdr:to>
      <xdr:col>23</xdr:col>
      <xdr:colOff>517525</xdr:colOff>
      <xdr:row>96</xdr:row>
      <xdr:rowOff>60272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495142"/>
          <a:ext cx="838200" cy="2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80415</xdr:rowOff>
    </xdr:from>
    <xdr:ext cx="599010"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5396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106,565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101988</xdr:rowOff>
    </xdr:from>
    <xdr:to>
      <xdr:col>23</xdr:col>
      <xdr:colOff>568325</xdr:colOff>
      <xdr:row>97</xdr:row>
      <xdr:rowOff>32138</xdr:rowOff>
    </xdr:to>
    <xdr:sp macro="" textlink="">
      <xdr:nvSpPr>
        <xdr:cNvPr id="695" name="フローチャート : 判断 694">
          <a:extLst>
            <a:ext uri="{FF2B5EF4-FFF2-40B4-BE49-F238E27FC236}">
              <a16:creationId xmlns:a16="http://schemas.microsoft.com/office/drawing/2014/main" id="{00000000-0008-0000-0700-0000B7020000}"/>
            </a:ext>
          </a:extLst>
        </xdr:cNvPr>
        <xdr:cNvSpPr/>
      </xdr:nvSpPr>
      <xdr:spPr>
        <a:xfrm>
          <a:off x="16268700" y="165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22075</xdr:rowOff>
    </xdr:from>
    <xdr:to>
      <xdr:col>22</xdr:col>
      <xdr:colOff>365125</xdr:colOff>
      <xdr:row>96</xdr:row>
      <xdr:rowOff>35942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481275"/>
          <a:ext cx="889000" cy="1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80727</xdr:rowOff>
    </xdr:from>
    <xdr:to>
      <xdr:col>22</xdr:col>
      <xdr:colOff>415925</xdr:colOff>
      <xdr:row>97</xdr:row>
      <xdr:rowOff>10877</xdr:rowOff>
    </xdr:to>
    <xdr:sp macro="" textlink="">
      <xdr:nvSpPr>
        <xdr:cNvPr id="697" name="フローチャート : 判断 696">
          <a:extLst>
            <a:ext uri="{FF2B5EF4-FFF2-40B4-BE49-F238E27FC236}">
              <a16:creationId xmlns:a16="http://schemas.microsoft.com/office/drawing/2014/main" id="{00000000-0008-0000-0700-0000B9020000}"/>
            </a:ext>
          </a:extLst>
        </xdr:cNvPr>
        <xdr:cNvSpPr/>
      </xdr:nvSpPr>
      <xdr:spPr>
        <a:xfrm>
          <a:off x="15430500" y="165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2004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181794" y="1663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22075</xdr:rowOff>
    </xdr:from>
    <xdr:to>
      <xdr:col>21</xdr:col>
      <xdr:colOff>161925</xdr:colOff>
      <xdr:row>96</xdr:row>
      <xdr:rowOff>22165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481275"/>
          <a:ext cx="889000" cy="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65415</xdr:rowOff>
    </xdr:from>
    <xdr:to>
      <xdr:col>21</xdr:col>
      <xdr:colOff>212725</xdr:colOff>
      <xdr:row>96</xdr:row>
      <xdr:rowOff>167015</xdr:rowOff>
    </xdr:to>
    <xdr:sp macro="" textlink="">
      <xdr:nvSpPr>
        <xdr:cNvPr id="700" name="フローチャート : 判断 699">
          <a:extLst>
            <a:ext uri="{FF2B5EF4-FFF2-40B4-BE49-F238E27FC236}">
              <a16:creationId xmlns:a16="http://schemas.microsoft.com/office/drawing/2014/main" id="{00000000-0008-0000-0700-0000BC020000}"/>
            </a:ext>
          </a:extLst>
        </xdr:cNvPr>
        <xdr:cNvSpPr/>
      </xdr:nvSpPr>
      <xdr:spPr>
        <a:xfrm>
          <a:off x="14541500" y="1652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158142</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292794" y="16617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116,164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257</xdr:rowOff>
    </xdr:from>
    <xdr:to>
      <xdr:col>19</xdr:col>
      <xdr:colOff>644525</xdr:colOff>
      <xdr:row>96</xdr:row>
      <xdr:rowOff>22165</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459457"/>
          <a:ext cx="889000" cy="2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35389</xdr:rowOff>
    </xdr:from>
    <xdr:to>
      <xdr:col>20</xdr:col>
      <xdr:colOff>9525</xdr:colOff>
      <xdr:row>96</xdr:row>
      <xdr:rowOff>136989</xdr:rowOff>
    </xdr:to>
    <xdr:sp macro="" textlink="">
      <xdr:nvSpPr>
        <xdr:cNvPr id="703" name="フローチャート : 判断 702">
          <a:extLst>
            <a:ext uri="{FF2B5EF4-FFF2-40B4-BE49-F238E27FC236}">
              <a16:creationId xmlns:a16="http://schemas.microsoft.com/office/drawing/2014/main" id="{00000000-0008-0000-0700-0000BF020000}"/>
            </a:ext>
          </a:extLst>
        </xdr:cNvPr>
        <xdr:cNvSpPr/>
      </xdr:nvSpPr>
      <xdr:spPr>
        <a:xfrm>
          <a:off x="13652500" y="16494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128116</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03794" y="16587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124,045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27022</xdr:rowOff>
    </xdr:from>
    <xdr:to>
      <xdr:col>18</xdr:col>
      <xdr:colOff>492125</xdr:colOff>
      <xdr:row>96</xdr:row>
      <xdr:rowOff>128622</xdr:rowOff>
    </xdr:to>
    <xdr:sp macro="" textlink="">
      <xdr:nvSpPr>
        <xdr:cNvPr id="705" name="フローチャート : 判断 704">
          <a:extLst>
            <a:ext uri="{FF2B5EF4-FFF2-40B4-BE49-F238E27FC236}">
              <a16:creationId xmlns:a16="http://schemas.microsoft.com/office/drawing/2014/main" id="{00000000-0008-0000-0700-0000C1020000}"/>
            </a:ext>
          </a:extLst>
        </xdr:cNvPr>
        <xdr:cNvSpPr/>
      </xdr:nvSpPr>
      <xdr:spPr>
        <a:xfrm>
          <a:off x="12763500" y="1648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119749</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14794" y="16578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9472</xdr:rowOff>
    </xdr:from>
    <xdr:to>
      <xdr:col>23</xdr:col>
      <xdr:colOff>568325</xdr:colOff>
      <xdr:row>96</xdr:row>
      <xdr:rowOff>111072</xdr:rowOff>
    </xdr:to>
    <xdr:sp macro="" textlink="">
      <xdr:nvSpPr>
        <xdr:cNvPr id="712" name="円/楕円 711">
          <a:extLst>
            <a:ext uri="{FF2B5EF4-FFF2-40B4-BE49-F238E27FC236}">
              <a16:creationId xmlns:a16="http://schemas.microsoft.com/office/drawing/2014/main" id="{00000000-0008-0000-0700-0000C8020000}"/>
            </a:ext>
          </a:extLst>
        </xdr:cNvPr>
        <xdr:cNvSpPr/>
      </xdr:nvSpPr>
      <xdr:spPr>
        <a:xfrm>
          <a:off x="16268700" y="164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32349</xdr:rowOff>
    </xdr:from>
    <xdr:ext cx="599010"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320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130,847</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156592</xdr:rowOff>
    </xdr:from>
    <xdr:to>
      <xdr:col>22</xdr:col>
      <xdr:colOff>415925</xdr:colOff>
      <xdr:row>96</xdr:row>
      <xdr:rowOff>86742</xdr:rowOff>
    </xdr:to>
    <xdr:sp macro="" textlink="">
      <xdr:nvSpPr>
        <xdr:cNvPr id="714" name="円/楕円 713">
          <a:extLst>
            <a:ext uri="{FF2B5EF4-FFF2-40B4-BE49-F238E27FC236}">
              <a16:creationId xmlns:a16="http://schemas.microsoft.com/office/drawing/2014/main" id="{00000000-0008-0000-0700-0000CA020000}"/>
            </a:ext>
          </a:extLst>
        </xdr:cNvPr>
        <xdr:cNvSpPr/>
      </xdr:nvSpPr>
      <xdr:spPr>
        <a:xfrm>
          <a:off x="15430500" y="1644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103269</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181794" y="16219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137,233</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142725</xdr:rowOff>
    </xdr:from>
    <xdr:to>
      <xdr:col>21</xdr:col>
      <xdr:colOff>212725</xdr:colOff>
      <xdr:row>96</xdr:row>
      <xdr:rowOff>72875</xdr:rowOff>
    </xdr:to>
    <xdr:sp macro="" textlink="">
      <xdr:nvSpPr>
        <xdr:cNvPr id="716" name="円/楕円 715">
          <a:extLst>
            <a:ext uri="{FF2B5EF4-FFF2-40B4-BE49-F238E27FC236}">
              <a16:creationId xmlns:a16="http://schemas.microsoft.com/office/drawing/2014/main" id="{00000000-0008-0000-0700-0000CC020000}"/>
            </a:ext>
          </a:extLst>
        </xdr:cNvPr>
        <xdr:cNvSpPr/>
      </xdr:nvSpPr>
      <xdr:spPr>
        <a:xfrm>
          <a:off x="14541500" y="1643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89402</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292794" y="16205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140,873</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142815</xdr:rowOff>
    </xdr:from>
    <xdr:to>
      <xdr:col>20</xdr:col>
      <xdr:colOff>9525</xdr:colOff>
      <xdr:row>96</xdr:row>
      <xdr:rowOff>72965</xdr:rowOff>
    </xdr:to>
    <xdr:sp macro="" textlink="">
      <xdr:nvSpPr>
        <xdr:cNvPr id="718" name="円/楕円 717">
          <a:extLst>
            <a:ext uri="{FF2B5EF4-FFF2-40B4-BE49-F238E27FC236}">
              <a16:creationId xmlns:a16="http://schemas.microsoft.com/office/drawing/2014/main" id="{00000000-0008-0000-0700-0000CE020000}"/>
            </a:ext>
          </a:extLst>
        </xdr:cNvPr>
        <xdr:cNvSpPr/>
      </xdr:nvSpPr>
      <xdr:spPr>
        <a:xfrm>
          <a:off x="13652500" y="1643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89492</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03794" y="16205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140,849</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120907</xdr:rowOff>
    </xdr:from>
    <xdr:to>
      <xdr:col>18</xdr:col>
      <xdr:colOff>492125</xdr:colOff>
      <xdr:row>96</xdr:row>
      <xdr:rowOff>51057</xdr:rowOff>
    </xdr:to>
    <xdr:sp macro="" textlink="">
      <xdr:nvSpPr>
        <xdr:cNvPr id="720" name="円/楕円 719">
          <a:extLst>
            <a:ext uri="{FF2B5EF4-FFF2-40B4-BE49-F238E27FC236}">
              <a16:creationId xmlns:a16="http://schemas.microsoft.com/office/drawing/2014/main" id="{00000000-0008-0000-0700-0000D0020000}"/>
            </a:ext>
          </a:extLst>
        </xdr:cNvPr>
        <xdr:cNvSpPr/>
      </xdr:nvSpPr>
      <xdr:spPr>
        <a:xfrm>
          <a:off x="12763500" y="1640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67584</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14794" y="1618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146,599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49997</xdr:rowOff>
    </xdr:from>
    <xdr:to>
      <xdr:col>32</xdr:col>
      <xdr:colOff>186689</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193497"/>
          <a:ext cx="1269" cy="146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6235</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927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168124</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49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15,981</a:t>
          </a:r>
          <a:endParaRPr kumimoji="1" lang="ja-JP" altLang="en-US" sz="1000" b="1">
            <a:latin typeface="ＭＳ Ｐゴシック"/>
          </a:endParaRPr>
        </a:p>
      </xdr:txBody>
    </xdr:sp>
    <xdr:clientData/>
  </xdr:oneCellAnchor>
  <xdr:twoCellAnchor>
    <xdr:from>
      <xdr:col>32</xdr:col>
      <xdr:colOff>98425</xdr:colOff>
      <xdr:row>30</xdr:row>
      <xdr:rowOff>49997</xdr:rowOff>
    </xdr:from>
    <xdr:to>
      <xdr:col>32</xdr:col>
      <xdr:colOff>276225</xdr:colOff>
      <xdr:row>30</xdr:row>
      <xdr:rowOff>49997</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19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95135</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87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72258</xdr:rowOff>
    </xdr:from>
    <xdr:to>
      <xdr:col>32</xdr:col>
      <xdr:colOff>238125</xdr:colOff>
      <xdr:row>39</xdr:row>
      <xdr:rowOff>2408</xdr:rowOff>
    </xdr:to>
    <xdr:sp macro="" textlink="">
      <xdr:nvSpPr>
        <xdr:cNvPr id="750" name="フローチャート : 判断 749">
          <a:extLst>
            <a:ext uri="{FF2B5EF4-FFF2-40B4-BE49-F238E27FC236}">
              <a16:creationId xmlns:a16="http://schemas.microsoft.com/office/drawing/2014/main" id="{00000000-0008-0000-0700-0000EE020000}"/>
            </a:ext>
          </a:extLst>
        </xdr:cNvPr>
        <xdr:cNvSpPr/>
      </xdr:nvSpPr>
      <xdr:spPr>
        <a:xfrm>
          <a:off x="22110700" y="658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75275</xdr:rowOff>
    </xdr:from>
    <xdr:to>
      <xdr:col>31</xdr:col>
      <xdr:colOff>85725</xdr:colOff>
      <xdr:row>39</xdr:row>
      <xdr:rowOff>5425</xdr:rowOff>
    </xdr:to>
    <xdr:sp macro="" textlink="">
      <xdr:nvSpPr>
        <xdr:cNvPr id="752" name="フローチャート : 判断 751">
          <a:extLst>
            <a:ext uri="{FF2B5EF4-FFF2-40B4-BE49-F238E27FC236}">
              <a16:creationId xmlns:a16="http://schemas.microsoft.com/office/drawing/2014/main" id="{00000000-0008-0000-0700-0000F0020000}"/>
            </a:ext>
          </a:extLst>
        </xdr:cNvPr>
        <xdr:cNvSpPr/>
      </xdr:nvSpPr>
      <xdr:spPr>
        <a:xfrm>
          <a:off x="21272500" y="659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21952</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65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75550</xdr:rowOff>
    </xdr:from>
    <xdr:to>
      <xdr:col>29</xdr:col>
      <xdr:colOff>568325</xdr:colOff>
      <xdr:row>39</xdr:row>
      <xdr:rowOff>5700</xdr:rowOff>
    </xdr:to>
    <xdr:sp macro="" textlink="">
      <xdr:nvSpPr>
        <xdr:cNvPr id="755" name="フローチャート : 判断 754">
          <a:extLst>
            <a:ext uri="{FF2B5EF4-FFF2-40B4-BE49-F238E27FC236}">
              <a16:creationId xmlns:a16="http://schemas.microsoft.com/office/drawing/2014/main" id="{00000000-0008-0000-0700-0000F3020000}"/>
            </a:ext>
          </a:extLst>
        </xdr:cNvPr>
        <xdr:cNvSpPr/>
      </xdr:nvSpPr>
      <xdr:spPr>
        <a:xfrm>
          <a:off x="20383500" y="659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22227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65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30835</xdr:rowOff>
    </xdr:from>
    <xdr:to>
      <xdr:col>28</xdr:col>
      <xdr:colOff>365125</xdr:colOff>
      <xdr:row>38</xdr:row>
      <xdr:rowOff>132435</xdr:rowOff>
    </xdr:to>
    <xdr:sp macro="" textlink="">
      <xdr:nvSpPr>
        <xdr:cNvPr id="758" name="フローチャート : 判断 757">
          <a:extLst>
            <a:ext uri="{FF2B5EF4-FFF2-40B4-BE49-F238E27FC236}">
              <a16:creationId xmlns:a16="http://schemas.microsoft.com/office/drawing/2014/main" id="{00000000-0008-0000-0700-0000F6020000}"/>
            </a:ext>
          </a:extLst>
        </xdr:cNvPr>
        <xdr:cNvSpPr/>
      </xdr:nvSpPr>
      <xdr:spPr>
        <a:xfrm>
          <a:off x="19494500" y="654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148963</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21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70521</xdr:rowOff>
    </xdr:from>
    <xdr:to>
      <xdr:col>27</xdr:col>
      <xdr:colOff>161925</xdr:colOff>
      <xdr:row>39</xdr:row>
      <xdr:rowOff>671</xdr:rowOff>
    </xdr:to>
    <xdr:sp macro="" textlink="">
      <xdr:nvSpPr>
        <xdr:cNvPr id="760" name="フローチャート : 判断 759">
          <a:extLst>
            <a:ext uri="{FF2B5EF4-FFF2-40B4-BE49-F238E27FC236}">
              <a16:creationId xmlns:a16="http://schemas.microsoft.com/office/drawing/2014/main" id="{00000000-0008-0000-0700-0000F8020000}"/>
            </a:ext>
          </a:extLst>
        </xdr:cNvPr>
        <xdr:cNvSpPr/>
      </xdr:nvSpPr>
      <xdr:spPr>
        <a:xfrm>
          <a:off x="18605500" y="658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17198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60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7" name="円/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50685</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657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9" name="円/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1" name="円/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3" name="円/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5" name="円/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9" name="フローチャート :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1" name="フローチャート :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4" name="フローチャート :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7" name="フローチャート :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9" name="フローチャート :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6" name="円/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8" name="円/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0" name="円/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2" name="円/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4" name="円/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目的別歳出決算の住民一人当たりのコストは、概ね類似団体平均値を下回っているが、衛生費、消防費及び公債費が平均値を上回っている。</a:t>
          </a:r>
          <a:endParaRPr kumimoji="1" lang="en-US" altLang="ja-JP" sz="1300">
            <a:latin typeface="ＭＳ Ｐゴシック"/>
          </a:endParaRPr>
        </a:p>
        <a:p>
          <a:r>
            <a:rPr kumimoji="1" lang="ja-JP" altLang="en-US" sz="1300">
              <a:latin typeface="ＭＳ Ｐゴシック"/>
            </a:rPr>
            <a:t>　衛生費は、新ごみ処理施設建設に伴う木曽広域連合負担金の影響である。</a:t>
          </a:r>
          <a:endParaRPr kumimoji="1" lang="en-US" altLang="ja-JP" sz="1300">
            <a:latin typeface="ＭＳ Ｐゴシック"/>
          </a:endParaRPr>
        </a:p>
        <a:p>
          <a:r>
            <a:rPr kumimoji="1" lang="ja-JP" altLang="en-US" sz="1300">
              <a:latin typeface="ＭＳ Ｐゴシック"/>
            </a:rPr>
            <a:t>　消防費は、防災行政無線デジタル化事業の影響である。</a:t>
          </a:r>
        </a:p>
        <a:p>
          <a:r>
            <a:rPr kumimoji="1" lang="ja-JP" altLang="en-US" sz="1300">
              <a:latin typeface="ＭＳ Ｐゴシック"/>
            </a:rPr>
            <a:t>　公債費は、過去に借入をした普通建設事業に伴う起債償還額である。今後も大型事業が予定されていることから、実施事業の緊急性・必要性を峻別し新規発行債の抑制等、公債費の縮減に努める。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長野県大桑村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平成２０年度以降、財政調整基金への積立を積極的に行い基金残高を着実に増やすことができた。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今後は財政調整基金残高が標準財政規模の４０％程度（うち２０％は災害に対応するもの。うち２０％は公共施設の老朽化対策等に対応するもの。）を維持するよう努力する。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長野県大桑村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大桑村の全ての会計において連結赤字比率に係る赤字額はありません。また、黒字額の構成は一般会計及び国民健康保険特別事業会計がほとんどを占めています。今後もこのような構成が続く見込みです。</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3720918</v>
      </c>
      <c r="BO4" s="411"/>
      <c r="BP4" s="411"/>
      <c r="BQ4" s="411"/>
      <c r="BR4" s="411"/>
      <c r="BS4" s="411"/>
      <c r="BT4" s="411"/>
      <c r="BU4" s="412"/>
      <c r="BV4" s="410">
        <v>3615540</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4.0999999999999996</v>
      </c>
      <c r="CU4" s="588"/>
      <c r="CV4" s="588"/>
      <c r="CW4" s="588"/>
      <c r="CX4" s="588"/>
      <c r="CY4" s="588"/>
      <c r="CZ4" s="588"/>
      <c r="DA4" s="589"/>
      <c r="DB4" s="587">
        <v>4.7</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3620220</v>
      </c>
      <c r="BO5" s="416"/>
      <c r="BP5" s="416"/>
      <c r="BQ5" s="416"/>
      <c r="BR5" s="416"/>
      <c r="BS5" s="416"/>
      <c r="BT5" s="416"/>
      <c r="BU5" s="417"/>
      <c r="BV5" s="415">
        <v>3478388</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82</v>
      </c>
      <c r="CU5" s="386"/>
      <c r="CV5" s="386"/>
      <c r="CW5" s="386"/>
      <c r="CX5" s="386"/>
      <c r="CY5" s="386"/>
      <c r="CZ5" s="386"/>
      <c r="DA5" s="387"/>
      <c r="DB5" s="385">
        <v>79.099999999999994</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100698</v>
      </c>
      <c r="BO6" s="416"/>
      <c r="BP6" s="416"/>
      <c r="BQ6" s="416"/>
      <c r="BR6" s="416"/>
      <c r="BS6" s="416"/>
      <c r="BT6" s="416"/>
      <c r="BU6" s="417"/>
      <c r="BV6" s="415">
        <v>137152</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85.5</v>
      </c>
      <c r="CU6" s="562"/>
      <c r="CV6" s="562"/>
      <c r="CW6" s="562"/>
      <c r="CX6" s="562"/>
      <c r="CY6" s="562"/>
      <c r="CZ6" s="562"/>
      <c r="DA6" s="563"/>
      <c r="DB6" s="561">
        <v>83.4</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1990</v>
      </c>
      <c r="BO7" s="416"/>
      <c r="BP7" s="416"/>
      <c r="BQ7" s="416"/>
      <c r="BR7" s="416"/>
      <c r="BS7" s="416"/>
      <c r="BT7" s="416"/>
      <c r="BU7" s="417"/>
      <c r="BV7" s="415">
        <v>21652</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2391310</v>
      </c>
      <c r="CU7" s="416"/>
      <c r="CV7" s="416"/>
      <c r="CW7" s="416"/>
      <c r="CX7" s="416"/>
      <c r="CY7" s="416"/>
      <c r="CZ7" s="416"/>
      <c r="DA7" s="417"/>
      <c r="DB7" s="415">
        <v>2447316</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98708</v>
      </c>
      <c r="BO8" s="416"/>
      <c r="BP8" s="416"/>
      <c r="BQ8" s="416"/>
      <c r="BR8" s="416"/>
      <c r="BS8" s="416"/>
      <c r="BT8" s="416"/>
      <c r="BU8" s="417"/>
      <c r="BV8" s="415">
        <v>115500</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0.25</v>
      </c>
      <c r="CU8" s="525"/>
      <c r="CV8" s="525"/>
      <c r="CW8" s="525"/>
      <c r="CX8" s="525"/>
      <c r="CY8" s="525"/>
      <c r="CZ8" s="525"/>
      <c r="DA8" s="526"/>
      <c r="DB8" s="524">
        <v>0.25</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3825</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-16792</v>
      </c>
      <c r="BO9" s="416"/>
      <c r="BP9" s="416"/>
      <c r="BQ9" s="416"/>
      <c r="BR9" s="416"/>
      <c r="BS9" s="416"/>
      <c r="BT9" s="416"/>
      <c r="BU9" s="417"/>
      <c r="BV9" s="415">
        <v>51142</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18.399999999999999</v>
      </c>
      <c r="CU9" s="386"/>
      <c r="CV9" s="386"/>
      <c r="CW9" s="386"/>
      <c r="CX9" s="386"/>
      <c r="CY9" s="386"/>
      <c r="CZ9" s="386"/>
      <c r="DA9" s="387"/>
      <c r="DB9" s="385">
        <v>19</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4145</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652</v>
      </c>
      <c r="BO10" s="416"/>
      <c r="BP10" s="416"/>
      <c r="BQ10" s="416"/>
      <c r="BR10" s="416"/>
      <c r="BS10" s="416"/>
      <c r="BT10" s="416"/>
      <c r="BU10" s="417"/>
      <c r="BV10" s="415">
        <v>654</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100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3896</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59000</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3844</v>
      </c>
      <c r="S13" s="517"/>
      <c r="T13" s="517"/>
      <c r="U13" s="517"/>
      <c r="V13" s="518"/>
      <c r="W13" s="504" t="s">
        <v>124</v>
      </c>
      <c r="X13" s="428"/>
      <c r="Y13" s="428"/>
      <c r="Z13" s="428"/>
      <c r="AA13" s="428"/>
      <c r="AB13" s="429"/>
      <c r="AC13" s="391">
        <v>152</v>
      </c>
      <c r="AD13" s="392"/>
      <c r="AE13" s="392"/>
      <c r="AF13" s="392"/>
      <c r="AG13" s="393"/>
      <c r="AH13" s="391">
        <v>162</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-75140</v>
      </c>
      <c r="BO13" s="416"/>
      <c r="BP13" s="416"/>
      <c r="BQ13" s="416"/>
      <c r="BR13" s="416"/>
      <c r="BS13" s="416"/>
      <c r="BT13" s="416"/>
      <c r="BU13" s="417"/>
      <c r="BV13" s="415">
        <v>51796</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9.3000000000000007</v>
      </c>
      <c r="CU13" s="386"/>
      <c r="CV13" s="386"/>
      <c r="CW13" s="386"/>
      <c r="CX13" s="386"/>
      <c r="CY13" s="386"/>
      <c r="CZ13" s="386"/>
      <c r="DA13" s="387"/>
      <c r="DB13" s="385">
        <v>9.8000000000000007</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3979</v>
      </c>
      <c r="S14" s="517"/>
      <c r="T14" s="517"/>
      <c r="U14" s="517"/>
      <c r="V14" s="518"/>
      <c r="W14" s="519"/>
      <c r="X14" s="431"/>
      <c r="Y14" s="431"/>
      <c r="Z14" s="431"/>
      <c r="AA14" s="431"/>
      <c r="AB14" s="432"/>
      <c r="AC14" s="509">
        <v>8</v>
      </c>
      <c r="AD14" s="510"/>
      <c r="AE14" s="510"/>
      <c r="AF14" s="510"/>
      <c r="AG14" s="511"/>
      <c r="AH14" s="509">
        <v>8.4</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39.4</v>
      </c>
      <c r="CU14" s="488"/>
      <c r="CV14" s="488"/>
      <c r="CW14" s="488"/>
      <c r="CX14" s="488"/>
      <c r="CY14" s="488"/>
      <c r="CZ14" s="488"/>
      <c r="DA14" s="489"/>
      <c r="DB14" s="520">
        <v>49.8</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3932</v>
      </c>
      <c r="S15" s="517"/>
      <c r="T15" s="517"/>
      <c r="U15" s="517"/>
      <c r="V15" s="518"/>
      <c r="W15" s="504" t="s">
        <v>131</v>
      </c>
      <c r="X15" s="428"/>
      <c r="Y15" s="428"/>
      <c r="Z15" s="428"/>
      <c r="AA15" s="428"/>
      <c r="AB15" s="429"/>
      <c r="AC15" s="391">
        <v>855</v>
      </c>
      <c r="AD15" s="392"/>
      <c r="AE15" s="392"/>
      <c r="AF15" s="392"/>
      <c r="AG15" s="393"/>
      <c r="AH15" s="391">
        <v>836</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537971</v>
      </c>
      <c r="BO15" s="411"/>
      <c r="BP15" s="411"/>
      <c r="BQ15" s="411"/>
      <c r="BR15" s="411"/>
      <c r="BS15" s="411"/>
      <c r="BT15" s="411"/>
      <c r="BU15" s="412"/>
      <c r="BV15" s="410">
        <v>519285</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45.3</v>
      </c>
      <c r="AD16" s="510"/>
      <c r="AE16" s="510"/>
      <c r="AF16" s="510"/>
      <c r="AG16" s="511"/>
      <c r="AH16" s="509">
        <v>43.1</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2147681</v>
      </c>
      <c r="BO16" s="416"/>
      <c r="BP16" s="416"/>
      <c r="BQ16" s="416"/>
      <c r="BR16" s="416"/>
      <c r="BS16" s="416"/>
      <c r="BT16" s="416"/>
      <c r="BU16" s="417"/>
      <c r="BV16" s="415">
        <v>2176680</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882</v>
      </c>
      <c r="AD17" s="392"/>
      <c r="AE17" s="392"/>
      <c r="AF17" s="392"/>
      <c r="AG17" s="393"/>
      <c r="AH17" s="391">
        <v>942</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682694</v>
      </c>
      <c r="BO17" s="416"/>
      <c r="BP17" s="416"/>
      <c r="BQ17" s="416"/>
      <c r="BR17" s="416"/>
      <c r="BS17" s="416"/>
      <c r="BT17" s="416"/>
      <c r="BU17" s="417"/>
      <c r="BV17" s="415">
        <v>658483</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234.47</v>
      </c>
      <c r="M18" s="480"/>
      <c r="N18" s="480"/>
      <c r="O18" s="480"/>
      <c r="P18" s="480"/>
      <c r="Q18" s="480"/>
      <c r="R18" s="481"/>
      <c r="S18" s="481"/>
      <c r="T18" s="481"/>
      <c r="U18" s="481"/>
      <c r="V18" s="482"/>
      <c r="W18" s="496"/>
      <c r="X18" s="497"/>
      <c r="Y18" s="497"/>
      <c r="Z18" s="497"/>
      <c r="AA18" s="497"/>
      <c r="AB18" s="505"/>
      <c r="AC18" s="379">
        <v>46.7</v>
      </c>
      <c r="AD18" s="380"/>
      <c r="AE18" s="380"/>
      <c r="AF18" s="380"/>
      <c r="AG18" s="483"/>
      <c r="AH18" s="379">
        <v>48.6</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2000106</v>
      </c>
      <c r="BO18" s="416"/>
      <c r="BP18" s="416"/>
      <c r="BQ18" s="416"/>
      <c r="BR18" s="416"/>
      <c r="BS18" s="416"/>
      <c r="BT18" s="416"/>
      <c r="BU18" s="417"/>
      <c r="BV18" s="415">
        <v>2017948</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16</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2741407</v>
      </c>
      <c r="BO19" s="416"/>
      <c r="BP19" s="416"/>
      <c r="BQ19" s="416"/>
      <c r="BR19" s="416"/>
      <c r="BS19" s="416"/>
      <c r="BT19" s="416"/>
      <c r="BU19" s="417"/>
      <c r="BV19" s="415">
        <v>2805013</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1522</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4472774</v>
      </c>
      <c r="BO23" s="416"/>
      <c r="BP23" s="416"/>
      <c r="BQ23" s="416"/>
      <c r="BR23" s="416"/>
      <c r="BS23" s="416"/>
      <c r="BT23" s="416"/>
      <c r="BU23" s="417"/>
      <c r="BV23" s="415">
        <v>4357032</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6950</v>
      </c>
      <c r="R24" s="392"/>
      <c r="S24" s="392"/>
      <c r="T24" s="392"/>
      <c r="U24" s="392"/>
      <c r="V24" s="393"/>
      <c r="W24" s="457"/>
      <c r="X24" s="448"/>
      <c r="Y24" s="449"/>
      <c r="Z24" s="388" t="s">
        <v>155</v>
      </c>
      <c r="AA24" s="389"/>
      <c r="AB24" s="389"/>
      <c r="AC24" s="389"/>
      <c r="AD24" s="389"/>
      <c r="AE24" s="389"/>
      <c r="AF24" s="389"/>
      <c r="AG24" s="390"/>
      <c r="AH24" s="391">
        <v>64</v>
      </c>
      <c r="AI24" s="392"/>
      <c r="AJ24" s="392"/>
      <c r="AK24" s="392"/>
      <c r="AL24" s="393"/>
      <c r="AM24" s="391">
        <v>184320</v>
      </c>
      <c r="AN24" s="392"/>
      <c r="AO24" s="392"/>
      <c r="AP24" s="392"/>
      <c r="AQ24" s="392"/>
      <c r="AR24" s="393"/>
      <c r="AS24" s="391">
        <v>2880</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4029443</v>
      </c>
      <c r="BO24" s="416"/>
      <c r="BP24" s="416"/>
      <c r="BQ24" s="416"/>
      <c r="BR24" s="416"/>
      <c r="BS24" s="416"/>
      <c r="BT24" s="416"/>
      <c r="BU24" s="417"/>
      <c r="BV24" s="415">
        <v>4155785</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6100</v>
      </c>
      <c r="R25" s="392"/>
      <c r="S25" s="392"/>
      <c r="T25" s="392"/>
      <c r="U25" s="392"/>
      <c r="V25" s="393"/>
      <c r="W25" s="457"/>
      <c r="X25" s="448"/>
      <c r="Y25" s="449"/>
      <c r="Z25" s="388" t="s">
        <v>158</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146387</v>
      </c>
      <c r="BO25" s="411"/>
      <c r="BP25" s="411"/>
      <c r="BQ25" s="411"/>
      <c r="BR25" s="411"/>
      <c r="BS25" s="411"/>
      <c r="BT25" s="411"/>
      <c r="BU25" s="412"/>
      <c r="BV25" s="410">
        <v>168800</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5530</v>
      </c>
      <c r="R26" s="392"/>
      <c r="S26" s="392"/>
      <c r="T26" s="392"/>
      <c r="U26" s="392"/>
      <c r="V26" s="393"/>
      <c r="W26" s="457"/>
      <c r="X26" s="448"/>
      <c r="Y26" s="449"/>
      <c r="Z26" s="388" t="s">
        <v>161</v>
      </c>
      <c r="AA26" s="470"/>
      <c r="AB26" s="470"/>
      <c r="AC26" s="470"/>
      <c r="AD26" s="470"/>
      <c r="AE26" s="470"/>
      <c r="AF26" s="470"/>
      <c r="AG26" s="471"/>
      <c r="AH26" s="391" t="s">
        <v>121</v>
      </c>
      <c r="AI26" s="392"/>
      <c r="AJ26" s="392"/>
      <c r="AK26" s="392"/>
      <c r="AL26" s="393"/>
      <c r="AM26" s="391" t="s">
        <v>121</v>
      </c>
      <c r="AN26" s="392"/>
      <c r="AO26" s="392"/>
      <c r="AP26" s="392"/>
      <c r="AQ26" s="392"/>
      <c r="AR26" s="393"/>
      <c r="AS26" s="391" t="s">
        <v>121</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2420</v>
      </c>
      <c r="R27" s="392"/>
      <c r="S27" s="392"/>
      <c r="T27" s="392"/>
      <c r="U27" s="392"/>
      <c r="V27" s="393"/>
      <c r="W27" s="457"/>
      <c r="X27" s="448"/>
      <c r="Y27" s="449"/>
      <c r="Z27" s="388" t="s">
        <v>164</v>
      </c>
      <c r="AA27" s="389"/>
      <c r="AB27" s="389"/>
      <c r="AC27" s="389"/>
      <c r="AD27" s="389"/>
      <c r="AE27" s="389"/>
      <c r="AF27" s="389"/>
      <c r="AG27" s="390"/>
      <c r="AH27" s="391" t="s">
        <v>121</v>
      </c>
      <c r="AI27" s="392"/>
      <c r="AJ27" s="392"/>
      <c r="AK27" s="392"/>
      <c r="AL27" s="393"/>
      <c r="AM27" s="391" t="s">
        <v>121</v>
      </c>
      <c r="AN27" s="392"/>
      <c r="AO27" s="392"/>
      <c r="AP27" s="392"/>
      <c r="AQ27" s="392"/>
      <c r="AR27" s="393"/>
      <c r="AS27" s="391" t="s">
        <v>121</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93125</v>
      </c>
      <c r="BO27" s="419"/>
      <c r="BP27" s="419"/>
      <c r="BQ27" s="419"/>
      <c r="BR27" s="419"/>
      <c r="BS27" s="419"/>
      <c r="BT27" s="419"/>
      <c r="BU27" s="420"/>
      <c r="BV27" s="418">
        <v>93125</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1690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938872</v>
      </c>
      <c r="BO28" s="411"/>
      <c r="BP28" s="411"/>
      <c r="BQ28" s="411"/>
      <c r="BR28" s="411"/>
      <c r="BS28" s="411"/>
      <c r="BT28" s="411"/>
      <c r="BU28" s="412"/>
      <c r="BV28" s="410">
        <v>939460</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8</v>
      </c>
      <c r="M29" s="392"/>
      <c r="N29" s="392"/>
      <c r="O29" s="392"/>
      <c r="P29" s="393"/>
      <c r="Q29" s="391">
        <v>1490</v>
      </c>
      <c r="R29" s="392"/>
      <c r="S29" s="392"/>
      <c r="T29" s="392"/>
      <c r="U29" s="392"/>
      <c r="V29" s="393"/>
      <c r="W29" s="458"/>
      <c r="X29" s="459"/>
      <c r="Y29" s="460"/>
      <c r="Z29" s="388" t="s">
        <v>171</v>
      </c>
      <c r="AA29" s="389"/>
      <c r="AB29" s="389"/>
      <c r="AC29" s="389"/>
      <c r="AD29" s="389"/>
      <c r="AE29" s="389"/>
      <c r="AF29" s="389"/>
      <c r="AG29" s="390"/>
      <c r="AH29" s="391">
        <v>64</v>
      </c>
      <c r="AI29" s="392"/>
      <c r="AJ29" s="392"/>
      <c r="AK29" s="392"/>
      <c r="AL29" s="393"/>
      <c r="AM29" s="391">
        <v>184320</v>
      </c>
      <c r="AN29" s="392"/>
      <c r="AO29" s="392"/>
      <c r="AP29" s="392"/>
      <c r="AQ29" s="392"/>
      <c r="AR29" s="393"/>
      <c r="AS29" s="391">
        <v>2880</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1119</v>
      </c>
      <c r="BO29" s="416"/>
      <c r="BP29" s="416"/>
      <c r="BQ29" s="416"/>
      <c r="BR29" s="416"/>
      <c r="BS29" s="416"/>
      <c r="BT29" s="416"/>
      <c r="BU29" s="417"/>
      <c r="BV29" s="415">
        <v>1119</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98.5</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915448</v>
      </c>
      <c r="BO30" s="419"/>
      <c r="BP30" s="419"/>
      <c r="BQ30" s="419"/>
      <c r="BR30" s="419"/>
      <c r="BS30" s="419"/>
      <c r="BT30" s="419"/>
      <c r="BU30" s="420"/>
      <c r="BV30" s="418">
        <v>704623</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大桑村国民健康保険事業特別会計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4</v>
      </c>
      <c r="BF34" s="375"/>
      <c r="BG34" s="374" t="str">
        <f>IF('各会計、関係団体の財政状況及び健全化判断比率'!B30="","",'各会計、関係団体の財政状況及び健全化判断比率'!B30)</f>
        <v>大桑村村営水道事業特別会計</v>
      </c>
      <c r="BH34" s="374"/>
      <c r="BI34" s="374"/>
      <c r="BJ34" s="374"/>
      <c r="BK34" s="374"/>
      <c r="BL34" s="374"/>
      <c r="BM34" s="374"/>
      <c r="BN34" s="374"/>
      <c r="BO34" s="374"/>
      <c r="BP34" s="374"/>
      <c r="BQ34" s="374"/>
      <c r="BR34" s="374"/>
      <c r="BS34" s="374"/>
      <c r="BT34" s="374"/>
      <c r="BU34" s="374"/>
      <c r="BV34" s="167"/>
      <c r="BW34" s="375">
        <f>IF(BY34="","",MAX(C34:D43,U34:V43,AM34:AN43,BE34:BF43)+1)</f>
        <v>7</v>
      </c>
      <c r="BX34" s="375"/>
      <c r="BY34" s="374" t="str">
        <f>IF('各会計、関係団体の財政状況及び健全化判断比率'!B68="","",'各会計、関係団体の財政状況及び健全化判断比率'!B68)</f>
        <v>木曽広域連合</v>
      </c>
      <c r="BZ34" s="374"/>
      <c r="CA34" s="374"/>
      <c r="CB34" s="374"/>
      <c r="CC34" s="374"/>
      <c r="CD34" s="374"/>
      <c r="CE34" s="374"/>
      <c r="CF34" s="374"/>
      <c r="CG34" s="374"/>
      <c r="CH34" s="374"/>
      <c r="CI34" s="374"/>
      <c r="CJ34" s="374"/>
      <c r="CK34" s="374"/>
      <c r="CL34" s="374"/>
      <c r="CM34" s="374"/>
      <c r="CN34" s="167"/>
      <c r="CO34" s="375">
        <f>IF(CQ34="","",MAX(C34:D43,U34:V43,AM34:AN43,BE34:BF43,BW34:BX43)+1)</f>
        <v>17</v>
      </c>
      <c r="CP34" s="375"/>
      <c r="CQ34" s="374" t="str">
        <f>IF('各会計、関係団体の財政状況及び健全化判断比率'!BS7="","",'各会計、関係団体の財政状況及び健全化判断比率'!BS7)</f>
        <v>株式会社　大桑村地場産業振興センター</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大桑村後期高齢者医療事業特別会計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5</v>
      </c>
      <c r="BF35" s="375"/>
      <c r="BG35" s="374" t="str">
        <f>IF('各会計、関係団体の財政状況及び健全化判断比率'!B31="","",'各会計、関係団体の財政状況及び健全化判断比率'!B31)</f>
        <v>大桑村農業集落排水事業特別会計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8</v>
      </c>
      <c r="BX35" s="375"/>
      <c r="BY35" s="374" t="str">
        <f>IF('各会計、関係団体の財政状況及び健全化判断比率'!B69="","",'各会計、関係団体の財政状況及び健全化判断比率'!B69)</f>
        <v>　（一般会計）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t="str">
        <f t="shared" ref="U36:U43" si="4">IF(W36="","",U35+1)</f>
        <v/>
      </c>
      <c r="V36" s="375"/>
      <c r="W36" s="374"/>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6</v>
      </c>
      <c r="BF36" s="375"/>
      <c r="BG36" s="374" t="str">
        <f>IF('各会計、関係団体の財政状況及び健全化判断比率'!B32="","",'各会計、関係団体の財政状況及び健全化判断比率'!B32)</f>
        <v>大桑村公共下水道事業特別会計</v>
      </c>
      <c r="BH36" s="374"/>
      <c r="BI36" s="374"/>
      <c r="BJ36" s="374"/>
      <c r="BK36" s="374"/>
      <c r="BL36" s="374"/>
      <c r="BM36" s="374"/>
      <c r="BN36" s="374"/>
      <c r="BO36" s="374"/>
      <c r="BP36" s="374"/>
      <c r="BQ36" s="374"/>
      <c r="BR36" s="374"/>
      <c r="BS36" s="374"/>
      <c r="BT36" s="374"/>
      <c r="BU36" s="374"/>
      <c r="BV36" s="167"/>
      <c r="BW36" s="375">
        <f t="shared" si="2"/>
        <v>9</v>
      </c>
      <c r="BX36" s="375"/>
      <c r="BY36" s="374" t="str">
        <f>IF('各会計、関係団体の財政状況及び健全化判断比率'!B70="","",'各会計、関係団体の財政状況及び健全化判断比率'!B70)</f>
        <v>　（一般会計（下水道））</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10</v>
      </c>
      <c r="BX37" s="375"/>
      <c r="BY37" s="374" t="str">
        <f>IF('各会計、関係団体の財政状況及び健全化判断比率'!B71="","",'各会計、関係団体の財政状況及び健全化判断比率'!B71)</f>
        <v>　（介護保険特別会計）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11</v>
      </c>
      <c r="BX38" s="375"/>
      <c r="BY38" s="374" t="str">
        <f>IF('各会計、関係団体の財政状況及び健全化判断比率'!B72="","",'各会計、関係団体の財政状況及び健全化判断比率'!B72)</f>
        <v>長野県市町村自治振興組合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12</v>
      </c>
      <c r="BX39" s="375"/>
      <c r="BY39" s="374" t="str">
        <f>IF('各会計、関係団体の財政状況及び健全化判断比率'!B73="","",'各会計、関係団体の財政状況及び健全化判断比率'!B73)</f>
        <v>長野県後期高齢者医療広域連合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13</v>
      </c>
      <c r="BX40" s="375"/>
      <c r="BY40" s="374" t="str">
        <f>IF('各会計、関係団体の財政状況及び健全化判断比率'!B74="","",'各会計、関係団体の財政状況及び健全化判断比率'!B74)</f>
        <v>　(一般会計）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14</v>
      </c>
      <c r="BX41" s="375"/>
      <c r="BY41" s="374" t="str">
        <f>IF('各会計、関係団体の財政状況及び健全化判断比率'!B75="","",'各会計、関係団体の財政状況及び健全化判断比率'!B75)</f>
        <v>　（後期高齢者医療事業会計）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15</v>
      </c>
      <c r="BX42" s="375"/>
      <c r="BY42" s="374" t="str">
        <f>IF('各会計、関係団体の財政状況及び健全化判断比率'!B76="","",'各会計、関係団体の財政状況及び健全化判断比率'!B76)</f>
        <v>長野県市町村総合事務組合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16</v>
      </c>
      <c r="BX43" s="375"/>
      <c r="BY43" s="374" t="str">
        <f>IF('各会計、関係団体の財政状況及び健全化判断比率'!B77="","",'各会計、関係団体の財政状況及び健全化判断比率'!B77)</f>
        <v>　（一般会計）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90" t="s">
        <v>523</v>
      </c>
      <c r="D34" s="1190"/>
      <c r="E34" s="1191"/>
      <c r="F34" s="32">
        <v>3.66</v>
      </c>
      <c r="G34" s="33">
        <v>5.14</v>
      </c>
      <c r="H34" s="33">
        <v>2.68</v>
      </c>
      <c r="I34" s="33">
        <v>4.71</v>
      </c>
      <c r="J34" s="34">
        <v>4.12</v>
      </c>
      <c r="K34" s="22"/>
      <c r="L34" s="22"/>
      <c r="M34" s="22"/>
      <c r="N34" s="22"/>
      <c r="O34" s="22"/>
      <c r="P34" s="22"/>
    </row>
    <row r="35" spans="1:16" ht="39" customHeight="1" x14ac:dyDescent="0.15">
      <c r="A35" s="22"/>
      <c r="B35" s="35"/>
      <c r="C35" s="1184" t="s">
        <v>524</v>
      </c>
      <c r="D35" s="1185"/>
      <c r="E35" s="1186"/>
      <c r="F35" s="36">
        <v>1.72</v>
      </c>
      <c r="G35" s="37">
        <v>0.93</v>
      </c>
      <c r="H35" s="37">
        <v>0.64</v>
      </c>
      <c r="I35" s="37">
        <v>0.33</v>
      </c>
      <c r="J35" s="38">
        <v>0.62</v>
      </c>
      <c r="K35" s="22"/>
      <c r="L35" s="22"/>
      <c r="M35" s="22"/>
      <c r="N35" s="22"/>
      <c r="O35" s="22"/>
      <c r="P35" s="22"/>
    </row>
    <row r="36" spans="1:16" ht="39" customHeight="1" x14ac:dyDescent="0.15">
      <c r="A36" s="22"/>
      <c r="B36" s="35"/>
      <c r="C36" s="1184" t="s">
        <v>525</v>
      </c>
      <c r="D36" s="1185"/>
      <c r="E36" s="1186"/>
      <c r="F36" s="36">
        <v>0.05</v>
      </c>
      <c r="G36" s="37">
        <v>0.03</v>
      </c>
      <c r="H36" s="37">
        <v>0.04</v>
      </c>
      <c r="I36" s="37">
        <v>0.01</v>
      </c>
      <c r="J36" s="38">
        <v>0.02</v>
      </c>
      <c r="K36" s="22"/>
      <c r="L36" s="22"/>
      <c r="M36" s="22"/>
      <c r="N36" s="22"/>
      <c r="O36" s="22"/>
      <c r="P36" s="22"/>
    </row>
    <row r="37" spans="1:16" ht="39" customHeight="1" x14ac:dyDescent="0.15">
      <c r="A37" s="22"/>
      <c r="B37" s="35"/>
      <c r="C37" s="1184" t="s">
        <v>526</v>
      </c>
      <c r="D37" s="1185"/>
      <c r="E37" s="1186"/>
      <c r="F37" s="36">
        <v>0.04</v>
      </c>
      <c r="G37" s="37">
        <v>0.01</v>
      </c>
      <c r="H37" s="37">
        <v>0.03</v>
      </c>
      <c r="I37" s="37">
        <v>0.01</v>
      </c>
      <c r="J37" s="38">
        <v>0.01</v>
      </c>
      <c r="K37" s="22"/>
      <c r="L37" s="22"/>
      <c r="M37" s="22"/>
      <c r="N37" s="22"/>
      <c r="O37" s="22"/>
      <c r="P37" s="22"/>
    </row>
    <row r="38" spans="1:16" ht="39" customHeight="1" x14ac:dyDescent="0.15">
      <c r="A38" s="22"/>
      <c r="B38" s="35"/>
      <c r="C38" s="1184" t="s">
        <v>527</v>
      </c>
      <c r="D38" s="1185"/>
      <c r="E38" s="1186"/>
      <c r="F38" s="36">
        <v>0.03</v>
      </c>
      <c r="G38" s="37">
        <v>0.02</v>
      </c>
      <c r="H38" s="37">
        <v>0.02</v>
      </c>
      <c r="I38" s="37">
        <v>0.01</v>
      </c>
      <c r="J38" s="38">
        <v>0.01</v>
      </c>
      <c r="K38" s="22"/>
      <c r="L38" s="22"/>
      <c r="M38" s="22"/>
      <c r="N38" s="22"/>
      <c r="O38" s="22"/>
      <c r="P38" s="22"/>
    </row>
    <row r="39" spans="1:16" ht="39" customHeight="1" x14ac:dyDescent="0.15">
      <c r="A39" s="22"/>
      <c r="B39" s="35"/>
      <c r="C39" s="1184" t="s">
        <v>528</v>
      </c>
      <c r="D39" s="1185"/>
      <c r="E39" s="1186"/>
      <c r="F39" s="36">
        <v>0</v>
      </c>
      <c r="G39" s="37">
        <v>0</v>
      </c>
      <c r="H39" s="37">
        <v>0</v>
      </c>
      <c r="I39" s="37">
        <v>0.01</v>
      </c>
      <c r="J39" s="38">
        <v>0</v>
      </c>
      <c r="K39" s="22"/>
      <c r="L39" s="22"/>
      <c r="M39" s="22"/>
      <c r="N39" s="22"/>
      <c r="O39" s="22"/>
      <c r="P39" s="22"/>
    </row>
    <row r="40" spans="1:16" ht="39" customHeight="1" x14ac:dyDescent="0.15">
      <c r="A40" s="22"/>
      <c r="B40" s="35"/>
      <c r="C40" s="1184"/>
      <c r="D40" s="1185"/>
      <c r="E40" s="1186"/>
      <c r="F40" s="36"/>
      <c r="G40" s="37"/>
      <c r="H40" s="37"/>
      <c r="I40" s="37"/>
      <c r="J40" s="38"/>
      <c r="K40" s="22"/>
      <c r="L40" s="22"/>
      <c r="M40" s="22"/>
      <c r="N40" s="22"/>
      <c r="O40" s="22"/>
      <c r="P40" s="22"/>
    </row>
    <row r="41" spans="1:16" ht="39" customHeight="1" x14ac:dyDescent="0.15">
      <c r="A41" s="22"/>
      <c r="B41" s="35"/>
      <c r="C41" s="1184"/>
      <c r="D41" s="1185"/>
      <c r="E41" s="1186"/>
      <c r="F41" s="36"/>
      <c r="G41" s="37"/>
      <c r="H41" s="37"/>
      <c r="I41" s="37"/>
      <c r="J41" s="38"/>
      <c r="K41" s="22"/>
      <c r="L41" s="22"/>
      <c r="M41" s="22"/>
      <c r="N41" s="22"/>
      <c r="O41" s="22"/>
      <c r="P41" s="22"/>
    </row>
    <row r="42" spans="1:16" ht="39" customHeight="1" x14ac:dyDescent="0.15">
      <c r="A42" s="22"/>
      <c r="B42" s="39"/>
      <c r="C42" s="1184" t="s">
        <v>529</v>
      </c>
      <c r="D42" s="1185"/>
      <c r="E42" s="1186"/>
      <c r="F42" s="36" t="s">
        <v>476</v>
      </c>
      <c r="G42" s="37" t="s">
        <v>476</v>
      </c>
      <c r="H42" s="37" t="s">
        <v>476</v>
      </c>
      <c r="I42" s="37" t="s">
        <v>476</v>
      </c>
      <c r="J42" s="38" t="s">
        <v>476</v>
      </c>
      <c r="K42" s="22"/>
      <c r="L42" s="22"/>
      <c r="M42" s="22"/>
      <c r="N42" s="22"/>
      <c r="O42" s="22"/>
      <c r="P42" s="22"/>
    </row>
    <row r="43" spans="1:16" ht="39" customHeight="1" thickBot="1" x14ac:dyDescent="0.2">
      <c r="A43" s="22"/>
      <c r="B43" s="40"/>
      <c r="C43" s="1187" t="s">
        <v>530</v>
      </c>
      <c r="D43" s="1188"/>
      <c r="E43" s="1189"/>
      <c r="F43" s="41" t="s">
        <v>476</v>
      </c>
      <c r="G43" s="42" t="s">
        <v>476</v>
      </c>
      <c r="H43" s="42" t="s">
        <v>476</v>
      </c>
      <c r="I43" s="42" t="s">
        <v>476</v>
      </c>
      <c r="J43" s="43" t="s">
        <v>476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200" t="s">
        <v>10</v>
      </c>
      <c r="C45" s="1201"/>
      <c r="D45" s="58"/>
      <c r="E45" s="1206" t="s">
        <v>11</v>
      </c>
      <c r="F45" s="1206"/>
      <c r="G45" s="1206"/>
      <c r="H45" s="1206"/>
      <c r="I45" s="1206"/>
      <c r="J45" s="1207"/>
      <c r="K45" s="59">
        <v>608</v>
      </c>
      <c r="L45" s="60">
        <v>580</v>
      </c>
      <c r="M45" s="60">
        <v>567</v>
      </c>
      <c r="N45" s="60">
        <v>546</v>
      </c>
      <c r="O45" s="61">
        <v>510</v>
      </c>
      <c r="P45" s="48"/>
      <c r="Q45" s="48"/>
      <c r="R45" s="48"/>
      <c r="S45" s="48"/>
      <c r="T45" s="48"/>
      <c r="U45" s="48"/>
    </row>
    <row r="46" spans="1:21" ht="30.75" customHeight="1" x14ac:dyDescent="0.15">
      <c r="A46" s="48"/>
      <c r="B46" s="1202"/>
      <c r="C46" s="1203"/>
      <c r="D46" s="62"/>
      <c r="E46" s="1194" t="s">
        <v>12</v>
      </c>
      <c r="F46" s="1194"/>
      <c r="G46" s="1194"/>
      <c r="H46" s="1194"/>
      <c r="I46" s="1194"/>
      <c r="J46" s="1195"/>
      <c r="K46" s="63" t="s">
        <v>476</v>
      </c>
      <c r="L46" s="64" t="s">
        <v>476</v>
      </c>
      <c r="M46" s="64" t="s">
        <v>476</v>
      </c>
      <c r="N46" s="64" t="s">
        <v>476</v>
      </c>
      <c r="O46" s="65" t="s">
        <v>476</v>
      </c>
      <c r="P46" s="48"/>
      <c r="Q46" s="48"/>
      <c r="R46" s="48"/>
      <c r="S46" s="48"/>
      <c r="T46" s="48"/>
      <c r="U46" s="48"/>
    </row>
    <row r="47" spans="1:21" ht="30.75" customHeight="1" x14ac:dyDescent="0.15">
      <c r="A47" s="48"/>
      <c r="B47" s="1202"/>
      <c r="C47" s="1203"/>
      <c r="D47" s="62"/>
      <c r="E47" s="1194" t="s">
        <v>13</v>
      </c>
      <c r="F47" s="1194"/>
      <c r="G47" s="1194"/>
      <c r="H47" s="1194"/>
      <c r="I47" s="1194"/>
      <c r="J47" s="1195"/>
      <c r="K47" s="63" t="s">
        <v>476</v>
      </c>
      <c r="L47" s="64" t="s">
        <v>476</v>
      </c>
      <c r="M47" s="64" t="s">
        <v>476</v>
      </c>
      <c r="N47" s="64" t="s">
        <v>476</v>
      </c>
      <c r="O47" s="65" t="s">
        <v>476</v>
      </c>
      <c r="P47" s="48"/>
      <c r="Q47" s="48"/>
      <c r="R47" s="48"/>
      <c r="S47" s="48"/>
      <c r="T47" s="48"/>
      <c r="U47" s="48"/>
    </row>
    <row r="48" spans="1:21" ht="30.75" customHeight="1" x14ac:dyDescent="0.15">
      <c r="A48" s="48"/>
      <c r="B48" s="1202"/>
      <c r="C48" s="1203"/>
      <c r="D48" s="62"/>
      <c r="E48" s="1194" t="s">
        <v>14</v>
      </c>
      <c r="F48" s="1194"/>
      <c r="G48" s="1194"/>
      <c r="H48" s="1194"/>
      <c r="I48" s="1194"/>
      <c r="J48" s="1195"/>
      <c r="K48" s="63">
        <v>253</v>
      </c>
      <c r="L48" s="64">
        <v>239</v>
      </c>
      <c r="M48" s="64">
        <v>220</v>
      </c>
      <c r="N48" s="64">
        <v>202</v>
      </c>
      <c r="O48" s="65">
        <v>205</v>
      </c>
      <c r="P48" s="48"/>
      <c r="Q48" s="48"/>
      <c r="R48" s="48"/>
      <c r="S48" s="48"/>
      <c r="T48" s="48"/>
      <c r="U48" s="48"/>
    </row>
    <row r="49" spans="1:21" ht="30.75" customHeight="1" x14ac:dyDescent="0.15">
      <c r="A49" s="48"/>
      <c r="B49" s="1202"/>
      <c r="C49" s="1203"/>
      <c r="D49" s="62"/>
      <c r="E49" s="1194" t="s">
        <v>15</v>
      </c>
      <c r="F49" s="1194"/>
      <c r="G49" s="1194"/>
      <c r="H49" s="1194"/>
      <c r="I49" s="1194"/>
      <c r="J49" s="1195"/>
      <c r="K49" s="63">
        <v>12</v>
      </c>
      <c r="L49" s="64">
        <v>11</v>
      </c>
      <c r="M49" s="64">
        <v>12</v>
      </c>
      <c r="N49" s="64">
        <v>9</v>
      </c>
      <c r="O49" s="65">
        <v>14</v>
      </c>
      <c r="P49" s="48"/>
      <c r="Q49" s="48"/>
      <c r="R49" s="48"/>
      <c r="S49" s="48"/>
      <c r="T49" s="48"/>
      <c r="U49" s="48"/>
    </row>
    <row r="50" spans="1:21" ht="30.75" customHeight="1" x14ac:dyDescent="0.15">
      <c r="A50" s="48"/>
      <c r="B50" s="1202"/>
      <c r="C50" s="1203"/>
      <c r="D50" s="62"/>
      <c r="E50" s="1194" t="s">
        <v>16</v>
      </c>
      <c r="F50" s="1194"/>
      <c r="G50" s="1194"/>
      <c r="H50" s="1194"/>
      <c r="I50" s="1194"/>
      <c r="J50" s="1195"/>
      <c r="K50" s="63">
        <v>15</v>
      </c>
      <c r="L50" s="64">
        <v>22</v>
      </c>
      <c r="M50" s="64">
        <v>15</v>
      </c>
      <c r="N50" s="64">
        <v>13</v>
      </c>
      <c r="O50" s="65">
        <v>7</v>
      </c>
      <c r="P50" s="48"/>
      <c r="Q50" s="48"/>
      <c r="R50" s="48"/>
      <c r="S50" s="48"/>
      <c r="T50" s="48"/>
      <c r="U50" s="48"/>
    </row>
    <row r="51" spans="1:21" ht="30.75" customHeight="1" x14ac:dyDescent="0.15">
      <c r="A51" s="48"/>
      <c r="B51" s="1204"/>
      <c r="C51" s="1205"/>
      <c r="D51" s="66"/>
      <c r="E51" s="1194" t="s">
        <v>17</v>
      </c>
      <c r="F51" s="1194"/>
      <c r="G51" s="1194"/>
      <c r="H51" s="1194"/>
      <c r="I51" s="1194"/>
      <c r="J51" s="1195"/>
      <c r="K51" s="63" t="s">
        <v>476</v>
      </c>
      <c r="L51" s="64" t="s">
        <v>476</v>
      </c>
      <c r="M51" s="64" t="s">
        <v>476</v>
      </c>
      <c r="N51" s="64" t="s">
        <v>476</v>
      </c>
      <c r="O51" s="65" t="s">
        <v>476</v>
      </c>
      <c r="P51" s="48"/>
      <c r="Q51" s="48"/>
      <c r="R51" s="48"/>
      <c r="S51" s="48"/>
      <c r="T51" s="48"/>
      <c r="U51" s="48"/>
    </row>
    <row r="52" spans="1:21" ht="30.75" customHeight="1" x14ac:dyDescent="0.15">
      <c r="A52" s="48"/>
      <c r="B52" s="1192" t="s">
        <v>18</v>
      </c>
      <c r="C52" s="1193"/>
      <c r="D52" s="66"/>
      <c r="E52" s="1194" t="s">
        <v>19</v>
      </c>
      <c r="F52" s="1194"/>
      <c r="G52" s="1194"/>
      <c r="H52" s="1194"/>
      <c r="I52" s="1194"/>
      <c r="J52" s="1195"/>
      <c r="K52" s="63">
        <v>675</v>
      </c>
      <c r="L52" s="64">
        <v>652</v>
      </c>
      <c r="M52" s="64">
        <v>636</v>
      </c>
      <c r="N52" s="64">
        <v>608</v>
      </c>
      <c r="O52" s="65">
        <v>570</v>
      </c>
      <c r="P52" s="48"/>
      <c r="Q52" s="48"/>
      <c r="R52" s="48"/>
      <c r="S52" s="48"/>
      <c r="T52" s="48"/>
      <c r="U52" s="48"/>
    </row>
    <row r="53" spans="1:21" ht="30.75" customHeight="1" thickBot="1" x14ac:dyDescent="0.2">
      <c r="A53" s="48"/>
      <c r="B53" s="1196" t="s">
        <v>20</v>
      </c>
      <c r="C53" s="1197"/>
      <c r="D53" s="67"/>
      <c r="E53" s="1198" t="s">
        <v>21</v>
      </c>
      <c r="F53" s="1198"/>
      <c r="G53" s="1198"/>
      <c r="H53" s="1198"/>
      <c r="I53" s="1198"/>
      <c r="J53" s="1199"/>
      <c r="K53" s="68">
        <v>213</v>
      </c>
      <c r="L53" s="69">
        <v>200</v>
      </c>
      <c r="M53" s="69">
        <v>178</v>
      </c>
      <c r="N53" s="69">
        <v>162</v>
      </c>
      <c r="O53" s="70">
        <v>166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516</v>
      </c>
      <c r="J40" s="79" t="s">
        <v>517</v>
      </c>
      <c r="K40" s="79" t="s">
        <v>518</v>
      </c>
      <c r="L40" s="79" t="s">
        <v>519</v>
      </c>
      <c r="M40" s="80" t="s">
        <v>520</v>
      </c>
    </row>
    <row r="41" spans="2:13" ht="27.75" customHeight="1" x14ac:dyDescent="0.15">
      <c r="B41" s="1220" t="s">
        <v>23</v>
      </c>
      <c r="C41" s="1221"/>
      <c r="D41" s="81"/>
      <c r="E41" s="1222" t="s">
        <v>24</v>
      </c>
      <c r="F41" s="1222"/>
      <c r="G41" s="1222"/>
      <c r="H41" s="1223"/>
      <c r="I41" s="82">
        <v>4428</v>
      </c>
      <c r="J41" s="83">
        <v>4382</v>
      </c>
      <c r="K41" s="83">
        <v>4371</v>
      </c>
      <c r="L41" s="83">
        <v>4357</v>
      </c>
      <c r="M41" s="84">
        <v>4473</v>
      </c>
    </row>
    <row r="42" spans="2:13" ht="27.75" customHeight="1" x14ac:dyDescent="0.15">
      <c r="B42" s="1210"/>
      <c r="C42" s="1211"/>
      <c r="D42" s="85"/>
      <c r="E42" s="1214" t="s">
        <v>25</v>
      </c>
      <c r="F42" s="1214"/>
      <c r="G42" s="1214"/>
      <c r="H42" s="1215"/>
      <c r="I42" s="86">
        <v>229</v>
      </c>
      <c r="J42" s="87">
        <v>198</v>
      </c>
      <c r="K42" s="87">
        <v>175</v>
      </c>
      <c r="L42" s="87">
        <v>154</v>
      </c>
      <c r="M42" s="88">
        <v>134</v>
      </c>
    </row>
    <row r="43" spans="2:13" ht="27.75" customHeight="1" x14ac:dyDescent="0.15">
      <c r="B43" s="1210"/>
      <c r="C43" s="1211"/>
      <c r="D43" s="85"/>
      <c r="E43" s="1214" t="s">
        <v>26</v>
      </c>
      <c r="F43" s="1214"/>
      <c r="G43" s="1214"/>
      <c r="H43" s="1215"/>
      <c r="I43" s="86">
        <v>2234</v>
      </c>
      <c r="J43" s="87">
        <v>2140</v>
      </c>
      <c r="K43" s="87">
        <v>2090</v>
      </c>
      <c r="L43" s="87">
        <v>1964</v>
      </c>
      <c r="M43" s="88">
        <v>1847</v>
      </c>
    </row>
    <row r="44" spans="2:13" ht="27.75" customHeight="1" x14ac:dyDescent="0.15">
      <c r="B44" s="1210"/>
      <c r="C44" s="1211"/>
      <c r="D44" s="85"/>
      <c r="E44" s="1214" t="s">
        <v>27</v>
      </c>
      <c r="F44" s="1214"/>
      <c r="G44" s="1214"/>
      <c r="H44" s="1215"/>
      <c r="I44" s="86">
        <v>65</v>
      </c>
      <c r="J44" s="87">
        <v>132</v>
      </c>
      <c r="K44" s="87">
        <v>121</v>
      </c>
      <c r="L44" s="87">
        <v>113</v>
      </c>
      <c r="M44" s="88">
        <v>106</v>
      </c>
    </row>
    <row r="45" spans="2:13" ht="27.75" customHeight="1" x14ac:dyDescent="0.15">
      <c r="B45" s="1210"/>
      <c r="C45" s="1211"/>
      <c r="D45" s="85"/>
      <c r="E45" s="1214" t="s">
        <v>28</v>
      </c>
      <c r="F45" s="1214"/>
      <c r="G45" s="1214"/>
      <c r="H45" s="1215"/>
      <c r="I45" s="86">
        <v>650</v>
      </c>
      <c r="J45" s="87">
        <v>653</v>
      </c>
      <c r="K45" s="87">
        <v>613</v>
      </c>
      <c r="L45" s="87">
        <v>593</v>
      </c>
      <c r="M45" s="88">
        <v>594</v>
      </c>
    </row>
    <row r="46" spans="2:13" ht="27.75" customHeight="1" x14ac:dyDescent="0.15">
      <c r="B46" s="1210"/>
      <c r="C46" s="1211"/>
      <c r="D46" s="89"/>
      <c r="E46" s="1214" t="s">
        <v>29</v>
      </c>
      <c r="F46" s="1214"/>
      <c r="G46" s="1214"/>
      <c r="H46" s="1215"/>
      <c r="I46" s="86" t="s">
        <v>476</v>
      </c>
      <c r="J46" s="87" t="s">
        <v>476</v>
      </c>
      <c r="K46" s="87" t="s">
        <v>476</v>
      </c>
      <c r="L46" s="87" t="s">
        <v>476</v>
      </c>
      <c r="M46" s="88" t="s">
        <v>476</v>
      </c>
    </row>
    <row r="47" spans="2:13" ht="27.75" customHeight="1" x14ac:dyDescent="0.15">
      <c r="B47" s="1210"/>
      <c r="C47" s="1211"/>
      <c r="D47" s="90"/>
      <c r="E47" s="1224" t="s">
        <v>30</v>
      </c>
      <c r="F47" s="1225"/>
      <c r="G47" s="1225"/>
      <c r="H47" s="1226"/>
      <c r="I47" s="86" t="s">
        <v>476</v>
      </c>
      <c r="J47" s="87" t="s">
        <v>476</v>
      </c>
      <c r="K47" s="87" t="s">
        <v>476</v>
      </c>
      <c r="L47" s="87" t="s">
        <v>476</v>
      </c>
      <c r="M47" s="88" t="s">
        <v>476</v>
      </c>
    </row>
    <row r="48" spans="2:13" ht="27.75" customHeight="1" x14ac:dyDescent="0.15">
      <c r="B48" s="1210"/>
      <c r="C48" s="1211"/>
      <c r="D48" s="85"/>
      <c r="E48" s="1214" t="s">
        <v>31</v>
      </c>
      <c r="F48" s="1214"/>
      <c r="G48" s="1214"/>
      <c r="H48" s="1215"/>
      <c r="I48" s="86" t="s">
        <v>476</v>
      </c>
      <c r="J48" s="87" t="s">
        <v>476</v>
      </c>
      <c r="K48" s="87" t="s">
        <v>476</v>
      </c>
      <c r="L48" s="87" t="s">
        <v>476</v>
      </c>
      <c r="M48" s="88" t="s">
        <v>476</v>
      </c>
    </row>
    <row r="49" spans="2:13" ht="27.75" customHeight="1" x14ac:dyDescent="0.15">
      <c r="B49" s="1212"/>
      <c r="C49" s="1213"/>
      <c r="D49" s="85"/>
      <c r="E49" s="1214" t="s">
        <v>32</v>
      </c>
      <c r="F49" s="1214"/>
      <c r="G49" s="1214"/>
      <c r="H49" s="1215"/>
      <c r="I49" s="86" t="s">
        <v>476</v>
      </c>
      <c r="J49" s="87" t="s">
        <v>476</v>
      </c>
      <c r="K49" s="87" t="s">
        <v>476</v>
      </c>
      <c r="L49" s="87" t="s">
        <v>476</v>
      </c>
      <c r="M49" s="88" t="s">
        <v>476</v>
      </c>
    </row>
    <row r="50" spans="2:13" ht="27.75" customHeight="1" x14ac:dyDescent="0.15">
      <c r="B50" s="1208" t="s">
        <v>33</v>
      </c>
      <c r="C50" s="1209"/>
      <c r="D50" s="91"/>
      <c r="E50" s="1214" t="s">
        <v>34</v>
      </c>
      <c r="F50" s="1214"/>
      <c r="G50" s="1214"/>
      <c r="H50" s="1215"/>
      <c r="I50" s="86">
        <v>1148</v>
      </c>
      <c r="J50" s="87">
        <v>1414</v>
      </c>
      <c r="K50" s="87">
        <v>1526</v>
      </c>
      <c r="L50" s="87">
        <v>1743</v>
      </c>
      <c r="M50" s="88">
        <v>1925</v>
      </c>
    </row>
    <row r="51" spans="2:13" ht="27.75" customHeight="1" x14ac:dyDescent="0.15">
      <c r="B51" s="1210"/>
      <c r="C51" s="1211"/>
      <c r="D51" s="85"/>
      <c r="E51" s="1214" t="s">
        <v>35</v>
      </c>
      <c r="F51" s="1214"/>
      <c r="G51" s="1214"/>
      <c r="H51" s="1215"/>
      <c r="I51" s="86">
        <v>307</v>
      </c>
      <c r="J51" s="87">
        <v>239</v>
      </c>
      <c r="K51" s="87">
        <v>122</v>
      </c>
      <c r="L51" s="87">
        <v>110</v>
      </c>
      <c r="M51" s="88">
        <v>117</v>
      </c>
    </row>
    <row r="52" spans="2:13" ht="27.75" customHeight="1" x14ac:dyDescent="0.15">
      <c r="B52" s="1212"/>
      <c r="C52" s="1213"/>
      <c r="D52" s="85"/>
      <c r="E52" s="1214" t="s">
        <v>36</v>
      </c>
      <c r="F52" s="1214"/>
      <c r="G52" s="1214"/>
      <c r="H52" s="1215"/>
      <c r="I52" s="86">
        <v>4535</v>
      </c>
      <c r="J52" s="87">
        <v>4453</v>
      </c>
      <c r="K52" s="87">
        <v>4416</v>
      </c>
      <c r="L52" s="87">
        <v>4405</v>
      </c>
      <c r="M52" s="88">
        <v>4390</v>
      </c>
    </row>
    <row r="53" spans="2:13" ht="27.75" customHeight="1" thickBot="1" x14ac:dyDescent="0.2">
      <c r="B53" s="1216" t="s">
        <v>37</v>
      </c>
      <c r="C53" s="1217"/>
      <c r="D53" s="92"/>
      <c r="E53" s="1218" t="s">
        <v>38</v>
      </c>
      <c r="F53" s="1218"/>
      <c r="G53" s="1218"/>
      <c r="H53" s="1219"/>
      <c r="I53" s="93">
        <v>1616</v>
      </c>
      <c r="J53" s="94">
        <v>1398</v>
      </c>
      <c r="K53" s="94">
        <v>1307</v>
      </c>
      <c r="L53" s="94">
        <v>924</v>
      </c>
      <c r="M53" s="95">
        <v>721</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547</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547</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548</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549</v>
      </c>
      <c r="I42" s="354"/>
      <c r="J42" s="354"/>
      <c r="K42" s="354"/>
      <c r="L42" s="246"/>
      <c r="M42" s="246"/>
      <c r="N42" s="246"/>
      <c r="O42" s="246"/>
    </row>
    <row r="43" spans="2:17" x14ac:dyDescent="0.15">
      <c r="B43" s="250"/>
      <c r="C43" s="246"/>
      <c r="D43" s="246"/>
      <c r="E43" s="246"/>
      <c r="F43" s="246"/>
      <c r="G43" s="1241" t="s">
        <v>558</v>
      </c>
      <c r="H43" s="1242"/>
      <c r="I43" s="1242"/>
      <c r="J43" s="1242"/>
      <c r="K43" s="1242"/>
      <c r="L43" s="1242"/>
      <c r="M43" s="1242"/>
      <c r="N43" s="1242"/>
      <c r="O43" s="1243"/>
    </row>
    <row r="44" spans="2:17" x14ac:dyDescent="0.15">
      <c r="B44" s="250"/>
      <c r="C44" s="246"/>
      <c r="D44" s="246"/>
      <c r="E44" s="246"/>
      <c r="F44" s="246"/>
      <c r="G44" s="1244"/>
      <c r="H44" s="1245"/>
      <c r="I44" s="1245"/>
      <c r="J44" s="1245"/>
      <c r="K44" s="1245"/>
      <c r="L44" s="1245"/>
      <c r="M44" s="1245"/>
      <c r="N44" s="1245"/>
      <c r="O44" s="1246"/>
    </row>
    <row r="45" spans="2:17" x14ac:dyDescent="0.15">
      <c r="B45" s="250"/>
      <c r="C45" s="246"/>
      <c r="D45" s="246"/>
      <c r="E45" s="246"/>
      <c r="F45" s="246"/>
      <c r="G45" s="1244"/>
      <c r="H45" s="1245"/>
      <c r="I45" s="1245"/>
      <c r="J45" s="1245"/>
      <c r="K45" s="1245"/>
      <c r="L45" s="1245"/>
      <c r="M45" s="1245"/>
      <c r="N45" s="1245"/>
      <c r="O45" s="1246"/>
    </row>
    <row r="46" spans="2:17" x14ac:dyDescent="0.15">
      <c r="B46" s="250"/>
      <c r="C46" s="246"/>
      <c r="D46" s="246"/>
      <c r="E46" s="246"/>
      <c r="F46" s="246"/>
      <c r="G46" s="1244"/>
      <c r="H46" s="1245"/>
      <c r="I46" s="1245"/>
      <c r="J46" s="1245"/>
      <c r="K46" s="1245"/>
      <c r="L46" s="1245"/>
      <c r="M46" s="1245"/>
      <c r="N46" s="1245"/>
      <c r="O46" s="1246"/>
    </row>
    <row r="47" spans="2:17" x14ac:dyDescent="0.15">
      <c r="B47" s="250"/>
      <c r="C47" s="246"/>
      <c r="D47" s="246"/>
      <c r="E47" s="246"/>
      <c r="F47" s="246"/>
      <c r="G47" s="1247"/>
      <c r="H47" s="1248"/>
      <c r="I47" s="1248"/>
      <c r="J47" s="1248"/>
      <c r="K47" s="1248"/>
      <c r="L47" s="1248"/>
      <c r="M47" s="1248"/>
      <c r="N47" s="1248"/>
      <c r="O47" s="1249"/>
    </row>
    <row r="48" spans="2:17" x14ac:dyDescent="0.15">
      <c r="B48" s="250"/>
      <c r="C48" s="246"/>
      <c r="D48" s="246"/>
      <c r="E48" s="246"/>
      <c r="F48" s="246"/>
      <c r="G48" s="246"/>
      <c r="H48" s="355"/>
      <c r="I48" s="355"/>
      <c r="J48" s="355"/>
    </row>
    <row r="49" spans="1:17" x14ac:dyDescent="0.15">
      <c r="B49" s="250"/>
      <c r="C49" s="246"/>
      <c r="D49" s="246"/>
      <c r="E49" s="246"/>
      <c r="F49" s="246"/>
      <c r="G49" s="245" t="s">
        <v>550</v>
      </c>
    </row>
    <row r="50" spans="1:17" x14ac:dyDescent="0.15">
      <c r="B50" s="250"/>
      <c r="C50" s="246"/>
      <c r="D50" s="246"/>
      <c r="E50" s="246"/>
      <c r="F50" s="246"/>
      <c r="G50" s="1250"/>
      <c r="H50" s="1251"/>
      <c r="I50" s="1251"/>
      <c r="J50" s="1252"/>
      <c r="K50" s="356" t="s">
        <v>516</v>
      </c>
      <c r="L50" s="356" t="s">
        <v>517</v>
      </c>
      <c r="M50" s="356" t="s">
        <v>518</v>
      </c>
      <c r="N50" s="356" t="s">
        <v>519</v>
      </c>
      <c r="O50" s="356" t="s">
        <v>520</v>
      </c>
    </row>
    <row r="51" spans="1:17" x14ac:dyDescent="0.15">
      <c r="B51" s="250"/>
      <c r="C51" s="246"/>
      <c r="D51" s="246"/>
      <c r="E51" s="246"/>
      <c r="F51" s="246"/>
      <c r="G51" s="1253" t="s">
        <v>551</v>
      </c>
      <c r="H51" s="1254"/>
      <c r="I51" s="1259" t="s">
        <v>552</v>
      </c>
      <c r="J51" s="1259"/>
      <c r="K51" s="1261"/>
      <c r="L51" s="1261"/>
      <c r="M51" s="1261"/>
      <c r="N51" s="1227">
        <v>49.8</v>
      </c>
      <c r="O51" s="1261"/>
    </row>
    <row r="52" spans="1:17" x14ac:dyDescent="0.15">
      <c r="B52" s="250"/>
      <c r="C52" s="246"/>
      <c r="D52" s="246"/>
      <c r="E52" s="246"/>
      <c r="F52" s="246"/>
      <c r="G52" s="1255"/>
      <c r="H52" s="1256"/>
      <c r="I52" s="1260"/>
      <c r="J52" s="1260"/>
      <c r="K52" s="1227"/>
      <c r="L52" s="1227"/>
      <c r="M52" s="1227"/>
      <c r="N52" s="1227"/>
      <c r="O52" s="1227"/>
    </row>
    <row r="53" spans="1:17" x14ac:dyDescent="0.15">
      <c r="A53" s="357"/>
      <c r="B53" s="250"/>
      <c r="C53" s="246"/>
      <c r="D53" s="246"/>
      <c r="E53" s="246"/>
      <c r="F53" s="246"/>
      <c r="G53" s="1255"/>
      <c r="H53" s="1256"/>
      <c r="I53" s="1239" t="s">
        <v>553</v>
      </c>
      <c r="J53" s="1239"/>
      <c r="K53" s="1262"/>
      <c r="L53" s="1262"/>
      <c r="M53" s="1262"/>
      <c r="N53" s="1231">
        <v>45.9</v>
      </c>
      <c r="O53" s="1262"/>
    </row>
    <row r="54" spans="1:17" x14ac:dyDescent="0.15">
      <c r="A54" s="357"/>
      <c r="B54" s="250"/>
      <c r="C54" s="246"/>
      <c r="D54" s="246"/>
      <c r="E54" s="246"/>
      <c r="F54" s="246"/>
      <c r="G54" s="1257"/>
      <c r="H54" s="1258"/>
      <c r="I54" s="1239"/>
      <c r="J54" s="1239"/>
      <c r="K54" s="1232"/>
      <c r="L54" s="1232"/>
      <c r="M54" s="1232"/>
      <c r="N54" s="1232"/>
      <c r="O54" s="1232"/>
    </row>
    <row r="55" spans="1:17" x14ac:dyDescent="0.15">
      <c r="A55" s="357"/>
      <c r="B55" s="250"/>
      <c r="C55" s="246"/>
      <c r="D55" s="246"/>
      <c r="E55" s="246"/>
      <c r="F55" s="246"/>
      <c r="G55" s="1233" t="s">
        <v>554</v>
      </c>
      <c r="H55" s="1234"/>
      <c r="I55" s="1239" t="s">
        <v>552</v>
      </c>
      <c r="J55" s="1239"/>
      <c r="K55" s="1261"/>
      <c r="L55" s="1261"/>
      <c r="M55" s="1261"/>
      <c r="N55" s="1227">
        <v>0</v>
      </c>
      <c r="O55" s="1261"/>
    </row>
    <row r="56" spans="1:17" x14ac:dyDescent="0.15">
      <c r="A56" s="357"/>
      <c r="B56" s="250"/>
      <c r="C56" s="246"/>
      <c r="D56" s="246"/>
      <c r="E56" s="246"/>
      <c r="F56" s="246"/>
      <c r="G56" s="1235"/>
      <c r="H56" s="1236"/>
      <c r="I56" s="1239"/>
      <c r="J56" s="1239"/>
      <c r="K56" s="1227"/>
      <c r="L56" s="1227"/>
      <c r="M56" s="1227"/>
      <c r="N56" s="1227"/>
      <c r="O56" s="1227"/>
    </row>
    <row r="57" spans="1:17" s="357" customFormat="1" x14ac:dyDescent="0.15">
      <c r="B57" s="358"/>
      <c r="C57" s="354"/>
      <c r="D57" s="354"/>
      <c r="E57" s="354"/>
      <c r="F57" s="354"/>
      <c r="G57" s="1235"/>
      <c r="H57" s="1236"/>
      <c r="I57" s="1229" t="s">
        <v>553</v>
      </c>
      <c r="J57" s="1229"/>
      <c r="K57" s="1262"/>
      <c r="L57" s="1262"/>
      <c r="M57" s="1262"/>
      <c r="N57" s="1231">
        <v>55.8</v>
      </c>
      <c r="O57" s="1262"/>
      <c r="P57" s="359"/>
      <c r="Q57" s="358"/>
    </row>
    <row r="58" spans="1:17" s="357" customFormat="1" x14ac:dyDescent="0.15">
      <c r="A58" s="245"/>
      <c r="B58" s="358"/>
      <c r="C58" s="354"/>
      <c r="D58" s="354"/>
      <c r="E58" s="354"/>
      <c r="F58" s="354"/>
      <c r="G58" s="1237"/>
      <c r="H58" s="1238"/>
      <c r="I58" s="1229"/>
      <c r="J58" s="1229"/>
      <c r="K58" s="1232"/>
      <c r="L58" s="1232"/>
      <c r="M58" s="1232"/>
      <c r="N58" s="1232"/>
      <c r="O58" s="1232"/>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555</v>
      </c>
      <c r="C63" s="246"/>
      <c r="D63" s="246"/>
      <c r="E63" s="246"/>
      <c r="F63" s="246"/>
      <c r="G63" s="246"/>
      <c r="H63" s="246"/>
      <c r="I63" s="246"/>
      <c r="J63" s="246"/>
      <c r="K63" s="246"/>
      <c r="L63" s="246"/>
      <c r="M63" s="246"/>
      <c r="N63" s="246"/>
      <c r="O63" s="246"/>
    </row>
    <row r="64" spans="1:17" x14ac:dyDescent="0.15">
      <c r="B64" s="250"/>
      <c r="C64" s="246"/>
      <c r="D64" s="246"/>
      <c r="E64" s="246"/>
      <c r="F64" s="246"/>
      <c r="G64" s="353" t="s">
        <v>549</v>
      </c>
      <c r="I64" s="354"/>
      <c r="J64" s="354"/>
      <c r="K64" s="354"/>
      <c r="L64" s="246"/>
      <c r="M64" s="246"/>
      <c r="N64" s="246"/>
      <c r="O64" s="246"/>
    </row>
    <row r="65" spans="2:30" x14ac:dyDescent="0.15">
      <c r="B65" s="250"/>
      <c r="C65" s="246"/>
      <c r="D65" s="246"/>
      <c r="E65" s="246"/>
      <c r="F65" s="246"/>
      <c r="G65" s="1241" t="s">
        <v>559</v>
      </c>
      <c r="H65" s="1242"/>
      <c r="I65" s="1242"/>
      <c r="J65" s="1242"/>
      <c r="K65" s="1242"/>
      <c r="L65" s="1242"/>
      <c r="M65" s="1242"/>
      <c r="N65" s="1242"/>
      <c r="O65" s="1243"/>
    </row>
    <row r="66" spans="2:30" x14ac:dyDescent="0.15">
      <c r="B66" s="250"/>
      <c r="C66" s="246"/>
      <c r="D66" s="246"/>
      <c r="E66" s="246"/>
      <c r="F66" s="246"/>
      <c r="G66" s="1244"/>
      <c r="H66" s="1245"/>
      <c r="I66" s="1245"/>
      <c r="J66" s="1245"/>
      <c r="K66" s="1245"/>
      <c r="L66" s="1245"/>
      <c r="M66" s="1245"/>
      <c r="N66" s="1245"/>
      <c r="O66" s="1246"/>
    </row>
    <row r="67" spans="2:30" x14ac:dyDescent="0.15">
      <c r="B67" s="250"/>
      <c r="C67" s="246"/>
      <c r="D67" s="246"/>
      <c r="E67" s="246"/>
      <c r="F67" s="246"/>
      <c r="G67" s="1244"/>
      <c r="H67" s="1245"/>
      <c r="I67" s="1245"/>
      <c r="J67" s="1245"/>
      <c r="K67" s="1245"/>
      <c r="L67" s="1245"/>
      <c r="M67" s="1245"/>
      <c r="N67" s="1245"/>
      <c r="O67" s="1246"/>
    </row>
    <row r="68" spans="2:30" x14ac:dyDescent="0.15">
      <c r="B68" s="250"/>
      <c r="C68" s="246"/>
      <c r="D68" s="246"/>
      <c r="E68" s="246"/>
      <c r="F68" s="246"/>
      <c r="G68" s="1244"/>
      <c r="H68" s="1245"/>
      <c r="I68" s="1245"/>
      <c r="J68" s="1245"/>
      <c r="K68" s="1245"/>
      <c r="L68" s="1245"/>
      <c r="M68" s="1245"/>
      <c r="N68" s="1245"/>
      <c r="O68" s="1246"/>
    </row>
    <row r="69" spans="2:30" x14ac:dyDescent="0.15">
      <c r="B69" s="250"/>
      <c r="C69" s="246"/>
      <c r="D69" s="246"/>
      <c r="E69" s="246"/>
      <c r="F69" s="246"/>
      <c r="G69" s="1247"/>
      <c r="H69" s="1248"/>
      <c r="I69" s="1248"/>
      <c r="J69" s="1248"/>
      <c r="K69" s="1248"/>
      <c r="L69" s="1248"/>
      <c r="M69" s="1248"/>
      <c r="N69" s="1248"/>
      <c r="O69" s="124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556</v>
      </c>
      <c r="I71" s="370"/>
      <c r="J71" s="366"/>
      <c r="K71" s="366"/>
      <c r="L71" s="367"/>
      <c r="M71" s="366"/>
      <c r="N71" s="367"/>
      <c r="O71" s="368"/>
    </row>
    <row r="72" spans="2:30" x14ac:dyDescent="0.15">
      <c r="B72" s="250"/>
      <c r="C72" s="246"/>
      <c r="D72" s="246"/>
      <c r="E72" s="246"/>
      <c r="F72" s="246"/>
      <c r="G72" s="1250"/>
      <c r="H72" s="1251"/>
      <c r="I72" s="1251"/>
      <c r="J72" s="1252"/>
      <c r="K72" s="356" t="s">
        <v>516</v>
      </c>
      <c r="L72" s="356" t="s">
        <v>517</v>
      </c>
      <c r="M72" s="356" t="s">
        <v>518</v>
      </c>
      <c r="N72" s="356" t="s">
        <v>519</v>
      </c>
      <c r="O72" s="356" t="s">
        <v>520</v>
      </c>
    </row>
    <row r="73" spans="2:30" x14ac:dyDescent="0.15">
      <c r="B73" s="250"/>
      <c r="C73" s="246"/>
      <c r="D73" s="246"/>
      <c r="E73" s="246"/>
      <c r="F73" s="246"/>
      <c r="G73" s="1253" t="s">
        <v>551</v>
      </c>
      <c r="H73" s="1254"/>
      <c r="I73" s="1259" t="s">
        <v>552</v>
      </c>
      <c r="J73" s="1259"/>
      <c r="K73" s="1240">
        <v>87.8</v>
      </c>
      <c r="L73" s="1240">
        <v>75.400000000000006</v>
      </c>
      <c r="M73" s="1227">
        <v>72.7</v>
      </c>
      <c r="N73" s="1227">
        <v>49.8</v>
      </c>
      <c r="O73" s="1227">
        <v>39.4</v>
      </c>
      <c r="S73" s="245">
        <v>9.9</v>
      </c>
    </row>
    <row r="74" spans="2:30" x14ac:dyDescent="0.15">
      <c r="B74" s="250"/>
      <c r="C74" s="246"/>
      <c r="D74" s="246"/>
      <c r="E74" s="246"/>
      <c r="F74" s="246"/>
      <c r="G74" s="1255"/>
      <c r="H74" s="1256"/>
      <c r="I74" s="1260"/>
      <c r="J74" s="1260"/>
      <c r="K74" s="1240"/>
      <c r="L74" s="1240"/>
      <c r="M74" s="1227"/>
      <c r="N74" s="1227"/>
      <c r="O74" s="1227"/>
    </row>
    <row r="75" spans="2:30" x14ac:dyDescent="0.15">
      <c r="B75" s="250"/>
      <c r="C75" s="246"/>
      <c r="D75" s="246"/>
      <c r="E75" s="246"/>
      <c r="F75" s="246"/>
      <c r="G75" s="1255"/>
      <c r="H75" s="1256"/>
      <c r="I75" s="1239" t="s">
        <v>557</v>
      </c>
      <c r="J75" s="1239"/>
      <c r="K75" s="1231">
        <v>12.5</v>
      </c>
      <c r="L75" s="1231">
        <v>11.6</v>
      </c>
      <c r="M75" s="1231">
        <v>10.7</v>
      </c>
      <c r="N75" s="1231">
        <v>9.8000000000000007</v>
      </c>
      <c r="O75" s="1231">
        <v>9.3000000000000007</v>
      </c>
      <c r="U75" s="245">
        <v>81.2</v>
      </c>
      <c r="W75" s="245">
        <v>87.2</v>
      </c>
      <c r="Y75" s="245">
        <v>99.8</v>
      </c>
      <c r="AA75" s="245">
        <v>109.5</v>
      </c>
      <c r="AC75" s="245">
        <v>115.2</v>
      </c>
    </row>
    <row r="76" spans="2:30" x14ac:dyDescent="0.15">
      <c r="B76" s="250"/>
      <c r="C76" s="246"/>
      <c r="D76" s="246"/>
      <c r="E76" s="246"/>
      <c r="F76" s="246"/>
      <c r="G76" s="1257"/>
      <c r="H76" s="1258"/>
      <c r="I76" s="1239"/>
      <c r="J76" s="1239"/>
      <c r="K76" s="1232"/>
      <c r="L76" s="1232"/>
      <c r="M76" s="1232"/>
      <c r="N76" s="1232"/>
      <c r="O76" s="1232"/>
    </row>
    <row r="77" spans="2:30" x14ac:dyDescent="0.15">
      <c r="B77" s="250"/>
      <c r="C77" s="246"/>
      <c r="D77" s="246"/>
      <c r="E77" s="246"/>
      <c r="F77" s="246"/>
      <c r="G77" s="1233" t="s">
        <v>554</v>
      </c>
      <c r="H77" s="1234"/>
      <c r="I77" s="1239" t="s">
        <v>552</v>
      </c>
      <c r="J77" s="1239"/>
      <c r="K77" s="1240">
        <v>0</v>
      </c>
      <c r="L77" s="1240">
        <v>0</v>
      </c>
      <c r="M77" s="1227">
        <v>0</v>
      </c>
      <c r="N77" s="1227">
        <v>0</v>
      </c>
      <c r="O77" s="1227">
        <v>0</v>
      </c>
      <c r="R77" s="245">
        <v>12.3</v>
      </c>
      <c r="T77" s="245">
        <v>11.1</v>
      </c>
    </row>
    <row r="78" spans="2:30" x14ac:dyDescent="0.15">
      <c r="B78" s="250"/>
      <c r="C78" s="246"/>
      <c r="D78" s="246"/>
      <c r="E78" s="246"/>
      <c r="F78" s="246"/>
      <c r="G78" s="1235"/>
      <c r="H78" s="1236"/>
      <c r="I78" s="1239"/>
      <c r="J78" s="1239"/>
      <c r="K78" s="1240"/>
      <c r="L78" s="1240"/>
      <c r="M78" s="1227"/>
      <c r="N78" s="1227"/>
      <c r="O78" s="1227"/>
    </row>
    <row r="79" spans="2:30" x14ac:dyDescent="0.15">
      <c r="B79" s="250"/>
      <c r="C79" s="246"/>
      <c r="D79" s="246"/>
      <c r="E79" s="246"/>
      <c r="F79" s="246"/>
      <c r="G79" s="1235"/>
      <c r="H79" s="1236"/>
      <c r="I79" s="1228" t="s">
        <v>557</v>
      </c>
      <c r="J79" s="1229"/>
      <c r="K79" s="1230">
        <v>8.5</v>
      </c>
      <c r="L79" s="1230">
        <v>7.9</v>
      </c>
      <c r="M79" s="1230">
        <v>6.9</v>
      </c>
      <c r="N79" s="1230">
        <v>7.2</v>
      </c>
      <c r="O79" s="1230">
        <v>6</v>
      </c>
      <c r="V79" s="245">
        <v>53.5</v>
      </c>
      <c r="X79" s="245">
        <v>48.2</v>
      </c>
      <c r="Z79" s="245">
        <v>34.200000000000003</v>
      </c>
      <c r="AB79" s="245">
        <v>30.3</v>
      </c>
      <c r="AD79" s="245">
        <v>28.9</v>
      </c>
    </row>
    <row r="80" spans="2:30" x14ac:dyDescent="0.15">
      <c r="B80" s="250"/>
      <c r="C80" s="246"/>
      <c r="D80" s="246"/>
      <c r="E80" s="246"/>
      <c r="F80" s="246"/>
      <c r="G80" s="1237"/>
      <c r="H80" s="1238"/>
      <c r="I80" s="1229"/>
      <c r="J80" s="1229"/>
      <c r="K80" s="1230"/>
      <c r="L80" s="1230"/>
      <c r="M80" s="1230"/>
      <c r="N80" s="1230"/>
      <c r="O80" s="1230"/>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x14ac:dyDescent="0.15"/>
  <cols>
    <col min="1" max="1" width="9.125" style="244" customWidth="1"/>
    <col min="2" max="16" width="9" style="244" customWidth="1"/>
    <col min="17" max="18" width="9.125" style="244"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8" width="9.125" style="244"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515</v>
      </c>
      <c r="G2" s="113"/>
      <c r="H2" s="114"/>
    </row>
    <row r="3" spans="1:8" x14ac:dyDescent="0.15">
      <c r="A3" s="110" t="s">
        <v>508</v>
      </c>
      <c r="B3" s="115"/>
      <c r="C3" s="116"/>
      <c r="D3" s="117">
        <v>174193</v>
      </c>
      <c r="E3" s="118"/>
      <c r="F3" s="119">
        <v>221823</v>
      </c>
      <c r="G3" s="120"/>
      <c r="H3" s="121"/>
    </row>
    <row r="4" spans="1:8" x14ac:dyDescent="0.15">
      <c r="A4" s="122"/>
      <c r="B4" s="123"/>
      <c r="C4" s="124"/>
      <c r="D4" s="125">
        <v>150195</v>
      </c>
      <c r="E4" s="126"/>
      <c r="F4" s="127">
        <v>104431</v>
      </c>
      <c r="G4" s="128"/>
      <c r="H4" s="129"/>
    </row>
    <row r="5" spans="1:8" x14ac:dyDescent="0.15">
      <c r="A5" s="110" t="s">
        <v>510</v>
      </c>
      <c r="B5" s="115"/>
      <c r="C5" s="116"/>
      <c r="D5" s="117">
        <v>153754</v>
      </c>
      <c r="E5" s="118"/>
      <c r="F5" s="119">
        <v>263041</v>
      </c>
      <c r="G5" s="120"/>
      <c r="H5" s="121"/>
    </row>
    <row r="6" spans="1:8" x14ac:dyDescent="0.15">
      <c r="A6" s="122"/>
      <c r="B6" s="123"/>
      <c r="C6" s="124"/>
      <c r="D6" s="125">
        <v>130145</v>
      </c>
      <c r="E6" s="126"/>
      <c r="F6" s="127">
        <v>103171</v>
      </c>
      <c r="G6" s="128"/>
      <c r="H6" s="129"/>
    </row>
    <row r="7" spans="1:8" x14ac:dyDescent="0.15">
      <c r="A7" s="110" t="s">
        <v>511</v>
      </c>
      <c r="B7" s="115"/>
      <c r="C7" s="116"/>
      <c r="D7" s="117">
        <v>190022</v>
      </c>
      <c r="E7" s="118"/>
      <c r="F7" s="119">
        <v>272886</v>
      </c>
      <c r="G7" s="120"/>
      <c r="H7" s="121"/>
    </row>
    <row r="8" spans="1:8" x14ac:dyDescent="0.15">
      <c r="A8" s="122"/>
      <c r="B8" s="123"/>
      <c r="C8" s="124"/>
      <c r="D8" s="125">
        <v>126259</v>
      </c>
      <c r="E8" s="126"/>
      <c r="F8" s="127">
        <v>125724</v>
      </c>
      <c r="G8" s="128"/>
      <c r="H8" s="129"/>
    </row>
    <row r="9" spans="1:8" x14ac:dyDescent="0.15">
      <c r="A9" s="110" t="s">
        <v>512</v>
      </c>
      <c r="B9" s="115"/>
      <c r="C9" s="116"/>
      <c r="D9" s="117">
        <v>166584</v>
      </c>
      <c r="E9" s="118"/>
      <c r="F9" s="119">
        <v>245039</v>
      </c>
      <c r="G9" s="120"/>
      <c r="H9" s="121"/>
    </row>
    <row r="10" spans="1:8" x14ac:dyDescent="0.15">
      <c r="A10" s="122"/>
      <c r="B10" s="123"/>
      <c r="C10" s="124"/>
      <c r="D10" s="125">
        <v>132135</v>
      </c>
      <c r="E10" s="126"/>
      <c r="F10" s="127">
        <v>108922</v>
      </c>
      <c r="G10" s="128"/>
      <c r="H10" s="129"/>
    </row>
    <row r="11" spans="1:8" x14ac:dyDescent="0.15">
      <c r="A11" s="110" t="s">
        <v>513</v>
      </c>
      <c r="B11" s="115"/>
      <c r="C11" s="116"/>
      <c r="D11" s="117">
        <v>176467</v>
      </c>
      <c r="E11" s="118"/>
      <c r="F11" s="119">
        <v>237994</v>
      </c>
      <c r="G11" s="120"/>
      <c r="H11" s="121"/>
    </row>
    <row r="12" spans="1:8" x14ac:dyDescent="0.15">
      <c r="A12" s="122"/>
      <c r="B12" s="123"/>
      <c r="C12" s="130"/>
      <c r="D12" s="125">
        <v>129446</v>
      </c>
      <c r="E12" s="126"/>
      <c r="F12" s="127">
        <v>110361</v>
      </c>
      <c r="G12" s="128"/>
      <c r="H12" s="129"/>
    </row>
    <row r="13" spans="1:8" x14ac:dyDescent="0.15">
      <c r="A13" s="110"/>
      <c r="B13" s="115"/>
      <c r="C13" s="131"/>
      <c r="D13" s="132">
        <v>172204</v>
      </c>
      <c r="E13" s="133"/>
      <c r="F13" s="134">
        <v>248157</v>
      </c>
      <c r="G13" s="135"/>
      <c r="H13" s="121"/>
    </row>
    <row r="14" spans="1:8" x14ac:dyDescent="0.15">
      <c r="A14" s="122"/>
      <c r="B14" s="123"/>
      <c r="C14" s="124"/>
      <c r="D14" s="125">
        <v>133636</v>
      </c>
      <c r="E14" s="126"/>
      <c r="F14" s="127">
        <v>110522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3.66</v>
      </c>
      <c r="C19" s="136">
        <f>ROUND(VALUE(SUBSTITUTE(実質収支比率等に係る経年分析!G$48,"▲","-")),2)</f>
        <v>5.14</v>
      </c>
      <c r="D19" s="136">
        <f>ROUND(VALUE(SUBSTITUTE(実質収支比率等に係る経年分析!H$48,"▲","-")),2)</f>
        <v>2.68</v>
      </c>
      <c r="E19" s="136">
        <f>ROUND(VALUE(SUBSTITUTE(実質収支比率等に係る経年分析!I$48,"▲","-")),2)</f>
        <v>4.72</v>
      </c>
      <c r="F19" s="136">
        <f>ROUND(VALUE(SUBSTITUTE(実質収支比率等に係る経年分析!J$48,"▲","-")),2)</f>
        <v>4.13</v>
      </c>
    </row>
    <row r="20" spans="1:11" x14ac:dyDescent="0.15">
      <c r="A20" s="136" t="s">
        <v>43</v>
      </c>
      <c r="B20" s="136">
        <f>ROUND(VALUE(SUBSTITUTE(実質収支比率等に係る経年分析!F$47,"▲","-")),2)</f>
        <v>32.56</v>
      </c>
      <c r="C20" s="136">
        <f>ROUND(VALUE(SUBSTITUTE(実質収支比率等に係る経年分析!G$47,"▲","-")),2)</f>
        <v>36.61</v>
      </c>
      <c r="D20" s="136">
        <f>ROUND(VALUE(SUBSTITUTE(実質収支比率等に係る経年分析!H$47,"▲","-")),2)</f>
        <v>37.799999999999997</v>
      </c>
      <c r="E20" s="136">
        <f>ROUND(VALUE(SUBSTITUTE(実質収支比率等に係る経年分析!I$47,"▲","-")),2)</f>
        <v>38.39</v>
      </c>
      <c r="F20" s="136">
        <f>ROUND(VALUE(SUBSTITUTE(実質収支比率等に係る経年分析!J$47,"▲","-")),2)</f>
        <v>39.26</v>
      </c>
    </row>
    <row r="21" spans="1:11" x14ac:dyDescent="0.15">
      <c r="A21" s="136" t="s">
        <v>44</v>
      </c>
      <c r="B21" s="136">
        <f>IF(ISNUMBER(VALUE(SUBSTITUTE(実質収支比率等に係る経年分析!F$49,"▲","-"))),ROUND(VALUE(SUBSTITUTE(実質収支比率等に係る経年分析!F$49,"▲","-")),2),NA())</f>
        <v>1.33</v>
      </c>
      <c r="C21" s="136">
        <f>IF(ISNUMBER(VALUE(SUBSTITUTE(実質収支比率等に係る経年分析!G$49,"▲","-"))),ROUND(VALUE(SUBSTITUTE(実質収支比率等に係る経年分析!G$49,"▲","-")),2),NA())</f>
        <v>3.49</v>
      </c>
      <c r="D21" s="136">
        <f>IF(ISNUMBER(VALUE(SUBSTITUTE(実質収支比率等に係る経年分析!H$49,"▲","-"))),ROUND(VALUE(SUBSTITUTE(実質収支比率等に係る経年分析!H$49,"▲","-")),2),NA())</f>
        <v>-5.18</v>
      </c>
      <c r="E21" s="136">
        <f>IF(ISNUMBER(VALUE(SUBSTITUTE(実質収支比率等に係る経年分析!I$49,"▲","-"))),ROUND(VALUE(SUBSTITUTE(実質収支比率等に係る経年分析!I$49,"▲","-")),2),NA())</f>
        <v>2.12</v>
      </c>
      <c r="F21" s="136">
        <f>IF(ISNUMBER(VALUE(SUBSTITUTE(実質収支比率等に係る経年分析!J$49,"▲","-"))),ROUND(VALUE(SUBSTITUTE(実質収支比率等に係る経年分析!J$49,"▲","-")),2),NA())</f>
        <v>-3.14</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大桑村後期高齢者医療事業特別会計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大桑村公共下水道事業特別会計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0.01</v>
      </c>
    </row>
    <row r="33" spans="1:16" x14ac:dyDescent="0.15">
      <c r="A33" s="137" t="str">
        <f>IF(連結実質赤字比率に係る赤字・黒字の構成分析!C$37="",NA(),連結実質赤字比率に係る赤字・黒字の構成分析!C$37)</f>
        <v>大桑村農業集落排水事業特別会計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0.01</v>
      </c>
    </row>
    <row r="34" spans="1:16" x14ac:dyDescent="0.15">
      <c r="A34" s="137" t="str">
        <f>IF(連結実質赤字比率に係る赤字・黒字の構成分析!C$36="",NA(),連結実質赤字比率に係る赤字・黒字の構成分析!C$36)</f>
        <v>大桑村村営水道事業特別会計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0.05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0.03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0.04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0.01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0.02</v>
      </c>
    </row>
    <row r="35" spans="1:16" x14ac:dyDescent="0.15">
      <c r="A35" s="137" t="str">
        <f>IF(連結実質赤字比率に係る赤字・黒字の構成分析!C$35="",NA(),連結実質赤字比率に係る赤字・黒字の構成分析!C$35)</f>
        <v>大桑村国民健康保険事業特別会計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1.72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0.93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0.64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0.33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0.62</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3.66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5.14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2.68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4.71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4.12</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675</v>
      </c>
      <c r="E42" s="138"/>
      <c r="F42" s="138"/>
      <c r="G42" s="138">
        <f>'実質公債費比率（分子）の構造'!L$52</f>
        <v>652</v>
      </c>
      <c r="H42" s="138"/>
      <c r="I42" s="138"/>
      <c r="J42" s="138">
        <f>'実質公債費比率（分子）の構造'!M$52</f>
        <v>636</v>
      </c>
      <c r="K42" s="138"/>
      <c r="L42" s="138"/>
      <c r="M42" s="138">
        <f>'実質公債費比率（分子）の構造'!N$52</f>
        <v>608</v>
      </c>
      <c r="N42" s="138"/>
      <c r="O42" s="138"/>
      <c r="P42" s="138">
        <f>'実質公債費比率（分子）の構造'!O$52</f>
        <v>570</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15</v>
      </c>
      <c r="C44" s="138"/>
      <c r="D44" s="138"/>
      <c r="E44" s="138">
        <f>'実質公債費比率（分子）の構造'!L$50</f>
        <v>22</v>
      </c>
      <c r="F44" s="138"/>
      <c r="G44" s="138"/>
      <c r="H44" s="138">
        <f>'実質公債費比率（分子）の構造'!M$50</f>
        <v>15</v>
      </c>
      <c r="I44" s="138"/>
      <c r="J44" s="138"/>
      <c r="K44" s="138">
        <f>'実質公債費比率（分子）の構造'!N$50</f>
        <v>13</v>
      </c>
      <c r="L44" s="138"/>
      <c r="M44" s="138"/>
      <c r="N44" s="138">
        <f>'実質公債費比率（分子）の構造'!O$50</f>
        <v>7</v>
      </c>
      <c r="O44" s="138"/>
      <c r="P44" s="138"/>
    </row>
    <row r="45" spans="1:16" x14ac:dyDescent="0.15">
      <c r="A45" s="138" t="s">
        <v>54</v>
      </c>
      <c r="B45" s="138">
        <f>'実質公債費比率（分子）の構造'!K$49</f>
        <v>12</v>
      </c>
      <c r="C45" s="138"/>
      <c r="D45" s="138"/>
      <c r="E45" s="138">
        <f>'実質公債費比率（分子）の構造'!L$49</f>
        <v>11</v>
      </c>
      <c r="F45" s="138"/>
      <c r="G45" s="138"/>
      <c r="H45" s="138">
        <f>'実質公債費比率（分子）の構造'!M$49</f>
        <v>12</v>
      </c>
      <c r="I45" s="138"/>
      <c r="J45" s="138"/>
      <c r="K45" s="138">
        <f>'実質公債費比率（分子）の構造'!N$49</f>
        <v>9</v>
      </c>
      <c r="L45" s="138"/>
      <c r="M45" s="138"/>
      <c r="N45" s="138">
        <f>'実質公債費比率（分子）の構造'!O$49</f>
        <v>14</v>
      </c>
      <c r="O45" s="138"/>
      <c r="P45" s="138"/>
    </row>
    <row r="46" spans="1:16" x14ac:dyDescent="0.15">
      <c r="A46" s="138" t="s">
        <v>55</v>
      </c>
      <c r="B46" s="138">
        <f>'実質公債費比率（分子）の構造'!K$48</f>
        <v>253</v>
      </c>
      <c r="C46" s="138"/>
      <c r="D46" s="138"/>
      <c r="E46" s="138">
        <f>'実質公債費比率（分子）の構造'!L$48</f>
        <v>239</v>
      </c>
      <c r="F46" s="138"/>
      <c r="G46" s="138"/>
      <c r="H46" s="138">
        <f>'実質公債費比率（分子）の構造'!M$48</f>
        <v>220</v>
      </c>
      <c r="I46" s="138"/>
      <c r="J46" s="138"/>
      <c r="K46" s="138">
        <f>'実質公債費比率（分子）の構造'!N$48</f>
        <v>202</v>
      </c>
      <c r="L46" s="138"/>
      <c r="M46" s="138"/>
      <c r="N46" s="138">
        <f>'実質公債費比率（分子）の構造'!O$48</f>
        <v>205</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608</v>
      </c>
      <c r="C49" s="138"/>
      <c r="D49" s="138"/>
      <c r="E49" s="138">
        <f>'実質公債費比率（分子）の構造'!L$45</f>
        <v>580</v>
      </c>
      <c r="F49" s="138"/>
      <c r="G49" s="138"/>
      <c r="H49" s="138">
        <f>'実質公債費比率（分子）の構造'!M$45</f>
        <v>567</v>
      </c>
      <c r="I49" s="138"/>
      <c r="J49" s="138"/>
      <c r="K49" s="138">
        <f>'実質公債費比率（分子）の構造'!N$45</f>
        <v>546</v>
      </c>
      <c r="L49" s="138"/>
      <c r="M49" s="138"/>
      <c r="N49" s="138">
        <f>'実質公債費比率（分子）の構造'!O$45</f>
        <v>510</v>
      </c>
      <c r="O49" s="138"/>
      <c r="P49" s="138"/>
    </row>
    <row r="50" spans="1:16" x14ac:dyDescent="0.15">
      <c r="A50" s="138" t="s">
        <v>59</v>
      </c>
      <c r="B50" s="138" t="e">
        <f>NA()</f>
        <v>#N/A</v>
      </c>
      <c r="C50" s="138">
        <f>IF(ISNUMBER('実質公債費比率（分子）の構造'!K$53),'実質公債費比率（分子）の構造'!K$53,NA())</f>
        <v>213</v>
      </c>
      <c r="D50" s="138" t="e">
        <f>NA()</f>
        <v>#N/A</v>
      </c>
      <c r="E50" s="138" t="e">
        <f>NA()</f>
        <v>#N/A</v>
      </c>
      <c r="F50" s="138">
        <f>IF(ISNUMBER('実質公債費比率（分子）の構造'!L$53),'実質公債費比率（分子）の構造'!L$53,NA())</f>
        <v>200</v>
      </c>
      <c r="G50" s="138" t="e">
        <f>NA()</f>
        <v>#N/A</v>
      </c>
      <c r="H50" s="138" t="e">
        <f>NA()</f>
        <v>#N/A</v>
      </c>
      <c r="I50" s="138">
        <f>IF(ISNUMBER('実質公債費比率（分子）の構造'!M$53),'実質公債費比率（分子）の構造'!M$53,NA())</f>
        <v>178</v>
      </c>
      <c r="J50" s="138" t="e">
        <f>NA()</f>
        <v>#N/A</v>
      </c>
      <c r="K50" s="138" t="e">
        <f>NA()</f>
        <v>#N/A</v>
      </c>
      <c r="L50" s="138">
        <f>IF(ISNUMBER('実質公債費比率（分子）の構造'!N$53),'実質公債費比率（分子）の構造'!N$53,NA())</f>
        <v>162</v>
      </c>
      <c r="M50" s="138" t="e">
        <f>NA()</f>
        <v>#N/A</v>
      </c>
      <c r="N50" s="138" t="e">
        <f>NA()</f>
        <v>#N/A</v>
      </c>
      <c r="O50" s="138">
        <f>IF(ISNUMBER('実質公債費比率（分子）の構造'!O$53),'実質公債費比率（分子）の構造'!O$53,NA())</f>
        <v>166</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36</v>
      </c>
      <c r="B56" s="137"/>
      <c r="C56" s="137"/>
      <c r="D56" s="137">
        <f>'将来負担比率（分子）の構造'!I$52</f>
        <v>4535</v>
      </c>
      <c r="E56" s="137"/>
      <c r="F56" s="137"/>
      <c r="G56" s="137">
        <f>'将来負担比率（分子）の構造'!J$52</f>
        <v>4453</v>
      </c>
      <c r="H56" s="137"/>
      <c r="I56" s="137"/>
      <c r="J56" s="137">
        <f>'将来負担比率（分子）の構造'!K$52</f>
        <v>4416</v>
      </c>
      <c r="K56" s="137"/>
      <c r="L56" s="137"/>
      <c r="M56" s="137">
        <f>'将来負担比率（分子）の構造'!L$52</f>
        <v>4405</v>
      </c>
      <c r="N56" s="137"/>
      <c r="O56" s="137"/>
      <c r="P56" s="137">
        <f>'将来負担比率（分子）の構造'!M$52</f>
        <v>4390</v>
      </c>
    </row>
    <row r="57" spans="1:16" x14ac:dyDescent="0.15">
      <c r="A57" s="137" t="s">
        <v>35</v>
      </c>
      <c r="B57" s="137"/>
      <c r="C57" s="137"/>
      <c r="D57" s="137">
        <f>'将来負担比率（分子）の構造'!I$51</f>
        <v>307</v>
      </c>
      <c r="E57" s="137"/>
      <c r="F57" s="137"/>
      <c r="G57" s="137">
        <f>'将来負担比率（分子）の構造'!J$51</f>
        <v>239</v>
      </c>
      <c r="H57" s="137"/>
      <c r="I57" s="137"/>
      <c r="J57" s="137">
        <f>'将来負担比率（分子）の構造'!K$51</f>
        <v>122</v>
      </c>
      <c r="K57" s="137"/>
      <c r="L57" s="137"/>
      <c r="M57" s="137">
        <f>'将来負担比率（分子）の構造'!L$51</f>
        <v>110</v>
      </c>
      <c r="N57" s="137"/>
      <c r="O57" s="137"/>
      <c r="P57" s="137">
        <f>'将来負担比率（分子）の構造'!M$51</f>
        <v>117</v>
      </c>
    </row>
    <row r="58" spans="1:16" x14ac:dyDescent="0.15">
      <c r="A58" s="137" t="s">
        <v>34</v>
      </c>
      <c r="B58" s="137"/>
      <c r="C58" s="137"/>
      <c r="D58" s="137">
        <f>'将来負担比率（分子）の構造'!I$50</f>
        <v>1148</v>
      </c>
      <c r="E58" s="137"/>
      <c r="F58" s="137"/>
      <c r="G58" s="137">
        <f>'将来負担比率（分子）の構造'!J$50</f>
        <v>1414</v>
      </c>
      <c r="H58" s="137"/>
      <c r="I58" s="137"/>
      <c r="J58" s="137">
        <f>'将来負担比率（分子）の構造'!K$50</f>
        <v>1526</v>
      </c>
      <c r="K58" s="137"/>
      <c r="L58" s="137"/>
      <c r="M58" s="137">
        <f>'将来負担比率（分子）の構造'!L$50</f>
        <v>1743</v>
      </c>
      <c r="N58" s="137"/>
      <c r="O58" s="137"/>
      <c r="P58" s="137">
        <f>'将来負担比率（分子）の構造'!M$50</f>
        <v>1925</v>
      </c>
    </row>
    <row r="59" spans="1:16" x14ac:dyDescent="0.15">
      <c r="A59" s="137" t="s">
        <v>32</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31</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29</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28</v>
      </c>
      <c r="B62" s="137">
        <f>'将来負担比率（分子）の構造'!I$45</f>
        <v>650</v>
      </c>
      <c r="C62" s="137"/>
      <c r="D62" s="137"/>
      <c r="E62" s="137">
        <f>'将来負担比率（分子）の構造'!J$45</f>
        <v>653</v>
      </c>
      <c r="F62" s="137"/>
      <c r="G62" s="137"/>
      <c r="H62" s="137">
        <f>'将来負担比率（分子）の構造'!K$45</f>
        <v>613</v>
      </c>
      <c r="I62" s="137"/>
      <c r="J62" s="137"/>
      <c r="K62" s="137">
        <f>'将来負担比率（分子）の構造'!L$45</f>
        <v>593</v>
      </c>
      <c r="L62" s="137"/>
      <c r="M62" s="137"/>
      <c r="N62" s="137">
        <f>'将来負担比率（分子）の構造'!M$45</f>
        <v>594</v>
      </c>
      <c r="O62" s="137"/>
      <c r="P62" s="137"/>
    </row>
    <row r="63" spans="1:16" x14ac:dyDescent="0.15">
      <c r="A63" s="137" t="s">
        <v>27</v>
      </c>
      <c r="B63" s="137">
        <f>'将来負担比率（分子）の構造'!I$44</f>
        <v>65</v>
      </c>
      <c r="C63" s="137"/>
      <c r="D63" s="137"/>
      <c r="E63" s="137">
        <f>'将来負担比率（分子）の構造'!J$44</f>
        <v>132</v>
      </c>
      <c r="F63" s="137"/>
      <c r="G63" s="137"/>
      <c r="H63" s="137">
        <f>'将来負担比率（分子）の構造'!K$44</f>
        <v>121</v>
      </c>
      <c r="I63" s="137"/>
      <c r="J63" s="137"/>
      <c r="K63" s="137">
        <f>'将来負担比率（分子）の構造'!L$44</f>
        <v>113</v>
      </c>
      <c r="L63" s="137"/>
      <c r="M63" s="137"/>
      <c r="N63" s="137">
        <f>'将来負担比率（分子）の構造'!M$44</f>
        <v>106</v>
      </c>
      <c r="O63" s="137"/>
      <c r="P63" s="137"/>
    </row>
    <row r="64" spans="1:16" x14ac:dyDescent="0.15">
      <c r="A64" s="137" t="s">
        <v>26</v>
      </c>
      <c r="B64" s="137">
        <f>'将来負担比率（分子）の構造'!I$43</f>
        <v>2234</v>
      </c>
      <c r="C64" s="137"/>
      <c r="D64" s="137"/>
      <c r="E64" s="137">
        <f>'将来負担比率（分子）の構造'!J$43</f>
        <v>2140</v>
      </c>
      <c r="F64" s="137"/>
      <c r="G64" s="137"/>
      <c r="H64" s="137">
        <f>'将来負担比率（分子）の構造'!K$43</f>
        <v>2090</v>
      </c>
      <c r="I64" s="137"/>
      <c r="J64" s="137"/>
      <c r="K64" s="137">
        <f>'将来負担比率（分子）の構造'!L$43</f>
        <v>1964</v>
      </c>
      <c r="L64" s="137"/>
      <c r="M64" s="137"/>
      <c r="N64" s="137">
        <f>'将来負担比率（分子）の構造'!M$43</f>
        <v>1847</v>
      </c>
      <c r="O64" s="137"/>
      <c r="P64" s="137"/>
    </row>
    <row r="65" spans="1:16" x14ac:dyDescent="0.15">
      <c r="A65" s="137" t="s">
        <v>25</v>
      </c>
      <c r="B65" s="137">
        <f>'将来負担比率（分子）の構造'!I$42</f>
        <v>229</v>
      </c>
      <c r="C65" s="137"/>
      <c r="D65" s="137"/>
      <c r="E65" s="137">
        <f>'将来負担比率（分子）の構造'!J$42</f>
        <v>198</v>
      </c>
      <c r="F65" s="137"/>
      <c r="G65" s="137"/>
      <c r="H65" s="137">
        <f>'将来負担比率（分子）の構造'!K$42</f>
        <v>175</v>
      </c>
      <c r="I65" s="137"/>
      <c r="J65" s="137"/>
      <c r="K65" s="137">
        <f>'将来負担比率（分子）の構造'!L$42</f>
        <v>154</v>
      </c>
      <c r="L65" s="137"/>
      <c r="M65" s="137"/>
      <c r="N65" s="137">
        <f>'将来負担比率（分子）の構造'!M$42</f>
        <v>134</v>
      </c>
      <c r="O65" s="137"/>
      <c r="P65" s="137"/>
    </row>
    <row r="66" spans="1:16" x14ac:dyDescent="0.15">
      <c r="A66" s="137" t="s">
        <v>24</v>
      </c>
      <c r="B66" s="137">
        <f>'将来負担比率（分子）の構造'!I$41</f>
        <v>4428</v>
      </c>
      <c r="C66" s="137"/>
      <c r="D66" s="137"/>
      <c r="E66" s="137">
        <f>'将来負担比率（分子）の構造'!J$41</f>
        <v>4382</v>
      </c>
      <c r="F66" s="137"/>
      <c r="G66" s="137"/>
      <c r="H66" s="137">
        <f>'将来負担比率（分子）の構造'!K$41</f>
        <v>4371</v>
      </c>
      <c r="I66" s="137"/>
      <c r="J66" s="137"/>
      <c r="K66" s="137">
        <f>'将来負担比率（分子）の構造'!L$41</f>
        <v>4357</v>
      </c>
      <c r="L66" s="137"/>
      <c r="M66" s="137"/>
      <c r="N66" s="137">
        <f>'将来負担比率（分子）の構造'!M$41</f>
        <v>4473</v>
      </c>
      <c r="O66" s="137"/>
      <c r="P66" s="137"/>
    </row>
    <row r="67" spans="1:16" x14ac:dyDescent="0.15">
      <c r="A67" s="137" t="s">
        <v>63</v>
      </c>
      <c r="B67" s="137" t="e">
        <f>NA()</f>
        <v>#N/A</v>
      </c>
      <c r="C67" s="137">
        <f>IF(ISNUMBER('将来負担比率（分子）の構造'!I$53), IF('将来負担比率（分子）の構造'!I$53 &lt; 0, 0, '将来負担比率（分子）の構造'!I$53), NA())</f>
        <v>1616</v>
      </c>
      <c r="D67" s="137" t="e">
        <f>NA()</f>
        <v>#N/A</v>
      </c>
      <c r="E67" s="137" t="e">
        <f>NA()</f>
        <v>#N/A</v>
      </c>
      <c r="F67" s="137">
        <f>IF(ISNUMBER('将来負担比率（分子）の構造'!J$53), IF('将来負担比率（分子）の構造'!J$53 &lt; 0, 0, '将来負担比率（分子）の構造'!J$53), NA())</f>
        <v>1398</v>
      </c>
      <c r="G67" s="137" t="e">
        <f>NA()</f>
        <v>#N/A</v>
      </c>
      <c r="H67" s="137" t="e">
        <f>NA()</f>
        <v>#N/A</v>
      </c>
      <c r="I67" s="137">
        <f>IF(ISNUMBER('将来負担比率（分子）の構造'!K$53), IF('将来負担比率（分子）の構造'!K$53 &lt; 0, 0, '将来負担比率（分子）の構造'!K$53), NA())</f>
        <v>1307</v>
      </c>
      <c r="J67" s="137" t="e">
        <f>NA()</f>
        <v>#N/A</v>
      </c>
      <c r="K67" s="137" t="e">
        <f>NA()</f>
        <v>#N/A</v>
      </c>
      <c r="L67" s="137">
        <f>IF(ISNUMBER('将来負担比率（分子）の構造'!L$53), IF('将来負担比率（分子）の構造'!L$53 &lt; 0, 0, '将来負担比率（分子）の構造'!L$53), NA())</f>
        <v>924</v>
      </c>
      <c r="M67" s="137" t="e">
        <f>NA()</f>
        <v>#N/A</v>
      </c>
      <c r="N67" s="137" t="e">
        <f>NA()</f>
        <v>#N/A</v>
      </c>
      <c r="O67" s="137">
        <f>IF(ISNUMBER('将来負担比率（分子）の構造'!M$53), IF('将来負担比率（分子）の構造'!M$53 &lt; 0, 0, '将来負担比率（分子）の構造'!M$53), NA())</f>
        <v>721</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607411</v>
      </c>
      <c r="S5" s="671"/>
      <c r="T5" s="671"/>
      <c r="U5" s="671"/>
      <c r="V5" s="671"/>
      <c r="W5" s="671"/>
      <c r="X5" s="671"/>
      <c r="Y5" s="718"/>
      <c r="Z5" s="731">
        <v>16.3</v>
      </c>
      <c r="AA5" s="731"/>
      <c r="AB5" s="731"/>
      <c r="AC5" s="731"/>
      <c r="AD5" s="732">
        <v>607411</v>
      </c>
      <c r="AE5" s="732"/>
      <c r="AF5" s="732"/>
      <c r="AG5" s="732"/>
      <c r="AH5" s="732"/>
      <c r="AI5" s="732"/>
      <c r="AJ5" s="732"/>
      <c r="AK5" s="732"/>
      <c r="AL5" s="719">
        <v>26</v>
      </c>
      <c r="AM5" s="688"/>
      <c r="AN5" s="688"/>
      <c r="AO5" s="720"/>
      <c r="AP5" s="707" t="s">
        <v>210</v>
      </c>
      <c r="AQ5" s="708"/>
      <c r="AR5" s="708"/>
      <c r="AS5" s="708"/>
      <c r="AT5" s="708"/>
      <c r="AU5" s="708"/>
      <c r="AV5" s="708"/>
      <c r="AW5" s="708"/>
      <c r="AX5" s="708"/>
      <c r="AY5" s="708"/>
      <c r="AZ5" s="708"/>
      <c r="BA5" s="708"/>
      <c r="BB5" s="708"/>
      <c r="BC5" s="708"/>
      <c r="BD5" s="708"/>
      <c r="BE5" s="708"/>
      <c r="BF5" s="709"/>
      <c r="BG5" s="620">
        <v>606170</v>
      </c>
      <c r="BH5" s="621"/>
      <c r="BI5" s="621"/>
      <c r="BJ5" s="621"/>
      <c r="BK5" s="621"/>
      <c r="BL5" s="621"/>
      <c r="BM5" s="621"/>
      <c r="BN5" s="622"/>
      <c r="BO5" s="673">
        <v>99.8</v>
      </c>
      <c r="BP5" s="673"/>
      <c r="BQ5" s="673"/>
      <c r="BR5" s="673"/>
      <c r="BS5" s="674">
        <v>49707</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27350</v>
      </c>
      <c r="S6" s="621"/>
      <c r="T6" s="621"/>
      <c r="U6" s="621"/>
      <c r="V6" s="621"/>
      <c r="W6" s="621"/>
      <c r="X6" s="621"/>
      <c r="Y6" s="622"/>
      <c r="Z6" s="673">
        <v>0.7</v>
      </c>
      <c r="AA6" s="673"/>
      <c r="AB6" s="673"/>
      <c r="AC6" s="673"/>
      <c r="AD6" s="674">
        <v>27350</v>
      </c>
      <c r="AE6" s="674"/>
      <c r="AF6" s="674"/>
      <c r="AG6" s="674"/>
      <c r="AH6" s="674"/>
      <c r="AI6" s="674"/>
      <c r="AJ6" s="674"/>
      <c r="AK6" s="674"/>
      <c r="AL6" s="643">
        <v>1.2</v>
      </c>
      <c r="AM6" s="675"/>
      <c r="AN6" s="675"/>
      <c r="AO6" s="676"/>
      <c r="AP6" s="617" t="s">
        <v>215</v>
      </c>
      <c r="AQ6" s="618"/>
      <c r="AR6" s="618"/>
      <c r="AS6" s="618"/>
      <c r="AT6" s="618"/>
      <c r="AU6" s="618"/>
      <c r="AV6" s="618"/>
      <c r="AW6" s="618"/>
      <c r="AX6" s="618"/>
      <c r="AY6" s="618"/>
      <c r="AZ6" s="618"/>
      <c r="BA6" s="618"/>
      <c r="BB6" s="618"/>
      <c r="BC6" s="618"/>
      <c r="BD6" s="618"/>
      <c r="BE6" s="618"/>
      <c r="BF6" s="619"/>
      <c r="BG6" s="620">
        <v>606170</v>
      </c>
      <c r="BH6" s="621"/>
      <c r="BI6" s="621"/>
      <c r="BJ6" s="621"/>
      <c r="BK6" s="621"/>
      <c r="BL6" s="621"/>
      <c r="BM6" s="621"/>
      <c r="BN6" s="622"/>
      <c r="BO6" s="673">
        <v>99.8</v>
      </c>
      <c r="BP6" s="673"/>
      <c r="BQ6" s="673"/>
      <c r="BR6" s="673"/>
      <c r="BS6" s="674">
        <v>49707</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46721</v>
      </c>
      <c r="CS6" s="621"/>
      <c r="CT6" s="621"/>
      <c r="CU6" s="621"/>
      <c r="CV6" s="621"/>
      <c r="CW6" s="621"/>
      <c r="CX6" s="621"/>
      <c r="CY6" s="622"/>
      <c r="CZ6" s="673">
        <v>1.3</v>
      </c>
      <c r="DA6" s="673"/>
      <c r="DB6" s="673"/>
      <c r="DC6" s="673"/>
      <c r="DD6" s="626" t="s">
        <v>217</v>
      </c>
      <c r="DE6" s="621"/>
      <c r="DF6" s="621"/>
      <c r="DG6" s="621"/>
      <c r="DH6" s="621"/>
      <c r="DI6" s="621"/>
      <c r="DJ6" s="621"/>
      <c r="DK6" s="621"/>
      <c r="DL6" s="621"/>
      <c r="DM6" s="621"/>
      <c r="DN6" s="621"/>
      <c r="DO6" s="621"/>
      <c r="DP6" s="622"/>
      <c r="DQ6" s="626">
        <v>46721</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430</v>
      </c>
      <c r="S7" s="621"/>
      <c r="T7" s="621"/>
      <c r="U7" s="621"/>
      <c r="V7" s="621"/>
      <c r="W7" s="621"/>
      <c r="X7" s="621"/>
      <c r="Y7" s="622"/>
      <c r="Z7" s="673">
        <v>0</v>
      </c>
      <c r="AA7" s="673"/>
      <c r="AB7" s="673"/>
      <c r="AC7" s="673"/>
      <c r="AD7" s="674">
        <v>430</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168527</v>
      </c>
      <c r="BH7" s="621"/>
      <c r="BI7" s="621"/>
      <c r="BJ7" s="621"/>
      <c r="BK7" s="621"/>
      <c r="BL7" s="621"/>
      <c r="BM7" s="621"/>
      <c r="BN7" s="622"/>
      <c r="BO7" s="673">
        <v>27.7</v>
      </c>
      <c r="BP7" s="673"/>
      <c r="BQ7" s="673"/>
      <c r="BR7" s="673"/>
      <c r="BS7" s="674">
        <v>1141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688910</v>
      </c>
      <c r="CS7" s="621"/>
      <c r="CT7" s="621"/>
      <c r="CU7" s="621"/>
      <c r="CV7" s="621"/>
      <c r="CW7" s="621"/>
      <c r="CX7" s="621"/>
      <c r="CY7" s="622"/>
      <c r="CZ7" s="673">
        <v>19</v>
      </c>
      <c r="DA7" s="673"/>
      <c r="DB7" s="673"/>
      <c r="DC7" s="673"/>
      <c r="DD7" s="626">
        <v>33075</v>
      </c>
      <c r="DE7" s="621"/>
      <c r="DF7" s="621"/>
      <c r="DG7" s="621"/>
      <c r="DH7" s="621"/>
      <c r="DI7" s="621"/>
      <c r="DJ7" s="621"/>
      <c r="DK7" s="621"/>
      <c r="DL7" s="621"/>
      <c r="DM7" s="621"/>
      <c r="DN7" s="621"/>
      <c r="DO7" s="621"/>
      <c r="DP7" s="622"/>
      <c r="DQ7" s="626">
        <v>635860</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1323</v>
      </c>
      <c r="S8" s="621"/>
      <c r="T8" s="621"/>
      <c r="U8" s="621"/>
      <c r="V8" s="621"/>
      <c r="W8" s="621"/>
      <c r="X8" s="621"/>
      <c r="Y8" s="622"/>
      <c r="Z8" s="673">
        <v>0</v>
      </c>
      <c r="AA8" s="673"/>
      <c r="AB8" s="673"/>
      <c r="AC8" s="673"/>
      <c r="AD8" s="674">
        <v>1323</v>
      </c>
      <c r="AE8" s="674"/>
      <c r="AF8" s="674"/>
      <c r="AG8" s="674"/>
      <c r="AH8" s="674"/>
      <c r="AI8" s="674"/>
      <c r="AJ8" s="674"/>
      <c r="AK8" s="674"/>
      <c r="AL8" s="643">
        <v>0.1</v>
      </c>
      <c r="AM8" s="675"/>
      <c r="AN8" s="675"/>
      <c r="AO8" s="676"/>
      <c r="AP8" s="617" t="s">
        <v>222</v>
      </c>
      <c r="AQ8" s="618"/>
      <c r="AR8" s="618"/>
      <c r="AS8" s="618"/>
      <c r="AT8" s="618"/>
      <c r="AU8" s="618"/>
      <c r="AV8" s="618"/>
      <c r="AW8" s="618"/>
      <c r="AX8" s="618"/>
      <c r="AY8" s="618"/>
      <c r="AZ8" s="618"/>
      <c r="BA8" s="618"/>
      <c r="BB8" s="618"/>
      <c r="BC8" s="618"/>
      <c r="BD8" s="618"/>
      <c r="BE8" s="618"/>
      <c r="BF8" s="619"/>
      <c r="BG8" s="620">
        <v>6476</v>
      </c>
      <c r="BH8" s="621"/>
      <c r="BI8" s="621"/>
      <c r="BJ8" s="621"/>
      <c r="BK8" s="621"/>
      <c r="BL8" s="621"/>
      <c r="BM8" s="621"/>
      <c r="BN8" s="622"/>
      <c r="BO8" s="673">
        <v>1.1000000000000001</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667692</v>
      </c>
      <c r="CS8" s="621"/>
      <c r="CT8" s="621"/>
      <c r="CU8" s="621"/>
      <c r="CV8" s="621"/>
      <c r="CW8" s="621"/>
      <c r="CX8" s="621"/>
      <c r="CY8" s="622"/>
      <c r="CZ8" s="673">
        <v>18.399999999999999</v>
      </c>
      <c r="DA8" s="673"/>
      <c r="DB8" s="673"/>
      <c r="DC8" s="673"/>
      <c r="DD8" s="626">
        <v>14914</v>
      </c>
      <c r="DE8" s="621"/>
      <c r="DF8" s="621"/>
      <c r="DG8" s="621"/>
      <c r="DH8" s="621"/>
      <c r="DI8" s="621"/>
      <c r="DJ8" s="621"/>
      <c r="DK8" s="621"/>
      <c r="DL8" s="621"/>
      <c r="DM8" s="621"/>
      <c r="DN8" s="621"/>
      <c r="DO8" s="621"/>
      <c r="DP8" s="622"/>
      <c r="DQ8" s="626">
        <v>404143</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767</v>
      </c>
      <c r="S9" s="621"/>
      <c r="T9" s="621"/>
      <c r="U9" s="621"/>
      <c r="V9" s="621"/>
      <c r="W9" s="621"/>
      <c r="X9" s="621"/>
      <c r="Y9" s="622"/>
      <c r="Z9" s="673">
        <v>0</v>
      </c>
      <c r="AA9" s="673"/>
      <c r="AB9" s="673"/>
      <c r="AC9" s="673"/>
      <c r="AD9" s="674">
        <v>767</v>
      </c>
      <c r="AE9" s="674"/>
      <c r="AF9" s="674"/>
      <c r="AG9" s="674"/>
      <c r="AH9" s="674"/>
      <c r="AI9" s="674"/>
      <c r="AJ9" s="674"/>
      <c r="AK9" s="674"/>
      <c r="AL9" s="643">
        <v>0</v>
      </c>
      <c r="AM9" s="675"/>
      <c r="AN9" s="675"/>
      <c r="AO9" s="676"/>
      <c r="AP9" s="617" t="s">
        <v>225</v>
      </c>
      <c r="AQ9" s="618"/>
      <c r="AR9" s="618"/>
      <c r="AS9" s="618"/>
      <c r="AT9" s="618"/>
      <c r="AU9" s="618"/>
      <c r="AV9" s="618"/>
      <c r="AW9" s="618"/>
      <c r="AX9" s="618"/>
      <c r="AY9" s="618"/>
      <c r="AZ9" s="618"/>
      <c r="BA9" s="618"/>
      <c r="BB9" s="618"/>
      <c r="BC9" s="618"/>
      <c r="BD9" s="618"/>
      <c r="BE9" s="618"/>
      <c r="BF9" s="619"/>
      <c r="BG9" s="620">
        <v>145950</v>
      </c>
      <c r="BH9" s="621"/>
      <c r="BI9" s="621"/>
      <c r="BJ9" s="621"/>
      <c r="BK9" s="621"/>
      <c r="BL9" s="621"/>
      <c r="BM9" s="621"/>
      <c r="BN9" s="622"/>
      <c r="BO9" s="673">
        <v>24</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382229</v>
      </c>
      <c r="CS9" s="621"/>
      <c r="CT9" s="621"/>
      <c r="CU9" s="621"/>
      <c r="CV9" s="621"/>
      <c r="CW9" s="621"/>
      <c r="CX9" s="621"/>
      <c r="CY9" s="622"/>
      <c r="CZ9" s="673">
        <v>10.6</v>
      </c>
      <c r="DA9" s="673"/>
      <c r="DB9" s="673"/>
      <c r="DC9" s="673"/>
      <c r="DD9" s="626">
        <v>24387</v>
      </c>
      <c r="DE9" s="621"/>
      <c r="DF9" s="621"/>
      <c r="DG9" s="621"/>
      <c r="DH9" s="621"/>
      <c r="DI9" s="621"/>
      <c r="DJ9" s="621"/>
      <c r="DK9" s="621"/>
      <c r="DL9" s="621"/>
      <c r="DM9" s="621"/>
      <c r="DN9" s="621"/>
      <c r="DO9" s="621"/>
      <c r="DP9" s="622"/>
      <c r="DQ9" s="626">
        <v>267030</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73874</v>
      </c>
      <c r="S10" s="621"/>
      <c r="T10" s="621"/>
      <c r="U10" s="621"/>
      <c r="V10" s="621"/>
      <c r="W10" s="621"/>
      <c r="X10" s="621"/>
      <c r="Y10" s="622"/>
      <c r="Z10" s="673">
        <v>2</v>
      </c>
      <c r="AA10" s="673"/>
      <c r="AB10" s="673"/>
      <c r="AC10" s="673"/>
      <c r="AD10" s="674">
        <v>73874</v>
      </c>
      <c r="AE10" s="674"/>
      <c r="AF10" s="674"/>
      <c r="AG10" s="674"/>
      <c r="AH10" s="674"/>
      <c r="AI10" s="674"/>
      <c r="AJ10" s="674"/>
      <c r="AK10" s="674"/>
      <c r="AL10" s="643">
        <v>3.2</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10338</v>
      </c>
      <c r="BH10" s="621"/>
      <c r="BI10" s="621"/>
      <c r="BJ10" s="621"/>
      <c r="BK10" s="621"/>
      <c r="BL10" s="621"/>
      <c r="BM10" s="621"/>
      <c r="BN10" s="622"/>
      <c r="BO10" s="673">
        <v>1.7</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706</v>
      </c>
      <c r="CS10" s="621"/>
      <c r="CT10" s="621"/>
      <c r="CU10" s="621"/>
      <c r="CV10" s="621"/>
      <c r="CW10" s="621"/>
      <c r="CX10" s="621"/>
      <c r="CY10" s="622"/>
      <c r="CZ10" s="673">
        <v>0</v>
      </c>
      <c r="DA10" s="673"/>
      <c r="DB10" s="673"/>
      <c r="DC10" s="673"/>
      <c r="DD10" s="626" t="s">
        <v>112</v>
      </c>
      <c r="DE10" s="621"/>
      <c r="DF10" s="621"/>
      <c r="DG10" s="621"/>
      <c r="DH10" s="621"/>
      <c r="DI10" s="621"/>
      <c r="DJ10" s="621"/>
      <c r="DK10" s="621"/>
      <c r="DL10" s="621"/>
      <c r="DM10" s="621"/>
      <c r="DN10" s="621"/>
      <c r="DO10" s="621"/>
      <c r="DP10" s="622"/>
      <c r="DQ10" s="626">
        <v>706</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5763</v>
      </c>
      <c r="BH11" s="621"/>
      <c r="BI11" s="621"/>
      <c r="BJ11" s="621"/>
      <c r="BK11" s="621"/>
      <c r="BL11" s="621"/>
      <c r="BM11" s="621"/>
      <c r="BN11" s="622"/>
      <c r="BO11" s="673">
        <v>0.9</v>
      </c>
      <c r="BP11" s="673"/>
      <c r="BQ11" s="673"/>
      <c r="BR11" s="673"/>
      <c r="BS11" s="626">
        <v>1141</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178969</v>
      </c>
      <c r="CS11" s="621"/>
      <c r="CT11" s="621"/>
      <c r="CU11" s="621"/>
      <c r="CV11" s="621"/>
      <c r="CW11" s="621"/>
      <c r="CX11" s="621"/>
      <c r="CY11" s="622"/>
      <c r="CZ11" s="673">
        <v>4.9000000000000004</v>
      </c>
      <c r="DA11" s="673"/>
      <c r="DB11" s="673"/>
      <c r="DC11" s="673"/>
      <c r="DD11" s="626">
        <v>23586</v>
      </c>
      <c r="DE11" s="621"/>
      <c r="DF11" s="621"/>
      <c r="DG11" s="621"/>
      <c r="DH11" s="621"/>
      <c r="DI11" s="621"/>
      <c r="DJ11" s="621"/>
      <c r="DK11" s="621"/>
      <c r="DL11" s="621"/>
      <c r="DM11" s="621"/>
      <c r="DN11" s="621"/>
      <c r="DO11" s="621"/>
      <c r="DP11" s="622"/>
      <c r="DQ11" s="626">
        <v>151218</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407356</v>
      </c>
      <c r="BH12" s="621"/>
      <c r="BI12" s="621"/>
      <c r="BJ12" s="621"/>
      <c r="BK12" s="621"/>
      <c r="BL12" s="621"/>
      <c r="BM12" s="621"/>
      <c r="BN12" s="622"/>
      <c r="BO12" s="673">
        <v>67.099999999999994</v>
      </c>
      <c r="BP12" s="673"/>
      <c r="BQ12" s="673"/>
      <c r="BR12" s="673"/>
      <c r="BS12" s="626">
        <v>48566</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73670</v>
      </c>
      <c r="CS12" s="621"/>
      <c r="CT12" s="621"/>
      <c r="CU12" s="621"/>
      <c r="CV12" s="621"/>
      <c r="CW12" s="621"/>
      <c r="CX12" s="621"/>
      <c r="CY12" s="622"/>
      <c r="CZ12" s="673">
        <v>2</v>
      </c>
      <c r="DA12" s="673"/>
      <c r="DB12" s="673"/>
      <c r="DC12" s="673"/>
      <c r="DD12" s="626">
        <v>26349</v>
      </c>
      <c r="DE12" s="621"/>
      <c r="DF12" s="621"/>
      <c r="DG12" s="621"/>
      <c r="DH12" s="621"/>
      <c r="DI12" s="621"/>
      <c r="DJ12" s="621"/>
      <c r="DK12" s="621"/>
      <c r="DL12" s="621"/>
      <c r="DM12" s="621"/>
      <c r="DN12" s="621"/>
      <c r="DO12" s="621"/>
      <c r="DP12" s="622"/>
      <c r="DQ12" s="626">
        <v>70544</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4919</v>
      </c>
      <c r="S13" s="621"/>
      <c r="T13" s="621"/>
      <c r="U13" s="621"/>
      <c r="V13" s="621"/>
      <c r="W13" s="621"/>
      <c r="X13" s="621"/>
      <c r="Y13" s="622"/>
      <c r="Z13" s="673">
        <v>0.1</v>
      </c>
      <c r="AA13" s="673"/>
      <c r="AB13" s="673"/>
      <c r="AC13" s="673"/>
      <c r="AD13" s="674">
        <v>4919</v>
      </c>
      <c r="AE13" s="674"/>
      <c r="AF13" s="674"/>
      <c r="AG13" s="674"/>
      <c r="AH13" s="674"/>
      <c r="AI13" s="674"/>
      <c r="AJ13" s="674"/>
      <c r="AK13" s="674"/>
      <c r="AL13" s="643">
        <v>0.2</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379612</v>
      </c>
      <c r="BH13" s="621"/>
      <c r="BI13" s="621"/>
      <c r="BJ13" s="621"/>
      <c r="BK13" s="621"/>
      <c r="BL13" s="621"/>
      <c r="BM13" s="621"/>
      <c r="BN13" s="622"/>
      <c r="BO13" s="673">
        <v>62.5</v>
      </c>
      <c r="BP13" s="673"/>
      <c r="BQ13" s="673"/>
      <c r="BR13" s="673"/>
      <c r="BS13" s="626">
        <v>48566</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443315</v>
      </c>
      <c r="CS13" s="621"/>
      <c r="CT13" s="621"/>
      <c r="CU13" s="621"/>
      <c r="CV13" s="621"/>
      <c r="CW13" s="621"/>
      <c r="CX13" s="621"/>
      <c r="CY13" s="622"/>
      <c r="CZ13" s="673">
        <v>12.2</v>
      </c>
      <c r="DA13" s="673"/>
      <c r="DB13" s="673"/>
      <c r="DC13" s="673"/>
      <c r="DD13" s="626">
        <v>286550</v>
      </c>
      <c r="DE13" s="621"/>
      <c r="DF13" s="621"/>
      <c r="DG13" s="621"/>
      <c r="DH13" s="621"/>
      <c r="DI13" s="621"/>
      <c r="DJ13" s="621"/>
      <c r="DK13" s="621"/>
      <c r="DL13" s="621"/>
      <c r="DM13" s="621"/>
      <c r="DN13" s="621"/>
      <c r="DO13" s="621"/>
      <c r="DP13" s="622"/>
      <c r="DQ13" s="626">
        <v>192860</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10591</v>
      </c>
      <c r="BH14" s="621"/>
      <c r="BI14" s="621"/>
      <c r="BJ14" s="621"/>
      <c r="BK14" s="621"/>
      <c r="BL14" s="621"/>
      <c r="BM14" s="621"/>
      <c r="BN14" s="622"/>
      <c r="BO14" s="673">
        <v>1.7</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398719</v>
      </c>
      <c r="CS14" s="621"/>
      <c r="CT14" s="621"/>
      <c r="CU14" s="621"/>
      <c r="CV14" s="621"/>
      <c r="CW14" s="621"/>
      <c r="CX14" s="621"/>
      <c r="CY14" s="622"/>
      <c r="CZ14" s="673">
        <v>11</v>
      </c>
      <c r="DA14" s="673"/>
      <c r="DB14" s="673"/>
      <c r="DC14" s="673"/>
      <c r="DD14" s="626">
        <v>275362</v>
      </c>
      <c r="DE14" s="621"/>
      <c r="DF14" s="621"/>
      <c r="DG14" s="621"/>
      <c r="DH14" s="621"/>
      <c r="DI14" s="621"/>
      <c r="DJ14" s="621"/>
      <c r="DK14" s="621"/>
      <c r="DL14" s="621"/>
      <c r="DM14" s="621"/>
      <c r="DN14" s="621"/>
      <c r="DO14" s="621"/>
      <c r="DP14" s="622"/>
      <c r="DQ14" s="626">
        <v>143671</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1234</v>
      </c>
      <c r="S15" s="621"/>
      <c r="T15" s="621"/>
      <c r="U15" s="621"/>
      <c r="V15" s="621"/>
      <c r="W15" s="621"/>
      <c r="X15" s="621"/>
      <c r="Y15" s="622"/>
      <c r="Z15" s="673">
        <v>0</v>
      </c>
      <c r="AA15" s="673"/>
      <c r="AB15" s="673"/>
      <c r="AC15" s="673"/>
      <c r="AD15" s="674">
        <v>1234</v>
      </c>
      <c r="AE15" s="674"/>
      <c r="AF15" s="674"/>
      <c r="AG15" s="674"/>
      <c r="AH15" s="674"/>
      <c r="AI15" s="674"/>
      <c r="AJ15" s="674"/>
      <c r="AK15" s="674"/>
      <c r="AL15" s="643">
        <v>0.1</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19696</v>
      </c>
      <c r="BH15" s="621"/>
      <c r="BI15" s="621"/>
      <c r="BJ15" s="621"/>
      <c r="BK15" s="621"/>
      <c r="BL15" s="621"/>
      <c r="BM15" s="621"/>
      <c r="BN15" s="622"/>
      <c r="BO15" s="673">
        <v>3.2</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229509</v>
      </c>
      <c r="CS15" s="621"/>
      <c r="CT15" s="621"/>
      <c r="CU15" s="621"/>
      <c r="CV15" s="621"/>
      <c r="CW15" s="621"/>
      <c r="CX15" s="621"/>
      <c r="CY15" s="622"/>
      <c r="CZ15" s="673">
        <v>6.3</v>
      </c>
      <c r="DA15" s="673"/>
      <c r="DB15" s="673"/>
      <c r="DC15" s="673"/>
      <c r="DD15" s="626">
        <v>3294</v>
      </c>
      <c r="DE15" s="621"/>
      <c r="DF15" s="621"/>
      <c r="DG15" s="621"/>
      <c r="DH15" s="621"/>
      <c r="DI15" s="621"/>
      <c r="DJ15" s="621"/>
      <c r="DK15" s="621"/>
      <c r="DL15" s="621"/>
      <c r="DM15" s="621"/>
      <c r="DN15" s="621"/>
      <c r="DO15" s="621"/>
      <c r="DP15" s="622"/>
      <c r="DQ15" s="626">
        <v>224843</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1722283</v>
      </c>
      <c r="S16" s="621"/>
      <c r="T16" s="621"/>
      <c r="U16" s="621"/>
      <c r="V16" s="621"/>
      <c r="W16" s="621"/>
      <c r="X16" s="621"/>
      <c r="Y16" s="622"/>
      <c r="Z16" s="673">
        <v>46.3</v>
      </c>
      <c r="AA16" s="673"/>
      <c r="AB16" s="673"/>
      <c r="AC16" s="673"/>
      <c r="AD16" s="674">
        <v>1608414</v>
      </c>
      <c r="AE16" s="674"/>
      <c r="AF16" s="674"/>
      <c r="AG16" s="674"/>
      <c r="AH16" s="674"/>
      <c r="AI16" s="674"/>
      <c r="AJ16" s="674"/>
      <c r="AK16" s="674"/>
      <c r="AL16" s="643">
        <v>68.7</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t="s">
        <v>112</v>
      </c>
      <c r="CS16" s="621"/>
      <c r="CT16" s="621"/>
      <c r="CU16" s="621"/>
      <c r="CV16" s="621"/>
      <c r="CW16" s="621"/>
      <c r="CX16" s="621"/>
      <c r="CY16" s="622"/>
      <c r="CZ16" s="673" t="s">
        <v>112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1608414</v>
      </c>
      <c r="S17" s="621"/>
      <c r="T17" s="621"/>
      <c r="U17" s="621"/>
      <c r="V17" s="621"/>
      <c r="W17" s="621"/>
      <c r="X17" s="621"/>
      <c r="Y17" s="622"/>
      <c r="Z17" s="673">
        <v>43.2</v>
      </c>
      <c r="AA17" s="673"/>
      <c r="AB17" s="673"/>
      <c r="AC17" s="673"/>
      <c r="AD17" s="674">
        <v>1608414</v>
      </c>
      <c r="AE17" s="674"/>
      <c r="AF17" s="674"/>
      <c r="AG17" s="674"/>
      <c r="AH17" s="674"/>
      <c r="AI17" s="674"/>
      <c r="AJ17" s="674"/>
      <c r="AK17" s="674"/>
      <c r="AL17" s="643">
        <v>68.7</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509780</v>
      </c>
      <c r="CS17" s="621"/>
      <c r="CT17" s="621"/>
      <c r="CU17" s="621"/>
      <c r="CV17" s="621"/>
      <c r="CW17" s="621"/>
      <c r="CX17" s="621"/>
      <c r="CY17" s="622"/>
      <c r="CZ17" s="673">
        <v>14.1</v>
      </c>
      <c r="DA17" s="673"/>
      <c r="DB17" s="673"/>
      <c r="DC17" s="673"/>
      <c r="DD17" s="626" t="s">
        <v>112</v>
      </c>
      <c r="DE17" s="621"/>
      <c r="DF17" s="621"/>
      <c r="DG17" s="621"/>
      <c r="DH17" s="621"/>
      <c r="DI17" s="621"/>
      <c r="DJ17" s="621"/>
      <c r="DK17" s="621"/>
      <c r="DL17" s="621"/>
      <c r="DM17" s="621"/>
      <c r="DN17" s="621"/>
      <c r="DO17" s="621"/>
      <c r="DP17" s="622"/>
      <c r="DQ17" s="626">
        <v>503113</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113869</v>
      </c>
      <c r="S18" s="621"/>
      <c r="T18" s="621"/>
      <c r="U18" s="621"/>
      <c r="V18" s="621"/>
      <c r="W18" s="621"/>
      <c r="X18" s="621"/>
      <c r="Y18" s="622"/>
      <c r="Z18" s="673">
        <v>3.1</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1241</v>
      </c>
      <c r="BH19" s="621"/>
      <c r="BI19" s="621"/>
      <c r="BJ19" s="621"/>
      <c r="BK19" s="621"/>
      <c r="BL19" s="621"/>
      <c r="BM19" s="621"/>
      <c r="BN19" s="622"/>
      <c r="BO19" s="673">
        <v>0.2</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2439591</v>
      </c>
      <c r="S20" s="621"/>
      <c r="T20" s="621"/>
      <c r="U20" s="621"/>
      <c r="V20" s="621"/>
      <c r="W20" s="621"/>
      <c r="X20" s="621"/>
      <c r="Y20" s="622"/>
      <c r="Z20" s="673">
        <v>65.599999999999994</v>
      </c>
      <c r="AA20" s="673"/>
      <c r="AB20" s="673"/>
      <c r="AC20" s="673"/>
      <c r="AD20" s="674">
        <v>2325722</v>
      </c>
      <c r="AE20" s="674"/>
      <c r="AF20" s="674"/>
      <c r="AG20" s="674"/>
      <c r="AH20" s="674"/>
      <c r="AI20" s="674"/>
      <c r="AJ20" s="674"/>
      <c r="AK20" s="674"/>
      <c r="AL20" s="643">
        <v>99.4</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1241</v>
      </c>
      <c r="BH20" s="621"/>
      <c r="BI20" s="621"/>
      <c r="BJ20" s="621"/>
      <c r="BK20" s="621"/>
      <c r="BL20" s="621"/>
      <c r="BM20" s="621"/>
      <c r="BN20" s="622"/>
      <c r="BO20" s="673">
        <v>0.2</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3620220</v>
      </c>
      <c r="CS20" s="621"/>
      <c r="CT20" s="621"/>
      <c r="CU20" s="621"/>
      <c r="CV20" s="621"/>
      <c r="CW20" s="621"/>
      <c r="CX20" s="621"/>
      <c r="CY20" s="622"/>
      <c r="CZ20" s="673">
        <v>100</v>
      </c>
      <c r="DA20" s="673"/>
      <c r="DB20" s="673"/>
      <c r="DC20" s="673"/>
      <c r="DD20" s="626">
        <v>687517</v>
      </c>
      <c r="DE20" s="621"/>
      <c r="DF20" s="621"/>
      <c r="DG20" s="621"/>
      <c r="DH20" s="621"/>
      <c r="DI20" s="621"/>
      <c r="DJ20" s="621"/>
      <c r="DK20" s="621"/>
      <c r="DL20" s="621"/>
      <c r="DM20" s="621"/>
      <c r="DN20" s="621"/>
      <c r="DO20" s="621"/>
      <c r="DP20" s="622"/>
      <c r="DQ20" s="626">
        <v>2640709</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614</v>
      </c>
      <c r="S21" s="621"/>
      <c r="T21" s="621"/>
      <c r="U21" s="621"/>
      <c r="V21" s="621"/>
      <c r="W21" s="621"/>
      <c r="X21" s="621"/>
      <c r="Y21" s="622"/>
      <c r="Z21" s="673">
        <v>0</v>
      </c>
      <c r="AA21" s="673"/>
      <c r="AB21" s="673"/>
      <c r="AC21" s="673"/>
      <c r="AD21" s="674">
        <v>614</v>
      </c>
      <c r="AE21" s="674"/>
      <c r="AF21" s="674"/>
      <c r="AG21" s="674"/>
      <c r="AH21" s="674"/>
      <c r="AI21" s="674"/>
      <c r="AJ21" s="674"/>
      <c r="AK21" s="674"/>
      <c r="AL21" s="643">
        <v>0</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v>1241</v>
      </c>
      <c r="BH21" s="621"/>
      <c r="BI21" s="621"/>
      <c r="BJ21" s="621"/>
      <c r="BK21" s="621"/>
      <c r="BL21" s="621"/>
      <c r="BM21" s="621"/>
      <c r="BN21" s="622"/>
      <c r="BO21" s="673">
        <v>0.2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15349</v>
      </c>
      <c r="S22" s="621"/>
      <c r="T22" s="621"/>
      <c r="U22" s="621"/>
      <c r="V22" s="621"/>
      <c r="W22" s="621"/>
      <c r="X22" s="621"/>
      <c r="Y22" s="622"/>
      <c r="Z22" s="673">
        <v>0.4</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59235</v>
      </c>
      <c r="S23" s="621"/>
      <c r="T23" s="621"/>
      <c r="U23" s="621"/>
      <c r="V23" s="621"/>
      <c r="W23" s="621"/>
      <c r="X23" s="621"/>
      <c r="Y23" s="622"/>
      <c r="Z23" s="673">
        <v>1.6</v>
      </c>
      <c r="AA23" s="673"/>
      <c r="AB23" s="673"/>
      <c r="AC23" s="673"/>
      <c r="AD23" s="674">
        <v>4649</v>
      </c>
      <c r="AE23" s="674"/>
      <c r="AF23" s="674"/>
      <c r="AG23" s="674"/>
      <c r="AH23" s="674"/>
      <c r="AI23" s="674"/>
      <c r="AJ23" s="674"/>
      <c r="AK23" s="674"/>
      <c r="AL23" s="643">
        <v>0.2</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2680</v>
      </c>
      <c r="S24" s="621"/>
      <c r="T24" s="621"/>
      <c r="U24" s="621"/>
      <c r="V24" s="621"/>
      <c r="W24" s="621"/>
      <c r="X24" s="621"/>
      <c r="Y24" s="622"/>
      <c r="Z24" s="673">
        <v>0.1</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1290818</v>
      </c>
      <c r="CS24" s="671"/>
      <c r="CT24" s="671"/>
      <c r="CU24" s="671"/>
      <c r="CV24" s="671"/>
      <c r="CW24" s="671"/>
      <c r="CX24" s="671"/>
      <c r="CY24" s="718"/>
      <c r="CZ24" s="722">
        <v>35.700000000000003</v>
      </c>
      <c r="DA24" s="723"/>
      <c r="DB24" s="723"/>
      <c r="DC24" s="724"/>
      <c r="DD24" s="717">
        <v>1091016</v>
      </c>
      <c r="DE24" s="671"/>
      <c r="DF24" s="671"/>
      <c r="DG24" s="671"/>
      <c r="DH24" s="671"/>
      <c r="DI24" s="671"/>
      <c r="DJ24" s="671"/>
      <c r="DK24" s="718"/>
      <c r="DL24" s="717">
        <v>1075134</v>
      </c>
      <c r="DM24" s="671"/>
      <c r="DN24" s="671"/>
      <c r="DO24" s="671"/>
      <c r="DP24" s="671"/>
      <c r="DQ24" s="671"/>
      <c r="DR24" s="671"/>
      <c r="DS24" s="671"/>
      <c r="DT24" s="671"/>
      <c r="DU24" s="671"/>
      <c r="DV24" s="718"/>
      <c r="DW24" s="719">
        <v>44.1</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237682</v>
      </c>
      <c r="S25" s="621"/>
      <c r="T25" s="621"/>
      <c r="U25" s="621"/>
      <c r="V25" s="621"/>
      <c r="W25" s="621"/>
      <c r="X25" s="621"/>
      <c r="Y25" s="622"/>
      <c r="Z25" s="673">
        <v>6.4</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544232</v>
      </c>
      <c r="CS25" s="639"/>
      <c r="CT25" s="639"/>
      <c r="CU25" s="639"/>
      <c r="CV25" s="639"/>
      <c r="CW25" s="639"/>
      <c r="CX25" s="639"/>
      <c r="CY25" s="640"/>
      <c r="CZ25" s="623">
        <v>15</v>
      </c>
      <c r="DA25" s="641"/>
      <c r="DB25" s="641"/>
      <c r="DC25" s="642"/>
      <c r="DD25" s="626">
        <v>513082</v>
      </c>
      <c r="DE25" s="639"/>
      <c r="DF25" s="639"/>
      <c r="DG25" s="639"/>
      <c r="DH25" s="639"/>
      <c r="DI25" s="639"/>
      <c r="DJ25" s="639"/>
      <c r="DK25" s="640"/>
      <c r="DL25" s="626">
        <v>498505</v>
      </c>
      <c r="DM25" s="639"/>
      <c r="DN25" s="639"/>
      <c r="DO25" s="639"/>
      <c r="DP25" s="639"/>
      <c r="DQ25" s="639"/>
      <c r="DR25" s="639"/>
      <c r="DS25" s="639"/>
      <c r="DT25" s="639"/>
      <c r="DU25" s="639"/>
      <c r="DV25" s="640"/>
      <c r="DW25" s="643">
        <v>20.399999999999999</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322201</v>
      </c>
      <c r="CS26" s="621"/>
      <c r="CT26" s="621"/>
      <c r="CU26" s="621"/>
      <c r="CV26" s="621"/>
      <c r="CW26" s="621"/>
      <c r="CX26" s="621"/>
      <c r="CY26" s="622"/>
      <c r="CZ26" s="623">
        <v>8.9</v>
      </c>
      <c r="DA26" s="641"/>
      <c r="DB26" s="641"/>
      <c r="DC26" s="642"/>
      <c r="DD26" s="626">
        <v>294222</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143109</v>
      </c>
      <c r="S27" s="621"/>
      <c r="T27" s="621"/>
      <c r="U27" s="621"/>
      <c r="V27" s="621"/>
      <c r="W27" s="621"/>
      <c r="X27" s="621"/>
      <c r="Y27" s="622"/>
      <c r="Z27" s="673">
        <v>3.8</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607411</v>
      </c>
      <c r="BH27" s="621"/>
      <c r="BI27" s="621"/>
      <c r="BJ27" s="621"/>
      <c r="BK27" s="621"/>
      <c r="BL27" s="621"/>
      <c r="BM27" s="621"/>
      <c r="BN27" s="622"/>
      <c r="BO27" s="673">
        <v>100</v>
      </c>
      <c r="BP27" s="673"/>
      <c r="BQ27" s="673"/>
      <c r="BR27" s="673"/>
      <c r="BS27" s="626">
        <v>49707</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236806</v>
      </c>
      <c r="CS27" s="639"/>
      <c r="CT27" s="639"/>
      <c r="CU27" s="639"/>
      <c r="CV27" s="639"/>
      <c r="CW27" s="639"/>
      <c r="CX27" s="639"/>
      <c r="CY27" s="640"/>
      <c r="CZ27" s="623">
        <v>6.5</v>
      </c>
      <c r="DA27" s="641"/>
      <c r="DB27" s="641"/>
      <c r="DC27" s="642"/>
      <c r="DD27" s="626">
        <v>74821</v>
      </c>
      <c r="DE27" s="639"/>
      <c r="DF27" s="639"/>
      <c r="DG27" s="639"/>
      <c r="DH27" s="639"/>
      <c r="DI27" s="639"/>
      <c r="DJ27" s="639"/>
      <c r="DK27" s="640"/>
      <c r="DL27" s="626">
        <v>73516</v>
      </c>
      <c r="DM27" s="639"/>
      <c r="DN27" s="639"/>
      <c r="DO27" s="639"/>
      <c r="DP27" s="639"/>
      <c r="DQ27" s="639"/>
      <c r="DR27" s="639"/>
      <c r="DS27" s="639"/>
      <c r="DT27" s="639"/>
      <c r="DU27" s="639"/>
      <c r="DV27" s="640"/>
      <c r="DW27" s="643">
        <v>3</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28825</v>
      </c>
      <c r="S28" s="621"/>
      <c r="T28" s="621"/>
      <c r="U28" s="621"/>
      <c r="V28" s="621"/>
      <c r="W28" s="621"/>
      <c r="X28" s="621"/>
      <c r="Y28" s="622"/>
      <c r="Z28" s="673">
        <v>0.8</v>
      </c>
      <c r="AA28" s="673"/>
      <c r="AB28" s="673"/>
      <c r="AC28" s="673"/>
      <c r="AD28" s="674">
        <v>9216</v>
      </c>
      <c r="AE28" s="674"/>
      <c r="AF28" s="674"/>
      <c r="AG28" s="674"/>
      <c r="AH28" s="674"/>
      <c r="AI28" s="674"/>
      <c r="AJ28" s="674"/>
      <c r="AK28" s="674"/>
      <c r="AL28" s="643">
        <v>0.4</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509780</v>
      </c>
      <c r="CS28" s="621"/>
      <c r="CT28" s="621"/>
      <c r="CU28" s="621"/>
      <c r="CV28" s="621"/>
      <c r="CW28" s="621"/>
      <c r="CX28" s="621"/>
      <c r="CY28" s="622"/>
      <c r="CZ28" s="623">
        <v>14.1</v>
      </c>
      <c r="DA28" s="641"/>
      <c r="DB28" s="641"/>
      <c r="DC28" s="642"/>
      <c r="DD28" s="626">
        <v>503113</v>
      </c>
      <c r="DE28" s="621"/>
      <c r="DF28" s="621"/>
      <c r="DG28" s="621"/>
      <c r="DH28" s="621"/>
      <c r="DI28" s="621"/>
      <c r="DJ28" s="621"/>
      <c r="DK28" s="622"/>
      <c r="DL28" s="626">
        <v>503113</v>
      </c>
      <c r="DM28" s="621"/>
      <c r="DN28" s="621"/>
      <c r="DO28" s="621"/>
      <c r="DP28" s="621"/>
      <c r="DQ28" s="621"/>
      <c r="DR28" s="621"/>
      <c r="DS28" s="621"/>
      <c r="DT28" s="621"/>
      <c r="DU28" s="621"/>
      <c r="DV28" s="622"/>
      <c r="DW28" s="643">
        <v>20.6</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690</v>
      </c>
      <c r="S29" s="621"/>
      <c r="T29" s="621"/>
      <c r="U29" s="621"/>
      <c r="V29" s="621"/>
      <c r="W29" s="621"/>
      <c r="X29" s="621"/>
      <c r="Y29" s="622"/>
      <c r="Z29" s="673">
        <v>0</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509780</v>
      </c>
      <c r="CS29" s="639"/>
      <c r="CT29" s="639"/>
      <c r="CU29" s="639"/>
      <c r="CV29" s="639"/>
      <c r="CW29" s="639"/>
      <c r="CX29" s="639"/>
      <c r="CY29" s="640"/>
      <c r="CZ29" s="623">
        <v>14.1</v>
      </c>
      <c r="DA29" s="641"/>
      <c r="DB29" s="641"/>
      <c r="DC29" s="642"/>
      <c r="DD29" s="626">
        <v>503113</v>
      </c>
      <c r="DE29" s="639"/>
      <c r="DF29" s="639"/>
      <c r="DG29" s="639"/>
      <c r="DH29" s="639"/>
      <c r="DI29" s="639"/>
      <c r="DJ29" s="639"/>
      <c r="DK29" s="640"/>
      <c r="DL29" s="626">
        <v>503113</v>
      </c>
      <c r="DM29" s="639"/>
      <c r="DN29" s="639"/>
      <c r="DO29" s="639"/>
      <c r="DP29" s="639"/>
      <c r="DQ29" s="639"/>
      <c r="DR29" s="639"/>
      <c r="DS29" s="639"/>
      <c r="DT29" s="639"/>
      <c r="DU29" s="639"/>
      <c r="DV29" s="640"/>
      <c r="DW29" s="643">
        <v>20.6</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59000</v>
      </c>
      <c r="S30" s="621"/>
      <c r="T30" s="621"/>
      <c r="U30" s="621"/>
      <c r="V30" s="621"/>
      <c r="W30" s="621"/>
      <c r="X30" s="621"/>
      <c r="Y30" s="622"/>
      <c r="Z30" s="673">
        <v>1.6</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99.6</v>
      </c>
      <c r="BH30" s="687"/>
      <c r="BI30" s="687"/>
      <c r="BJ30" s="687"/>
      <c r="BK30" s="687"/>
      <c r="BL30" s="687"/>
      <c r="BM30" s="688">
        <v>97.6</v>
      </c>
      <c r="BN30" s="687"/>
      <c r="BO30" s="687"/>
      <c r="BP30" s="687"/>
      <c r="BQ30" s="689"/>
      <c r="BR30" s="686">
        <v>99.6</v>
      </c>
      <c r="BS30" s="687"/>
      <c r="BT30" s="687"/>
      <c r="BU30" s="687"/>
      <c r="BV30" s="687"/>
      <c r="BW30" s="687"/>
      <c r="BX30" s="688">
        <v>97.5</v>
      </c>
      <c r="BY30" s="687"/>
      <c r="BZ30" s="687"/>
      <c r="CA30" s="687"/>
      <c r="CB30" s="689"/>
      <c r="CD30" s="692"/>
      <c r="CE30" s="693"/>
      <c r="CF30" s="657" t="s">
        <v>293</v>
      </c>
      <c r="CG30" s="654"/>
      <c r="CH30" s="654"/>
      <c r="CI30" s="654"/>
      <c r="CJ30" s="654"/>
      <c r="CK30" s="654"/>
      <c r="CL30" s="654"/>
      <c r="CM30" s="654"/>
      <c r="CN30" s="654"/>
      <c r="CO30" s="654"/>
      <c r="CP30" s="654"/>
      <c r="CQ30" s="655"/>
      <c r="CR30" s="620">
        <v>478660</v>
      </c>
      <c r="CS30" s="621"/>
      <c r="CT30" s="621"/>
      <c r="CU30" s="621"/>
      <c r="CV30" s="621"/>
      <c r="CW30" s="621"/>
      <c r="CX30" s="621"/>
      <c r="CY30" s="622"/>
      <c r="CZ30" s="623">
        <v>13.2</v>
      </c>
      <c r="DA30" s="641"/>
      <c r="DB30" s="641"/>
      <c r="DC30" s="642"/>
      <c r="DD30" s="626">
        <v>471993</v>
      </c>
      <c r="DE30" s="621"/>
      <c r="DF30" s="621"/>
      <c r="DG30" s="621"/>
      <c r="DH30" s="621"/>
      <c r="DI30" s="621"/>
      <c r="DJ30" s="621"/>
      <c r="DK30" s="622"/>
      <c r="DL30" s="626">
        <v>471993</v>
      </c>
      <c r="DM30" s="621"/>
      <c r="DN30" s="621"/>
      <c r="DO30" s="621"/>
      <c r="DP30" s="621"/>
      <c r="DQ30" s="621"/>
      <c r="DR30" s="621"/>
      <c r="DS30" s="621"/>
      <c r="DT30" s="621"/>
      <c r="DU30" s="621"/>
      <c r="DV30" s="622"/>
      <c r="DW30" s="643">
        <v>19.3</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79392</v>
      </c>
      <c r="S31" s="621"/>
      <c r="T31" s="621"/>
      <c r="U31" s="621"/>
      <c r="V31" s="621"/>
      <c r="W31" s="621"/>
      <c r="X31" s="621"/>
      <c r="Y31" s="622"/>
      <c r="Z31" s="673">
        <v>2.1</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99.6</v>
      </c>
      <c r="BH31" s="639"/>
      <c r="BI31" s="639"/>
      <c r="BJ31" s="639"/>
      <c r="BK31" s="639"/>
      <c r="BL31" s="639"/>
      <c r="BM31" s="675">
        <v>97.9</v>
      </c>
      <c r="BN31" s="685"/>
      <c r="BO31" s="685"/>
      <c r="BP31" s="685"/>
      <c r="BQ31" s="649"/>
      <c r="BR31" s="684">
        <v>99.6</v>
      </c>
      <c r="BS31" s="639"/>
      <c r="BT31" s="639"/>
      <c r="BU31" s="639"/>
      <c r="BV31" s="639"/>
      <c r="BW31" s="639"/>
      <c r="BX31" s="675">
        <v>97.8</v>
      </c>
      <c r="BY31" s="685"/>
      <c r="BZ31" s="685"/>
      <c r="CA31" s="685"/>
      <c r="CB31" s="649"/>
      <c r="CD31" s="692"/>
      <c r="CE31" s="693"/>
      <c r="CF31" s="657" t="s">
        <v>297</v>
      </c>
      <c r="CG31" s="654"/>
      <c r="CH31" s="654"/>
      <c r="CI31" s="654"/>
      <c r="CJ31" s="654"/>
      <c r="CK31" s="654"/>
      <c r="CL31" s="654"/>
      <c r="CM31" s="654"/>
      <c r="CN31" s="654"/>
      <c r="CO31" s="654"/>
      <c r="CP31" s="654"/>
      <c r="CQ31" s="655"/>
      <c r="CR31" s="620">
        <v>31120</v>
      </c>
      <c r="CS31" s="639"/>
      <c r="CT31" s="639"/>
      <c r="CU31" s="639"/>
      <c r="CV31" s="639"/>
      <c r="CW31" s="639"/>
      <c r="CX31" s="639"/>
      <c r="CY31" s="640"/>
      <c r="CZ31" s="623">
        <v>0.9</v>
      </c>
      <c r="DA31" s="641"/>
      <c r="DB31" s="641"/>
      <c r="DC31" s="642"/>
      <c r="DD31" s="626">
        <v>31120</v>
      </c>
      <c r="DE31" s="639"/>
      <c r="DF31" s="639"/>
      <c r="DG31" s="639"/>
      <c r="DH31" s="639"/>
      <c r="DI31" s="639"/>
      <c r="DJ31" s="639"/>
      <c r="DK31" s="640"/>
      <c r="DL31" s="626">
        <v>31120</v>
      </c>
      <c r="DM31" s="639"/>
      <c r="DN31" s="639"/>
      <c r="DO31" s="639"/>
      <c r="DP31" s="639"/>
      <c r="DQ31" s="639"/>
      <c r="DR31" s="639"/>
      <c r="DS31" s="639"/>
      <c r="DT31" s="639"/>
      <c r="DU31" s="639"/>
      <c r="DV31" s="640"/>
      <c r="DW31" s="643">
        <v>1.3</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60349</v>
      </c>
      <c r="S32" s="621"/>
      <c r="T32" s="621"/>
      <c r="U32" s="621"/>
      <c r="V32" s="621"/>
      <c r="W32" s="621"/>
      <c r="X32" s="621"/>
      <c r="Y32" s="622"/>
      <c r="Z32" s="673">
        <v>1.6</v>
      </c>
      <c r="AA32" s="673"/>
      <c r="AB32" s="673"/>
      <c r="AC32" s="673"/>
      <c r="AD32" s="674">
        <v>37</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99.5</v>
      </c>
      <c r="BH32" s="605"/>
      <c r="BI32" s="605"/>
      <c r="BJ32" s="605"/>
      <c r="BK32" s="605"/>
      <c r="BL32" s="605"/>
      <c r="BM32" s="668">
        <v>97.2</v>
      </c>
      <c r="BN32" s="605"/>
      <c r="BO32" s="605"/>
      <c r="BP32" s="605"/>
      <c r="BQ32" s="662"/>
      <c r="BR32" s="683">
        <v>99.5</v>
      </c>
      <c r="BS32" s="605"/>
      <c r="BT32" s="605"/>
      <c r="BU32" s="605"/>
      <c r="BV32" s="605"/>
      <c r="BW32" s="605"/>
      <c r="BX32" s="668">
        <v>97</v>
      </c>
      <c r="BY32" s="605"/>
      <c r="BZ32" s="605"/>
      <c r="CA32" s="605"/>
      <c r="CB32" s="662"/>
      <c r="CD32" s="694"/>
      <c r="CE32" s="695"/>
      <c r="CF32" s="657" t="s">
        <v>300</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594402</v>
      </c>
      <c r="S33" s="621"/>
      <c r="T33" s="621"/>
      <c r="U33" s="621"/>
      <c r="V33" s="621"/>
      <c r="W33" s="621"/>
      <c r="X33" s="621"/>
      <c r="Y33" s="622"/>
      <c r="Z33" s="673">
        <v>16</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1641885</v>
      </c>
      <c r="CS33" s="639"/>
      <c r="CT33" s="639"/>
      <c r="CU33" s="639"/>
      <c r="CV33" s="639"/>
      <c r="CW33" s="639"/>
      <c r="CX33" s="639"/>
      <c r="CY33" s="640"/>
      <c r="CZ33" s="623">
        <v>45.4</v>
      </c>
      <c r="DA33" s="641"/>
      <c r="DB33" s="641"/>
      <c r="DC33" s="642"/>
      <c r="DD33" s="626">
        <v>1369924</v>
      </c>
      <c r="DE33" s="639"/>
      <c r="DF33" s="639"/>
      <c r="DG33" s="639"/>
      <c r="DH33" s="639"/>
      <c r="DI33" s="639"/>
      <c r="DJ33" s="639"/>
      <c r="DK33" s="640"/>
      <c r="DL33" s="626">
        <v>924972</v>
      </c>
      <c r="DM33" s="639"/>
      <c r="DN33" s="639"/>
      <c r="DO33" s="639"/>
      <c r="DP33" s="639"/>
      <c r="DQ33" s="639"/>
      <c r="DR33" s="639"/>
      <c r="DS33" s="639"/>
      <c r="DT33" s="639"/>
      <c r="DU33" s="639"/>
      <c r="DV33" s="640"/>
      <c r="DW33" s="643">
        <v>37.9</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431502</v>
      </c>
      <c r="CS34" s="621"/>
      <c r="CT34" s="621"/>
      <c r="CU34" s="621"/>
      <c r="CV34" s="621"/>
      <c r="CW34" s="621"/>
      <c r="CX34" s="621"/>
      <c r="CY34" s="622"/>
      <c r="CZ34" s="623">
        <v>11.9</v>
      </c>
      <c r="DA34" s="641"/>
      <c r="DB34" s="641"/>
      <c r="DC34" s="642"/>
      <c r="DD34" s="626">
        <v>343597</v>
      </c>
      <c r="DE34" s="621"/>
      <c r="DF34" s="621"/>
      <c r="DG34" s="621"/>
      <c r="DH34" s="621"/>
      <c r="DI34" s="621"/>
      <c r="DJ34" s="621"/>
      <c r="DK34" s="622"/>
      <c r="DL34" s="626">
        <v>262575</v>
      </c>
      <c r="DM34" s="621"/>
      <c r="DN34" s="621"/>
      <c r="DO34" s="621"/>
      <c r="DP34" s="621"/>
      <c r="DQ34" s="621"/>
      <c r="DR34" s="621"/>
      <c r="DS34" s="621"/>
      <c r="DT34" s="621"/>
      <c r="DU34" s="621"/>
      <c r="DV34" s="622"/>
      <c r="DW34" s="643">
        <v>10.8</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100202</v>
      </c>
      <c r="S35" s="621"/>
      <c r="T35" s="621"/>
      <c r="U35" s="621"/>
      <c r="V35" s="621"/>
      <c r="W35" s="621"/>
      <c r="X35" s="621"/>
      <c r="Y35" s="622"/>
      <c r="Z35" s="673">
        <v>2.7</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402457</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14998</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79942</v>
      </c>
      <c r="CS35" s="639"/>
      <c r="CT35" s="639"/>
      <c r="CU35" s="639"/>
      <c r="CV35" s="639"/>
      <c r="CW35" s="639"/>
      <c r="CX35" s="639"/>
      <c r="CY35" s="640"/>
      <c r="CZ35" s="623">
        <v>2.2000000000000002</v>
      </c>
      <c r="DA35" s="641"/>
      <c r="DB35" s="641"/>
      <c r="DC35" s="642"/>
      <c r="DD35" s="626">
        <v>70729</v>
      </c>
      <c r="DE35" s="639"/>
      <c r="DF35" s="639"/>
      <c r="DG35" s="639"/>
      <c r="DH35" s="639"/>
      <c r="DI35" s="639"/>
      <c r="DJ35" s="639"/>
      <c r="DK35" s="640"/>
      <c r="DL35" s="626">
        <v>17799</v>
      </c>
      <c r="DM35" s="639"/>
      <c r="DN35" s="639"/>
      <c r="DO35" s="639"/>
      <c r="DP35" s="639"/>
      <c r="DQ35" s="639"/>
      <c r="DR35" s="639"/>
      <c r="DS35" s="639"/>
      <c r="DT35" s="639"/>
      <c r="DU35" s="639"/>
      <c r="DV35" s="640"/>
      <c r="DW35" s="643">
        <v>0.7</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3720918</v>
      </c>
      <c r="S36" s="661"/>
      <c r="T36" s="661"/>
      <c r="U36" s="661"/>
      <c r="V36" s="661"/>
      <c r="W36" s="661"/>
      <c r="X36" s="661"/>
      <c r="Y36" s="664"/>
      <c r="Z36" s="665">
        <v>100</v>
      </c>
      <c r="AA36" s="665"/>
      <c r="AB36" s="665"/>
      <c r="AC36" s="665"/>
      <c r="AD36" s="666">
        <v>2340238</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123637</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10134</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516507</v>
      </c>
      <c r="CS36" s="621"/>
      <c r="CT36" s="621"/>
      <c r="CU36" s="621"/>
      <c r="CV36" s="621"/>
      <c r="CW36" s="621"/>
      <c r="CX36" s="621"/>
      <c r="CY36" s="622"/>
      <c r="CZ36" s="623">
        <v>14.3</v>
      </c>
      <c r="DA36" s="641"/>
      <c r="DB36" s="641"/>
      <c r="DC36" s="642"/>
      <c r="DD36" s="626">
        <v>366654</v>
      </c>
      <c r="DE36" s="621"/>
      <c r="DF36" s="621"/>
      <c r="DG36" s="621"/>
      <c r="DH36" s="621"/>
      <c r="DI36" s="621"/>
      <c r="DJ36" s="621"/>
      <c r="DK36" s="622"/>
      <c r="DL36" s="626">
        <v>294585</v>
      </c>
      <c r="DM36" s="621"/>
      <c r="DN36" s="621"/>
      <c r="DO36" s="621"/>
      <c r="DP36" s="621"/>
      <c r="DQ36" s="621"/>
      <c r="DR36" s="621"/>
      <c r="DS36" s="621"/>
      <c r="DT36" s="621"/>
      <c r="DU36" s="621"/>
      <c r="DV36" s="622"/>
      <c r="DW36" s="643">
        <v>12.1</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104400</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523</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367785</v>
      </c>
      <c r="CS37" s="639"/>
      <c r="CT37" s="639"/>
      <c r="CU37" s="639"/>
      <c r="CV37" s="639"/>
      <c r="CW37" s="639"/>
      <c r="CX37" s="639"/>
      <c r="CY37" s="640"/>
      <c r="CZ37" s="623">
        <v>10.199999999999999</v>
      </c>
      <c r="DA37" s="641"/>
      <c r="DB37" s="641"/>
      <c r="DC37" s="642"/>
      <c r="DD37" s="626">
        <v>242138</v>
      </c>
      <c r="DE37" s="639"/>
      <c r="DF37" s="639"/>
      <c r="DG37" s="639"/>
      <c r="DH37" s="639"/>
      <c r="DI37" s="639"/>
      <c r="DJ37" s="639"/>
      <c r="DK37" s="640"/>
      <c r="DL37" s="626">
        <v>221735</v>
      </c>
      <c r="DM37" s="639"/>
      <c r="DN37" s="639"/>
      <c r="DO37" s="639"/>
      <c r="DP37" s="639"/>
      <c r="DQ37" s="639"/>
      <c r="DR37" s="639"/>
      <c r="DS37" s="639"/>
      <c r="DT37" s="639"/>
      <c r="DU37" s="639"/>
      <c r="DV37" s="640"/>
      <c r="DW37" s="643">
        <v>9.1</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t="s">
        <v>319</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807</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402457</v>
      </c>
      <c r="CS38" s="621"/>
      <c r="CT38" s="621"/>
      <c r="CU38" s="621"/>
      <c r="CV38" s="621"/>
      <c r="CW38" s="621"/>
      <c r="CX38" s="621"/>
      <c r="CY38" s="622"/>
      <c r="CZ38" s="623">
        <v>11.1</v>
      </c>
      <c r="DA38" s="641"/>
      <c r="DB38" s="641"/>
      <c r="DC38" s="642"/>
      <c r="DD38" s="626">
        <v>378944</v>
      </c>
      <c r="DE38" s="621"/>
      <c r="DF38" s="621"/>
      <c r="DG38" s="621"/>
      <c r="DH38" s="621"/>
      <c r="DI38" s="621"/>
      <c r="DJ38" s="621"/>
      <c r="DK38" s="622"/>
      <c r="DL38" s="626">
        <v>350013</v>
      </c>
      <c r="DM38" s="621"/>
      <c r="DN38" s="621"/>
      <c r="DO38" s="621"/>
      <c r="DP38" s="621"/>
      <c r="DQ38" s="621"/>
      <c r="DR38" s="621"/>
      <c r="DS38" s="621"/>
      <c r="DT38" s="621"/>
      <c r="DU38" s="621"/>
      <c r="DV38" s="622"/>
      <c r="DW38" s="643">
        <v>14.3</v>
      </c>
      <c r="DX38" s="644"/>
      <c r="DY38" s="644"/>
      <c r="DZ38" s="644"/>
      <c r="EA38" s="644"/>
      <c r="EB38" s="644"/>
      <c r="EC38" s="645"/>
    </row>
    <row r="39" spans="2:133" ht="11.25" customHeight="1" x14ac:dyDescent="0.15">
      <c r="AQ39" s="646" t="s">
        <v>322</v>
      </c>
      <c r="AR39" s="647"/>
      <c r="AS39" s="647"/>
      <c r="AT39" s="647"/>
      <c r="AU39" s="647"/>
      <c r="AV39" s="647"/>
      <c r="AW39" s="647"/>
      <c r="AX39" s="647"/>
      <c r="AY39" s="648"/>
      <c r="AZ39" s="620" t="s">
        <v>319</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80</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211477</v>
      </c>
      <c r="CS39" s="639"/>
      <c r="CT39" s="639"/>
      <c r="CU39" s="639"/>
      <c r="CV39" s="639"/>
      <c r="CW39" s="639"/>
      <c r="CX39" s="639"/>
      <c r="CY39" s="640"/>
      <c r="CZ39" s="623">
        <v>5.8</v>
      </c>
      <c r="DA39" s="641"/>
      <c r="DB39" s="641"/>
      <c r="DC39" s="642"/>
      <c r="DD39" s="626">
        <v>210000</v>
      </c>
      <c r="DE39" s="639"/>
      <c r="DF39" s="639"/>
      <c r="DG39" s="639"/>
      <c r="DH39" s="639"/>
      <c r="DI39" s="639"/>
      <c r="DJ39" s="639"/>
      <c r="DK39" s="640"/>
      <c r="DL39" s="626" t="s">
        <v>319</v>
      </c>
      <c r="DM39" s="639"/>
      <c r="DN39" s="639"/>
      <c r="DO39" s="639"/>
      <c r="DP39" s="639"/>
      <c r="DQ39" s="639"/>
      <c r="DR39" s="639"/>
      <c r="DS39" s="639"/>
      <c r="DT39" s="639"/>
      <c r="DU39" s="639"/>
      <c r="DV39" s="640"/>
      <c r="DW39" s="643" t="s">
        <v>319</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31040</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133</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t="s">
        <v>319</v>
      </c>
      <c r="CS40" s="621"/>
      <c r="CT40" s="621"/>
      <c r="CU40" s="621"/>
      <c r="CV40" s="621"/>
      <c r="CW40" s="621"/>
      <c r="CX40" s="621"/>
      <c r="CY40" s="622"/>
      <c r="CZ40" s="623" t="s">
        <v>319</v>
      </c>
      <c r="DA40" s="641"/>
      <c r="DB40" s="641"/>
      <c r="DC40" s="642"/>
      <c r="DD40" s="626" t="s">
        <v>319</v>
      </c>
      <c r="DE40" s="621"/>
      <c r="DF40" s="621"/>
      <c r="DG40" s="621"/>
      <c r="DH40" s="621"/>
      <c r="DI40" s="621"/>
      <c r="DJ40" s="621"/>
      <c r="DK40" s="622"/>
      <c r="DL40" s="626" t="s">
        <v>319</v>
      </c>
      <c r="DM40" s="621"/>
      <c r="DN40" s="621"/>
      <c r="DO40" s="621"/>
      <c r="DP40" s="621"/>
      <c r="DQ40" s="621"/>
      <c r="DR40" s="621"/>
      <c r="DS40" s="621"/>
      <c r="DT40" s="621"/>
      <c r="DU40" s="621"/>
      <c r="DV40" s="622"/>
      <c r="DW40" s="643" t="s">
        <v>319</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143380</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379</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687517</v>
      </c>
      <c r="CS42" s="621"/>
      <c r="CT42" s="621"/>
      <c r="CU42" s="621"/>
      <c r="CV42" s="621"/>
      <c r="CW42" s="621"/>
      <c r="CX42" s="621"/>
      <c r="CY42" s="622"/>
      <c r="CZ42" s="623">
        <v>19</v>
      </c>
      <c r="DA42" s="624"/>
      <c r="DB42" s="624"/>
      <c r="DC42" s="625"/>
      <c r="DD42" s="626">
        <v>179769</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24174</v>
      </c>
      <c r="CS43" s="639"/>
      <c r="CT43" s="639"/>
      <c r="CU43" s="639"/>
      <c r="CV43" s="639"/>
      <c r="CW43" s="639"/>
      <c r="CX43" s="639"/>
      <c r="CY43" s="640"/>
      <c r="CZ43" s="623">
        <v>0.7</v>
      </c>
      <c r="DA43" s="641"/>
      <c r="DB43" s="641"/>
      <c r="DC43" s="642"/>
      <c r="DD43" s="626">
        <v>24174</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687517</v>
      </c>
      <c r="CS44" s="621"/>
      <c r="CT44" s="621"/>
      <c r="CU44" s="621"/>
      <c r="CV44" s="621"/>
      <c r="CW44" s="621"/>
      <c r="CX44" s="621"/>
      <c r="CY44" s="622"/>
      <c r="CZ44" s="623">
        <v>19</v>
      </c>
      <c r="DA44" s="624"/>
      <c r="DB44" s="624"/>
      <c r="DC44" s="625"/>
      <c r="DD44" s="626">
        <v>179769</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172789</v>
      </c>
      <c r="CS45" s="639"/>
      <c r="CT45" s="639"/>
      <c r="CU45" s="639"/>
      <c r="CV45" s="639"/>
      <c r="CW45" s="639"/>
      <c r="CX45" s="639"/>
      <c r="CY45" s="640"/>
      <c r="CZ45" s="623">
        <v>4.8</v>
      </c>
      <c r="DA45" s="641"/>
      <c r="DB45" s="641"/>
      <c r="DC45" s="642"/>
      <c r="DD45" s="626">
        <v>14545</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504321</v>
      </c>
      <c r="CS46" s="621"/>
      <c r="CT46" s="621"/>
      <c r="CU46" s="621"/>
      <c r="CV46" s="621"/>
      <c r="CW46" s="621"/>
      <c r="CX46" s="621"/>
      <c r="CY46" s="622"/>
      <c r="CZ46" s="623">
        <v>13.9</v>
      </c>
      <c r="DA46" s="624"/>
      <c r="DB46" s="624"/>
      <c r="DC46" s="625"/>
      <c r="DD46" s="626">
        <v>164157</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t="s">
        <v>112</v>
      </c>
      <c r="CS47" s="639"/>
      <c r="CT47" s="639"/>
      <c r="CU47" s="639"/>
      <c r="CV47" s="639"/>
      <c r="CW47" s="639"/>
      <c r="CX47" s="639"/>
      <c r="CY47" s="640"/>
      <c r="CZ47" s="623" t="s">
        <v>112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3620220</v>
      </c>
      <c r="CS49" s="605"/>
      <c r="CT49" s="605"/>
      <c r="CU49" s="605"/>
      <c r="CV49" s="605"/>
      <c r="CW49" s="605"/>
      <c r="CX49" s="605"/>
      <c r="CY49" s="606"/>
      <c r="CZ49" s="607">
        <v>100</v>
      </c>
      <c r="DA49" s="608"/>
      <c r="DB49" s="608"/>
      <c r="DC49" s="609"/>
      <c r="DD49" s="610">
        <v>2640709</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45" t="s">
        <v>345</v>
      </c>
      <c r="DK2" s="1146"/>
      <c r="DL2" s="1146"/>
      <c r="DM2" s="1146"/>
      <c r="DN2" s="1146"/>
      <c r="DO2" s="1147"/>
      <c r="DP2" s="202"/>
      <c r="DQ2" s="1145" t="s">
        <v>346</v>
      </c>
      <c r="DR2" s="1146"/>
      <c r="DS2" s="1146"/>
      <c r="DT2" s="1146"/>
      <c r="DU2" s="1146"/>
      <c r="DV2" s="1146"/>
      <c r="DW2" s="1146"/>
      <c r="DX2" s="1146"/>
      <c r="DY2" s="1146"/>
      <c r="DZ2" s="1147"/>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8" t="s">
        <v>347</v>
      </c>
      <c r="B4" s="1098"/>
      <c r="C4" s="1098"/>
      <c r="D4" s="1098"/>
      <c r="E4" s="1098"/>
      <c r="F4" s="1098"/>
      <c r="G4" s="1098"/>
      <c r="H4" s="1098"/>
      <c r="I4" s="1098"/>
      <c r="J4" s="1098"/>
      <c r="K4" s="1098"/>
      <c r="L4" s="1098"/>
      <c r="M4" s="1098"/>
      <c r="N4" s="1098"/>
      <c r="O4" s="1098"/>
      <c r="P4" s="1098"/>
      <c r="Q4" s="1098"/>
      <c r="R4" s="1098"/>
      <c r="S4" s="1098"/>
      <c r="T4" s="1098"/>
      <c r="U4" s="1098"/>
      <c r="V4" s="1098"/>
      <c r="W4" s="1098"/>
      <c r="X4" s="1098"/>
      <c r="Y4" s="1098"/>
      <c r="Z4" s="1098"/>
      <c r="AA4" s="1098"/>
      <c r="AB4" s="1098"/>
      <c r="AC4" s="1098"/>
      <c r="AD4" s="1098"/>
      <c r="AE4" s="1098"/>
      <c r="AF4" s="1098"/>
      <c r="AG4" s="1098"/>
      <c r="AH4" s="1098"/>
      <c r="AI4" s="1098"/>
      <c r="AJ4" s="1098"/>
      <c r="AK4" s="1098"/>
      <c r="AL4" s="1098"/>
      <c r="AM4" s="1098"/>
      <c r="AN4" s="1098"/>
      <c r="AO4" s="1098"/>
      <c r="AP4" s="1098"/>
      <c r="AQ4" s="1098"/>
      <c r="AR4" s="1098"/>
      <c r="AS4" s="1098"/>
      <c r="AT4" s="1098"/>
      <c r="AU4" s="1098"/>
      <c r="AV4" s="1098"/>
      <c r="AW4" s="1098"/>
      <c r="AX4" s="1098"/>
      <c r="AY4" s="1098"/>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30" t="s">
        <v>349</v>
      </c>
      <c r="B5" s="1031"/>
      <c r="C5" s="1031"/>
      <c r="D5" s="1031"/>
      <c r="E5" s="1031"/>
      <c r="F5" s="1031"/>
      <c r="G5" s="1031"/>
      <c r="H5" s="1031"/>
      <c r="I5" s="1031"/>
      <c r="J5" s="1031"/>
      <c r="K5" s="1031"/>
      <c r="L5" s="1031"/>
      <c r="M5" s="1031"/>
      <c r="N5" s="1031"/>
      <c r="O5" s="1031"/>
      <c r="P5" s="1032"/>
      <c r="Q5" s="1036" t="s">
        <v>350</v>
      </c>
      <c r="R5" s="1037"/>
      <c r="S5" s="1037"/>
      <c r="T5" s="1037"/>
      <c r="U5" s="1038"/>
      <c r="V5" s="1036" t="s">
        <v>351</v>
      </c>
      <c r="W5" s="1037"/>
      <c r="X5" s="1037"/>
      <c r="Y5" s="1037"/>
      <c r="Z5" s="1038"/>
      <c r="AA5" s="1036" t="s">
        <v>352</v>
      </c>
      <c r="AB5" s="1037"/>
      <c r="AC5" s="1037"/>
      <c r="AD5" s="1037"/>
      <c r="AE5" s="1037"/>
      <c r="AF5" s="1148" t="s">
        <v>353</v>
      </c>
      <c r="AG5" s="1037"/>
      <c r="AH5" s="1037"/>
      <c r="AI5" s="1037"/>
      <c r="AJ5" s="1052"/>
      <c r="AK5" s="1037" t="s">
        <v>354</v>
      </c>
      <c r="AL5" s="1037"/>
      <c r="AM5" s="1037"/>
      <c r="AN5" s="1037"/>
      <c r="AO5" s="1038"/>
      <c r="AP5" s="1036" t="s">
        <v>355</v>
      </c>
      <c r="AQ5" s="1037"/>
      <c r="AR5" s="1037"/>
      <c r="AS5" s="1037"/>
      <c r="AT5" s="1038"/>
      <c r="AU5" s="1036" t="s">
        <v>356</v>
      </c>
      <c r="AV5" s="1037"/>
      <c r="AW5" s="1037"/>
      <c r="AX5" s="1037"/>
      <c r="AY5" s="1052"/>
      <c r="AZ5" s="209"/>
      <c r="BA5" s="209"/>
      <c r="BB5" s="209"/>
      <c r="BC5" s="209"/>
      <c r="BD5" s="209"/>
      <c r="BE5" s="210"/>
      <c r="BF5" s="210"/>
      <c r="BG5" s="210"/>
      <c r="BH5" s="210"/>
      <c r="BI5" s="210"/>
      <c r="BJ5" s="210"/>
      <c r="BK5" s="210"/>
      <c r="BL5" s="210"/>
      <c r="BM5" s="210"/>
      <c r="BN5" s="210"/>
      <c r="BO5" s="210"/>
      <c r="BP5" s="210"/>
      <c r="BQ5" s="1030" t="s">
        <v>357</v>
      </c>
      <c r="BR5" s="1031"/>
      <c r="BS5" s="1031"/>
      <c r="BT5" s="1031"/>
      <c r="BU5" s="1031"/>
      <c r="BV5" s="1031"/>
      <c r="BW5" s="1031"/>
      <c r="BX5" s="1031"/>
      <c r="BY5" s="1031"/>
      <c r="BZ5" s="1031"/>
      <c r="CA5" s="1031"/>
      <c r="CB5" s="1031"/>
      <c r="CC5" s="1031"/>
      <c r="CD5" s="1031"/>
      <c r="CE5" s="1031"/>
      <c r="CF5" s="1031"/>
      <c r="CG5" s="1032"/>
      <c r="CH5" s="1036" t="s">
        <v>358</v>
      </c>
      <c r="CI5" s="1037"/>
      <c r="CJ5" s="1037"/>
      <c r="CK5" s="1037"/>
      <c r="CL5" s="1038"/>
      <c r="CM5" s="1036" t="s">
        <v>359</v>
      </c>
      <c r="CN5" s="1037"/>
      <c r="CO5" s="1037"/>
      <c r="CP5" s="1037"/>
      <c r="CQ5" s="1038"/>
      <c r="CR5" s="1036" t="s">
        <v>360</v>
      </c>
      <c r="CS5" s="1037"/>
      <c r="CT5" s="1037"/>
      <c r="CU5" s="1037"/>
      <c r="CV5" s="1038"/>
      <c r="CW5" s="1036" t="s">
        <v>361</v>
      </c>
      <c r="CX5" s="1037"/>
      <c r="CY5" s="1037"/>
      <c r="CZ5" s="1037"/>
      <c r="DA5" s="1038"/>
      <c r="DB5" s="1036" t="s">
        <v>362</v>
      </c>
      <c r="DC5" s="1037"/>
      <c r="DD5" s="1037"/>
      <c r="DE5" s="1037"/>
      <c r="DF5" s="1038"/>
      <c r="DG5" s="1133" t="s">
        <v>363</v>
      </c>
      <c r="DH5" s="1134"/>
      <c r="DI5" s="1134"/>
      <c r="DJ5" s="1134"/>
      <c r="DK5" s="1135"/>
      <c r="DL5" s="1133" t="s">
        <v>364</v>
      </c>
      <c r="DM5" s="1134"/>
      <c r="DN5" s="1134"/>
      <c r="DO5" s="1134"/>
      <c r="DP5" s="1135"/>
      <c r="DQ5" s="1036" t="s">
        <v>365</v>
      </c>
      <c r="DR5" s="1037"/>
      <c r="DS5" s="1037"/>
      <c r="DT5" s="1037"/>
      <c r="DU5" s="1038"/>
      <c r="DV5" s="1036" t="s">
        <v>356</v>
      </c>
      <c r="DW5" s="1037"/>
      <c r="DX5" s="1037"/>
      <c r="DY5" s="1037"/>
      <c r="DZ5" s="1052"/>
      <c r="EA5" s="207"/>
    </row>
    <row r="6" spans="1:131" s="208" customFormat="1" ht="26.25" customHeight="1" thickBot="1" x14ac:dyDescent="0.2">
      <c r="A6" s="1033"/>
      <c r="B6" s="1034"/>
      <c r="C6" s="1034"/>
      <c r="D6" s="1034"/>
      <c r="E6" s="1034"/>
      <c r="F6" s="1034"/>
      <c r="G6" s="1034"/>
      <c r="H6" s="1034"/>
      <c r="I6" s="1034"/>
      <c r="J6" s="1034"/>
      <c r="K6" s="1034"/>
      <c r="L6" s="1034"/>
      <c r="M6" s="1034"/>
      <c r="N6" s="1034"/>
      <c r="O6" s="1034"/>
      <c r="P6" s="1035"/>
      <c r="Q6" s="1039"/>
      <c r="R6" s="1040"/>
      <c r="S6" s="1040"/>
      <c r="T6" s="1040"/>
      <c r="U6" s="1041"/>
      <c r="V6" s="1039"/>
      <c r="W6" s="1040"/>
      <c r="X6" s="1040"/>
      <c r="Y6" s="1040"/>
      <c r="Z6" s="1041"/>
      <c r="AA6" s="1039"/>
      <c r="AB6" s="1040"/>
      <c r="AC6" s="1040"/>
      <c r="AD6" s="1040"/>
      <c r="AE6" s="1040"/>
      <c r="AF6" s="1149"/>
      <c r="AG6" s="1040"/>
      <c r="AH6" s="1040"/>
      <c r="AI6" s="1040"/>
      <c r="AJ6" s="1053"/>
      <c r="AK6" s="1040"/>
      <c r="AL6" s="1040"/>
      <c r="AM6" s="1040"/>
      <c r="AN6" s="1040"/>
      <c r="AO6" s="1041"/>
      <c r="AP6" s="1039"/>
      <c r="AQ6" s="1040"/>
      <c r="AR6" s="1040"/>
      <c r="AS6" s="1040"/>
      <c r="AT6" s="1041"/>
      <c r="AU6" s="1039"/>
      <c r="AV6" s="1040"/>
      <c r="AW6" s="1040"/>
      <c r="AX6" s="1040"/>
      <c r="AY6" s="1053"/>
      <c r="AZ6" s="205"/>
      <c r="BA6" s="205"/>
      <c r="BB6" s="205"/>
      <c r="BC6" s="205"/>
      <c r="BD6" s="205"/>
      <c r="BE6" s="206"/>
      <c r="BF6" s="206"/>
      <c r="BG6" s="206"/>
      <c r="BH6" s="206"/>
      <c r="BI6" s="206"/>
      <c r="BJ6" s="206"/>
      <c r="BK6" s="206"/>
      <c r="BL6" s="206"/>
      <c r="BM6" s="206"/>
      <c r="BN6" s="206"/>
      <c r="BO6" s="206"/>
      <c r="BP6" s="206"/>
      <c r="BQ6" s="1033"/>
      <c r="BR6" s="1034"/>
      <c r="BS6" s="1034"/>
      <c r="BT6" s="1034"/>
      <c r="BU6" s="1034"/>
      <c r="BV6" s="1034"/>
      <c r="BW6" s="1034"/>
      <c r="BX6" s="1034"/>
      <c r="BY6" s="1034"/>
      <c r="BZ6" s="1034"/>
      <c r="CA6" s="1034"/>
      <c r="CB6" s="1034"/>
      <c r="CC6" s="1034"/>
      <c r="CD6" s="1034"/>
      <c r="CE6" s="1034"/>
      <c r="CF6" s="1034"/>
      <c r="CG6" s="1035"/>
      <c r="CH6" s="1039"/>
      <c r="CI6" s="1040"/>
      <c r="CJ6" s="1040"/>
      <c r="CK6" s="1040"/>
      <c r="CL6" s="1041"/>
      <c r="CM6" s="1039"/>
      <c r="CN6" s="1040"/>
      <c r="CO6" s="1040"/>
      <c r="CP6" s="1040"/>
      <c r="CQ6" s="1041"/>
      <c r="CR6" s="1039"/>
      <c r="CS6" s="1040"/>
      <c r="CT6" s="1040"/>
      <c r="CU6" s="1040"/>
      <c r="CV6" s="1041"/>
      <c r="CW6" s="1039"/>
      <c r="CX6" s="1040"/>
      <c r="CY6" s="1040"/>
      <c r="CZ6" s="1040"/>
      <c r="DA6" s="1041"/>
      <c r="DB6" s="1039"/>
      <c r="DC6" s="1040"/>
      <c r="DD6" s="1040"/>
      <c r="DE6" s="1040"/>
      <c r="DF6" s="1041"/>
      <c r="DG6" s="1136"/>
      <c r="DH6" s="1137"/>
      <c r="DI6" s="1137"/>
      <c r="DJ6" s="1137"/>
      <c r="DK6" s="1138"/>
      <c r="DL6" s="1136"/>
      <c r="DM6" s="1137"/>
      <c r="DN6" s="1137"/>
      <c r="DO6" s="1137"/>
      <c r="DP6" s="1138"/>
      <c r="DQ6" s="1039"/>
      <c r="DR6" s="1040"/>
      <c r="DS6" s="1040"/>
      <c r="DT6" s="1040"/>
      <c r="DU6" s="1041"/>
      <c r="DV6" s="1039"/>
      <c r="DW6" s="1040"/>
      <c r="DX6" s="1040"/>
      <c r="DY6" s="1040"/>
      <c r="DZ6" s="1053"/>
      <c r="EA6" s="207"/>
    </row>
    <row r="7" spans="1:131" s="208" customFormat="1" ht="26.25" customHeight="1" thickTop="1" x14ac:dyDescent="0.15">
      <c r="A7" s="211">
        <v>1</v>
      </c>
      <c r="B7" s="1085" t="s">
        <v>366</v>
      </c>
      <c r="C7" s="1086"/>
      <c r="D7" s="1086"/>
      <c r="E7" s="1086"/>
      <c r="F7" s="1086"/>
      <c r="G7" s="1086"/>
      <c r="H7" s="1086"/>
      <c r="I7" s="1086"/>
      <c r="J7" s="1086"/>
      <c r="K7" s="1086"/>
      <c r="L7" s="1086"/>
      <c r="M7" s="1086"/>
      <c r="N7" s="1086"/>
      <c r="O7" s="1086"/>
      <c r="P7" s="1087"/>
      <c r="Q7" s="1139">
        <v>3721</v>
      </c>
      <c r="R7" s="1140"/>
      <c r="S7" s="1140"/>
      <c r="T7" s="1140"/>
      <c r="U7" s="1140"/>
      <c r="V7" s="1140">
        <v>3620</v>
      </c>
      <c r="W7" s="1140"/>
      <c r="X7" s="1140"/>
      <c r="Y7" s="1140"/>
      <c r="Z7" s="1140"/>
      <c r="AA7" s="1140">
        <v>101</v>
      </c>
      <c r="AB7" s="1140"/>
      <c r="AC7" s="1140"/>
      <c r="AD7" s="1140"/>
      <c r="AE7" s="1141"/>
      <c r="AF7" s="1142">
        <v>99</v>
      </c>
      <c r="AG7" s="1143"/>
      <c r="AH7" s="1143"/>
      <c r="AI7" s="1143"/>
      <c r="AJ7" s="1144"/>
      <c r="AK7" s="1126" t="s">
        <v>531</v>
      </c>
      <c r="AL7" s="1127"/>
      <c r="AM7" s="1127"/>
      <c r="AN7" s="1127"/>
      <c r="AO7" s="1127"/>
      <c r="AP7" s="1127">
        <v>4473</v>
      </c>
      <c r="AQ7" s="1127"/>
      <c r="AR7" s="1127"/>
      <c r="AS7" s="1127"/>
      <c r="AT7" s="1127"/>
      <c r="AU7" s="1128"/>
      <c r="AV7" s="1128"/>
      <c r="AW7" s="1128"/>
      <c r="AX7" s="1128"/>
      <c r="AY7" s="1129"/>
      <c r="AZ7" s="205"/>
      <c r="BA7" s="205"/>
      <c r="BB7" s="205"/>
      <c r="BC7" s="205"/>
      <c r="BD7" s="205"/>
      <c r="BE7" s="206"/>
      <c r="BF7" s="206"/>
      <c r="BG7" s="206"/>
      <c r="BH7" s="206"/>
      <c r="BI7" s="206"/>
      <c r="BJ7" s="206"/>
      <c r="BK7" s="206"/>
      <c r="BL7" s="206"/>
      <c r="BM7" s="206"/>
      <c r="BN7" s="206"/>
      <c r="BO7" s="206"/>
      <c r="BP7" s="206"/>
      <c r="BQ7" s="212">
        <v>1</v>
      </c>
      <c r="BR7" s="213"/>
      <c r="BS7" s="1130" t="s">
        <v>545</v>
      </c>
      <c r="BT7" s="1131"/>
      <c r="BU7" s="1131"/>
      <c r="BV7" s="1131"/>
      <c r="BW7" s="1131"/>
      <c r="BX7" s="1131"/>
      <c r="BY7" s="1131"/>
      <c r="BZ7" s="1131"/>
      <c r="CA7" s="1131"/>
      <c r="CB7" s="1131"/>
      <c r="CC7" s="1131"/>
      <c r="CD7" s="1131"/>
      <c r="CE7" s="1131"/>
      <c r="CF7" s="1131"/>
      <c r="CG7" s="1132"/>
      <c r="CH7" s="1123">
        <v>1</v>
      </c>
      <c r="CI7" s="1124"/>
      <c r="CJ7" s="1124"/>
      <c r="CK7" s="1124"/>
      <c r="CL7" s="1125"/>
      <c r="CM7" s="1123">
        <v>11</v>
      </c>
      <c r="CN7" s="1124"/>
      <c r="CO7" s="1124"/>
      <c r="CP7" s="1124"/>
      <c r="CQ7" s="1125"/>
      <c r="CR7" s="1123">
        <v>3</v>
      </c>
      <c r="CS7" s="1124"/>
      <c r="CT7" s="1124"/>
      <c r="CU7" s="1124"/>
      <c r="CV7" s="1125"/>
      <c r="CW7" s="1123" t="s">
        <v>531</v>
      </c>
      <c r="CX7" s="1124"/>
      <c r="CY7" s="1124"/>
      <c r="CZ7" s="1124"/>
      <c r="DA7" s="1125"/>
      <c r="DB7" s="1123" t="s">
        <v>531</v>
      </c>
      <c r="DC7" s="1124"/>
      <c r="DD7" s="1124"/>
      <c r="DE7" s="1124"/>
      <c r="DF7" s="1125"/>
      <c r="DG7" s="1123" t="s">
        <v>531</v>
      </c>
      <c r="DH7" s="1124"/>
      <c r="DI7" s="1124"/>
      <c r="DJ7" s="1124"/>
      <c r="DK7" s="1125"/>
      <c r="DL7" s="1123" t="s">
        <v>531</v>
      </c>
      <c r="DM7" s="1124"/>
      <c r="DN7" s="1124"/>
      <c r="DO7" s="1124"/>
      <c r="DP7" s="1125"/>
      <c r="DQ7" s="1123" t="s">
        <v>531</v>
      </c>
      <c r="DR7" s="1124"/>
      <c r="DS7" s="1124"/>
      <c r="DT7" s="1124"/>
      <c r="DU7" s="1125"/>
      <c r="DV7" s="1150"/>
      <c r="DW7" s="1151"/>
      <c r="DX7" s="1151"/>
      <c r="DY7" s="1151"/>
      <c r="DZ7" s="1152"/>
      <c r="EA7" s="207"/>
    </row>
    <row r="8" spans="1:131" s="208" customFormat="1" ht="26.25" customHeight="1" x14ac:dyDescent="0.15">
      <c r="A8" s="214">
        <v>2</v>
      </c>
      <c r="B8" s="1072"/>
      <c r="C8" s="1073"/>
      <c r="D8" s="1073"/>
      <c r="E8" s="1073"/>
      <c r="F8" s="1073"/>
      <c r="G8" s="1073"/>
      <c r="H8" s="1073"/>
      <c r="I8" s="1073"/>
      <c r="J8" s="1073"/>
      <c r="K8" s="1073"/>
      <c r="L8" s="1073"/>
      <c r="M8" s="1073"/>
      <c r="N8" s="1073"/>
      <c r="O8" s="1073"/>
      <c r="P8" s="1074"/>
      <c r="Q8" s="1078"/>
      <c r="R8" s="1079"/>
      <c r="S8" s="1079"/>
      <c r="T8" s="1079"/>
      <c r="U8" s="1079"/>
      <c r="V8" s="1079"/>
      <c r="W8" s="1079"/>
      <c r="X8" s="1079"/>
      <c r="Y8" s="1079"/>
      <c r="Z8" s="1079"/>
      <c r="AA8" s="1079"/>
      <c r="AB8" s="1079"/>
      <c r="AC8" s="1079"/>
      <c r="AD8" s="1079"/>
      <c r="AE8" s="1080"/>
      <c r="AF8" s="1054"/>
      <c r="AG8" s="1055"/>
      <c r="AH8" s="1055"/>
      <c r="AI8" s="1055"/>
      <c r="AJ8" s="1056"/>
      <c r="AK8" s="1121"/>
      <c r="AL8" s="1122"/>
      <c r="AM8" s="1122"/>
      <c r="AN8" s="1122"/>
      <c r="AO8" s="1122"/>
      <c r="AP8" s="1122"/>
      <c r="AQ8" s="1122"/>
      <c r="AR8" s="1122"/>
      <c r="AS8" s="1122"/>
      <c r="AT8" s="1122"/>
      <c r="AU8" s="1119"/>
      <c r="AV8" s="1119"/>
      <c r="AW8" s="1119"/>
      <c r="AX8" s="1119"/>
      <c r="AY8" s="1120"/>
      <c r="AZ8" s="205"/>
      <c r="BA8" s="205"/>
      <c r="BB8" s="205"/>
      <c r="BC8" s="205"/>
      <c r="BD8" s="205"/>
      <c r="BE8" s="206"/>
      <c r="BF8" s="206"/>
      <c r="BG8" s="206"/>
      <c r="BH8" s="206"/>
      <c r="BI8" s="206"/>
      <c r="BJ8" s="206"/>
      <c r="BK8" s="206"/>
      <c r="BL8" s="206"/>
      <c r="BM8" s="206"/>
      <c r="BN8" s="206"/>
      <c r="BO8" s="206"/>
      <c r="BP8" s="206"/>
      <c r="BQ8" s="215">
        <v>2</v>
      </c>
      <c r="BR8" s="216"/>
      <c r="BS8" s="1049"/>
      <c r="BT8" s="1050"/>
      <c r="BU8" s="1050"/>
      <c r="BV8" s="1050"/>
      <c r="BW8" s="1050"/>
      <c r="BX8" s="1050"/>
      <c r="BY8" s="1050"/>
      <c r="BZ8" s="1050"/>
      <c r="CA8" s="1050"/>
      <c r="CB8" s="1050"/>
      <c r="CC8" s="1050"/>
      <c r="CD8" s="1050"/>
      <c r="CE8" s="1050"/>
      <c r="CF8" s="1050"/>
      <c r="CG8" s="1051"/>
      <c r="CH8" s="1024"/>
      <c r="CI8" s="1025"/>
      <c r="CJ8" s="1025"/>
      <c r="CK8" s="1025"/>
      <c r="CL8" s="1026"/>
      <c r="CM8" s="1024"/>
      <c r="CN8" s="1025"/>
      <c r="CO8" s="1025"/>
      <c r="CP8" s="1025"/>
      <c r="CQ8" s="1026"/>
      <c r="CR8" s="1024"/>
      <c r="CS8" s="1025"/>
      <c r="CT8" s="1025"/>
      <c r="CU8" s="1025"/>
      <c r="CV8" s="1026"/>
      <c r="CW8" s="1024"/>
      <c r="CX8" s="1025"/>
      <c r="CY8" s="1025"/>
      <c r="CZ8" s="1025"/>
      <c r="DA8" s="1026"/>
      <c r="DB8" s="1024"/>
      <c r="DC8" s="1025"/>
      <c r="DD8" s="1025"/>
      <c r="DE8" s="1025"/>
      <c r="DF8" s="1026"/>
      <c r="DG8" s="1024"/>
      <c r="DH8" s="1025"/>
      <c r="DI8" s="1025"/>
      <c r="DJ8" s="1025"/>
      <c r="DK8" s="1026"/>
      <c r="DL8" s="1024"/>
      <c r="DM8" s="1025"/>
      <c r="DN8" s="1025"/>
      <c r="DO8" s="1025"/>
      <c r="DP8" s="1026"/>
      <c r="DQ8" s="1024"/>
      <c r="DR8" s="1025"/>
      <c r="DS8" s="1025"/>
      <c r="DT8" s="1025"/>
      <c r="DU8" s="1026"/>
      <c r="DV8" s="1027"/>
      <c r="DW8" s="1028"/>
      <c r="DX8" s="1028"/>
      <c r="DY8" s="1028"/>
      <c r="DZ8" s="1029"/>
      <c r="EA8" s="207"/>
    </row>
    <row r="9" spans="1:131" s="208" customFormat="1" ht="26.25" customHeight="1" x14ac:dyDescent="0.15">
      <c r="A9" s="214">
        <v>3</v>
      </c>
      <c r="B9" s="1072"/>
      <c r="C9" s="1073"/>
      <c r="D9" s="1073"/>
      <c r="E9" s="1073"/>
      <c r="F9" s="1073"/>
      <c r="G9" s="1073"/>
      <c r="H9" s="1073"/>
      <c r="I9" s="1073"/>
      <c r="J9" s="1073"/>
      <c r="K9" s="1073"/>
      <c r="L9" s="1073"/>
      <c r="M9" s="1073"/>
      <c r="N9" s="1073"/>
      <c r="O9" s="1073"/>
      <c r="P9" s="1074"/>
      <c r="Q9" s="1078"/>
      <c r="R9" s="1079"/>
      <c r="S9" s="1079"/>
      <c r="T9" s="1079"/>
      <c r="U9" s="1079"/>
      <c r="V9" s="1079"/>
      <c r="W9" s="1079"/>
      <c r="X9" s="1079"/>
      <c r="Y9" s="1079"/>
      <c r="Z9" s="1079"/>
      <c r="AA9" s="1079"/>
      <c r="AB9" s="1079"/>
      <c r="AC9" s="1079"/>
      <c r="AD9" s="1079"/>
      <c r="AE9" s="1080"/>
      <c r="AF9" s="1054"/>
      <c r="AG9" s="1055"/>
      <c r="AH9" s="1055"/>
      <c r="AI9" s="1055"/>
      <c r="AJ9" s="1056"/>
      <c r="AK9" s="1121"/>
      <c r="AL9" s="1122"/>
      <c r="AM9" s="1122"/>
      <c r="AN9" s="1122"/>
      <c r="AO9" s="1122"/>
      <c r="AP9" s="1122"/>
      <c r="AQ9" s="1122"/>
      <c r="AR9" s="1122"/>
      <c r="AS9" s="1122"/>
      <c r="AT9" s="1122"/>
      <c r="AU9" s="1119"/>
      <c r="AV9" s="1119"/>
      <c r="AW9" s="1119"/>
      <c r="AX9" s="1119"/>
      <c r="AY9" s="1120"/>
      <c r="AZ9" s="205"/>
      <c r="BA9" s="205"/>
      <c r="BB9" s="205"/>
      <c r="BC9" s="205"/>
      <c r="BD9" s="205"/>
      <c r="BE9" s="206"/>
      <c r="BF9" s="206"/>
      <c r="BG9" s="206"/>
      <c r="BH9" s="206"/>
      <c r="BI9" s="206"/>
      <c r="BJ9" s="206"/>
      <c r="BK9" s="206"/>
      <c r="BL9" s="206"/>
      <c r="BM9" s="206"/>
      <c r="BN9" s="206"/>
      <c r="BO9" s="206"/>
      <c r="BP9" s="206"/>
      <c r="BQ9" s="215">
        <v>3</v>
      </c>
      <c r="BR9" s="216"/>
      <c r="BS9" s="1049"/>
      <c r="BT9" s="1050"/>
      <c r="BU9" s="1050"/>
      <c r="BV9" s="1050"/>
      <c r="BW9" s="1050"/>
      <c r="BX9" s="1050"/>
      <c r="BY9" s="1050"/>
      <c r="BZ9" s="1050"/>
      <c r="CA9" s="1050"/>
      <c r="CB9" s="1050"/>
      <c r="CC9" s="1050"/>
      <c r="CD9" s="1050"/>
      <c r="CE9" s="1050"/>
      <c r="CF9" s="1050"/>
      <c r="CG9" s="1051"/>
      <c r="CH9" s="1024"/>
      <c r="CI9" s="1025"/>
      <c r="CJ9" s="1025"/>
      <c r="CK9" s="1025"/>
      <c r="CL9" s="1026"/>
      <c r="CM9" s="1024"/>
      <c r="CN9" s="1025"/>
      <c r="CO9" s="1025"/>
      <c r="CP9" s="1025"/>
      <c r="CQ9" s="1026"/>
      <c r="CR9" s="1024"/>
      <c r="CS9" s="1025"/>
      <c r="CT9" s="1025"/>
      <c r="CU9" s="1025"/>
      <c r="CV9" s="1026"/>
      <c r="CW9" s="1024"/>
      <c r="CX9" s="1025"/>
      <c r="CY9" s="1025"/>
      <c r="CZ9" s="1025"/>
      <c r="DA9" s="1026"/>
      <c r="DB9" s="1024"/>
      <c r="DC9" s="1025"/>
      <c r="DD9" s="1025"/>
      <c r="DE9" s="1025"/>
      <c r="DF9" s="1026"/>
      <c r="DG9" s="1024"/>
      <c r="DH9" s="1025"/>
      <c r="DI9" s="1025"/>
      <c r="DJ9" s="1025"/>
      <c r="DK9" s="1026"/>
      <c r="DL9" s="1024"/>
      <c r="DM9" s="1025"/>
      <c r="DN9" s="1025"/>
      <c r="DO9" s="1025"/>
      <c r="DP9" s="1026"/>
      <c r="DQ9" s="1024"/>
      <c r="DR9" s="1025"/>
      <c r="DS9" s="1025"/>
      <c r="DT9" s="1025"/>
      <c r="DU9" s="1026"/>
      <c r="DV9" s="1027"/>
      <c r="DW9" s="1028"/>
      <c r="DX9" s="1028"/>
      <c r="DY9" s="1028"/>
      <c r="DZ9" s="1029"/>
      <c r="EA9" s="207"/>
    </row>
    <row r="10" spans="1:131" s="208" customFormat="1" ht="26.25" customHeight="1" x14ac:dyDescent="0.15">
      <c r="A10" s="214">
        <v>4</v>
      </c>
      <c r="B10" s="1072"/>
      <c r="C10" s="1073"/>
      <c r="D10" s="1073"/>
      <c r="E10" s="1073"/>
      <c r="F10" s="1073"/>
      <c r="G10" s="1073"/>
      <c r="H10" s="1073"/>
      <c r="I10" s="1073"/>
      <c r="J10" s="1073"/>
      <c r="K10" s="1073"/>
      <c r="L10" s="1073"/>
      <c r="M10" s="1073"/>
      <c r="N10" s="1073"/>
      <c r="O10" s="1073"/>
      <c r="P10" s="1074"/>
      <c r="Q10" s="1078"/>
      <c r="R10" s="1079"/>
      <c r="S10" s="1079"/>
      <c r="T10" s="1079"/>
      <c r="U10" s="1079"/>
      <c r="V10" s="1079"/>
      <c r="W10" s="1079"/>
      <c r="X10" s="1079"/>
      <c r="Y10" s="1079"/>
      <c r="Z10" s="1079"/>
      <c r="AA10" s="1079"/>
      <c r="AB10" s="1079"/>
      <c r="AC10" s="1079"/>
      <c r="AD10" s="1079"/>
      <c r="AE10" s="1080"/>
      <c r="AF10" s="1054"/>
      <c r="AG10" s="1055"/>
      <c r="AH10" s="1055"/>
      <c r="AI10" s="1055"/>
      <c r="AJ10" s="1056"/>
      <c r="AK10" s="1121"/>
      <c r="AL10" s="1122"/>
      <c r="AM10" s="1122"/>
      <c r="AN10" s="1122"/>
      <c r="AO10" s="1122"/>
      <c r="AP10" s="1122"/>
      <c r="AQ10" s="1122"/>
      <c r="AR10" s="1122"/>
      <c r="AS10" s="1122"/>
      <c r="AT10" s="1122"/>
      <c r="AU10" s="1119"/>
      <c r="AV10" s="1119"/>
      <c r="AW10" s="1119"/>
      <c r="AX10" s="1119"/>
      <c r="AY10" s="1120"/>
      <c r="AZ10" s="205"/>
      <c r="BA10" s="205"/>
      <c r="BB10" s="205"/>
      <c r="BC10" s="205"/>
      <c r="BD10" s="205"/>
      <c r="BE10" s="206"/>
      <c r="BF10" s="206"/>
      <c r="BG10" s="206"/>
      <c r="BH10" s="206"/>
      <c r="BI10" s="206"/>
      <c r="BJ10" s="206"/>
      <c r="BK10" s="206"/>
      <c r="BL10" s="206"/>
      <c r="BM10" s="206"/>
      <c r="BN10" s="206"/>
      <c r="BO10" s="206"/>
      <c r="BP10" s="206"/>
      <c r="BQ10" s="215">
        <v>4</v>
      </c>
      <c r="BR10" s="216"/>
      <c r="BS10" s="1049"/>
      <c r="BT10" s="1050"/>
      <c r="BU10" s="1050"/>
      <c r="BV10" s="1050"/>
      <c r="BW10" s="1050"/>
      <c r="BX10" s="1050"/>
      <c r="BY10" s="1050"/>
      <c r="BZ10" s="1050"/>
      <c r="CA10" s="1050"/>
      <c r="CB10" s="1050"/>
      <c r="CC10" s="1050"/>
      <c r="CD10" s="1050"/>
      <c r="CE10" s="1050"/>
      <c r="CF10" s="1050"/>
      <c r="CG10" s="1051"/>
      <c r="CH10" s="1024"/>
      <c r="CI10" s="1025"/>
      <c r="CJ10" s="1025"/>
      <c r="CK10" s="1025"/>
      <c r="CL10" s="1026"/>
      <c r="CM10" s="1024"/>
      <c r="CN10" s="1025"/>
      <c r="CO10" s="1025"/>
      <c r="CP10" s="1025"/>
      <c r="CQ10" s="1026"/>
      <c r="CR10" s="1024"/>
      <c r="CS10" s="1025"/>
      <c r="CT10" s="1025"/>
      <c r="CU10" s="1025"/>
      <c r="CV10" s="1026"/>
      <c r="CW10" s="1024"/>
      <c r="CX10" s="1025"/>
      <c r="CY10" s="1025"/>
      <c r="CZ10" s="1025"/>
      <c r="DA10" s="1026"/>
      <c r="DB10" s="1024"/>
      <c r="DC10" s="1025"/>
      <c r="DD10" s="1025"/>
      <c r="DE10" s="1025"/>
      <c r="DF10" s="1026"/>
      <c r="DG10" s="1024"/>
      <c r="DH10" s="1025"/>
      <c r="DI10" s="1025"/>
      <c r="DJ10" s="1025"/>
      <c r="DK10" s="1026"/>
      <c r="DL10" s="1024"/>
      <c r="DM10" s="1025"/>
      <c r="DN10" s="1025"/>
      <c r="DO10" s="1025"/>
      <c r="DP10" s="1026"/>
      <c r="DQ10" s="1024"/>
      <c r="DR10" s="1025"/>
      <c r="DS10" s="1025"/>
      <c r="DT10" s="1025"/>
      <c r="DU10" s="1026"/>
      <c r="DV10" s="1027"/>
      <c r="DW10" s="1028"/>
      <c r="DX10" s="1028"/>
      <c r="DY10" s="1028"/>
      <c r="DZ10" s="1029"/>
      <c r="EA10" s="207"/>
    </row>
    <row r="11" spans="1:131" s="208" customFormat="1" ht="26.25" customHeight="1" x14ac:dyDescent="0.15">
      <c r="A11" s="214">
        <v>5</v>
      </c>
      <c r="B11" s="1072"/>
      <c r="C11" s="1073"/>
      <c r="D11" s="1073"/>
      <c r="E11" s="1073"/>
      <c r="F11" s="1073"/>
      <c r="G11" s="1073"/>
      <c r="H11" s="1073"/>
      <c r="I11" s="1073"/>
      <c r="J11" s="1073"/>
      <c r="K11" s="1073"/>
      <c r="L11" s="1073"/>
      <c r="M11" s="1073"/>
      <c r="N11" s="1073"/>
      <c r="O11" s="1073"/>
      <c r="P11" s="1074"/>
      <c r="Q11" s="1078"/>
      <c r="R11" s="1079"/>
      <c r="S11" s="1079"/>
      <c r="T11" s="1079"/>
      <c r="U11" s="1079"/>
      <c r="V11" s="1079"/>
      <c r="W11" s="1079"/>
      <c r="X11" s="1079"/>
      <c r="Y11" s="1079"/>
      <c r="Z11" s="1079"/>
      <c r="AA11" s="1079"/>
      <c r="AB11" s="1079"/>
      <c r="AC11" s="1079"/>
      <c r="AD11" s="1079"/>
      <c r="AE11" s="1080"/>
      <c r="AF11" s="1054"/>
      <c r="AG11" s="1055"/>
      <c r="AH11" s="1055"/>
      <c r="AI11" s="1055"/>
      <c r="AJ11" s="1056"/>
      <c r="AK11" s="1121"/>
      <c r="AL11" s="1122"/>
      <c r="AM11" s="1122"/>
      <c r="AN11" s="1122"/>
      <c r="AO11" s="1122"/>
      <c r="AP11" s="1122"/>
      <c r="AQ11" s="1122"/>
      <c r="AR11" s="1122"/>
      <c r="AS11" s="1122"/>
      <c r="AT11" s="1122"/>
      <c r="AU11" s="1119"/>
      <c r="AV11" s="1119"/>
      <c r="AW11" s="1119"/>
      <c r="AX11" s="1119"/>
      <c r="AY11" s="1120"/>
      <c r="AZ11" s="205"/>
      <c r="BA11" s="205"/>
      <c r="BB11" s="205"/>
      <c r="BC11" s="205"/>
      <c r="BD11" s="205"/>
      <c r="BE11" s="206"/>
      <c r="BF11" s="206"/>
      <c r="BG11" s="206"/>
      <c r="BH11" s="206"/>
      <c r="BI11" s="206"/>
      <c r="BJ11" s="206"/>
      <c r="BK11" s="206"/>
      <c r="BL11" s="206"/>
      <c r="BM11" s="206"/>
      <c r="BN11" s="206"/>
      <c r="BO11" s="206"/>
      <c r="BP11" s="206"/>
      <c r="BQ11" s="215">
        <v>5</v>
      </c>
      <c r="BR11" s="216"/>
      <c r="BS11" s="1049"/>
      <c r="BT11" s="1050"/>
      <c r="BU11" s="1050"/>
      <c r="BV11" s="1050"/>
      <c r="BW11" s="1050"/>
      <c r="BX11" s="1050"/>
      <c r="BY11" s="1050"/>
      <c r="BZ11" s="1050"/>
      <c r="CA11" s="1050"/>
      <c r="CB11" s="1050"/>
      <c r="CC11" s="1050"/>
      <c r="CD11" s="1050"/>
      <c r="CE11" s="1050"/>
      <c r="CF11" s="1050"/>
      <c r="CG11" s="1051"/>
      <c r="CH11" s="1024"/>
      <c r="CI11" s="1025"/>
      <c r="CJ11" s="1025"/>
      <c r="CK11" s="1025"/>
      <c r="CL11" s="1026"/>
      <c r="CM11" s="1024"/>
      <c r="CN11" s="1025"/>
      <c r="CO11" s="1025"/>
      <c r="CP11" s="1025"/>
      <c r="CQ11" s="1026"/>
      <c r="CR11" s="1024"/>
      <c r="CS11" s="1025"/>
      <c r="CT11" s="1025"/>
      <c r="CU11" s="1025"/>
      <c r="CV11" s="1026"/>
      <c r="CW11" s="1024"/>
      <c r="CX11" s="1025"/>
      <c r="CY11" s="1025"/>
      <c r="CZ11" s="1025"/>
      <c r="DA11" s="1026"/>
      <c r="DB11" s="1024"/>
      <c r="DC11" s="1025"/>
      <c r="DD11" s="1025"/>
      <c r="DE11" s="1025"/>
      <c r="DF11" s="1026"/>
      <c r="DG11" s="1024"/>
      <c r="DH11" s="1025"/>
      <c r="DI11" s="1025"/>
      <c r="DJ11" s="1025"/>
      <c r="DK11" s="1026"/>
      <c r="DL11" s="1024"/>
      <c r="DM11" s="1025"/>
      <c r="DN11" s="1025"/>
      <c r="DO11" s="1025"/>
      <c r="DP11" s="1026"/>
      <c r="DQ11" s="1024"/>
      <c r="DR11" s="1025"/>
      <c r="DS11" s="1025"/>
      <c r="DT11" s="1025"/>
      <c r="DU11" s="1026"/>
      <c r="DV11" s="1027"/>
      <c r="DW11" s="1028"/>
      <c r="DX11" s="1028"/>
      <c r="DY11" s="1028"/>
      <c r="DZ11" s="1029"/>
      <c r="EA11" s="207"/>
    </row>
    <row r="12" spans="1:131" s="208" customFormat="1" ht="26.25" customHeight="1" x14ac:dyDescent="0.15">
      <c r="A12" s="214">
        <v>6</v>
      </c>
      <c r="B12" s="1072"/>
      <c r="C12" s="1073"/>
      <c r="D12" s="1073"/>
      <c r="E12" s="1073"/>
      <c r="F12" s="1073"/>
      <c r="G12" s="1073"/>
      <c r="H12" s="1073"/>
      <c r="I12" s="1073"/>
      <c r="J12" s="1073"/>
      <c r="K12" s="1073"/>
      <c r="L12" s="1073"/>
      <c r="M12" s="1073"/>
      <c r="N12" s="1073"/>
      <c r="O12" s="1073"/>
      <c r="P12" s="1074"/>
      <c r="Q12" s="1078"/>
      <c r="R12" s="1079"/>
      <c r="S12" s="1079"/>
      <c r="T12" s="1079"/>
      <c r="U12" s="1079"/>
      <c r="V12" s="1079"/>
      <c r="W12" s="1079"/>
      <c r="X12" s="1079"/>
      <c r="Y12" s="1079"/>
      <c r="Z12" s="1079"/>
      <c r="AA12" s="1079"/>
      <c r="AB12" s="1079"/>
      <c r="AC12" s="1079"/>
      <c r="AD12" s="1079"/>
      <c r="AE12" s="1080"/>
      <c r="AF12" s="1054"/>
      <c r="AG12" s="1055"/>
      <c r="AH12" s="1055"/>
      <c r="AI12" s="1055"/>
      <c r="AJ12" s="1056"/>
      <c r="AK12" s="1121"/>
      <c r="AL12" s="1122"/>
      <c r="AM12" s="1122"/>
      <c r="AN12" s="1122"/>
      <c r="AO12" s="1122"/>
      <c r="AP12" s="1122"/>
      <c r="AQ12" s="1122"/>
      <c r="AR12" s="1122"/>
      <c r="AS12" s="1122"/>
      <c r="AT12" s="1122"/>
      <c r="AU12" s="1119"/>
      <c r="AV12" s="1119"/>
      <c r="AW12" s="1119"/>
      <c r="AX12" s="1119"/>
      <c r="AY12" s="1120"/>
      <c r="AZ12" s="205"/>
      <c r="BA12" s="205"/>
      <c r="BB12" s="205"/>
      <c r="BC12" s="205"/>
      <c r="BD12" s="205"/>
      <c r="BE12" s="206"/>
      <c r="BF12" s="206"/>
      <c r="BG12" s="206"/>
      <c r="BH12" s="206"/>
      <c r="BI12" s="206"/>
      <c r="BJ12" s="206"/>
      <c r="BK12" s="206"/>
      <c r="BL12" s="206"/>
      <c r="BM12" s="206"/>
      <c r="BN12" s="206"/>
      <c r="BO12" s="206"/>
      <c r="BP12" s="206"/>
      <c r="BQ12" s="215">
        <v>6</v>
      </c>
      <c r="BR12" s="216"/>
      <c r="BS12" s="1049"/>
      <c r="BT12" s="1050"/>
      <c r="BU12" s="1050"/>
      <c r="BV12" s="1050"/>
      <c r="BW12" s="1050"/>
      <c r="BX12" s="1050"/>
      <c r="BY12" s="1050"/>
      <c r="BZ12" s="1050"/>
      <c r="CA12" s="1050"/>
      <c r="CB12" s="1050"/>
      <c r="CC12" s="1050"/>
      <c r="CD12" s="1050"/>
      <c r="CE12" s="1050"/>
      <c r="CF12" s="1050"/>
      <c r="CG12" s="1051"/>
      <c r="CH12" s="1024"/>
      <c r="CI12" s="1025"/>
      <c r="CJ12" s="1025"/>
      <c r="CK12" s="1025"/>
      <c r="CL12" s="1026"/>
      <c r="CM12" s="1024"/>
      <c r="CN12" s="1025"/>
      <c r="CO12" s="1025"/>
      <c r="CP12" s="1025"/>
      <c r="CQ12" s="1026"/>
      <c r="CR12" s="1024"/>
      <c r="CS12" s="1025"/>
      <c r="CT12" s="1025"/>
      <c r="CU12" s="1025"/>
      <c r="CV12" s="1026"/>
      <c r="CW12" s="1024"/>
      <c r="CX12" s="1025"/>
      <c r="CY12" s="1025"/>
      <c r="CZ12" s="1025"/>
      <c r="DA12" s="1026"/>
      <c r="DB12" s="1024"/>
      <c r="DC12" s="1025"/>
      <c r="DD12" s="1025"/>
      <c r="DE12" s="1025"/>
      <c r="DF12" s="1026"/>
      <c r="DG12" s="1024"/>
      <c r="DH12" s="1025"/>
      <c r="DI12" s="1025"/>
      <c r="DJ12" s="1025"/>
      <c r="DK12" s="1026"/>
      <c r="DL12" s="1024"/>
      <c r="DM12" s="1025"/>
      <c r="DN12" s="1025"/>
      <c r="DO12" s="1025"/>
      <c r="DP12" s="1026"/>
      <c r="DQ12" s="1024"/>
      <c r="DR12" s="1025"/>
      <c r="DS12" s="1025"/>
      <c r="DT12" s="1025"/>
      <c r="DU12" s="1026"/>
      <c r="DV12" s="1027"/>
      <c r="DW12" s="1028"/>
      <c r="DX12" s="1028"/>
      <c r="DY12" s="1028"/>
      <c r="DZ12" s="1029"/>
      <c r="EA12" s="207"/>
    </row>
    <row r="13" spans="1:131" s="208" customFormat="1" ht="26.25" customHeight="1" x14ac:dyDescent="0.15">
      <c r="A13" s="214">
        <v>7</v>
      </c>
      <c r="B13" s="1072"/>
      <c r="C13" s="1073"/>
      <c r="D13" s="1073"/>
      <c r="E13" s="1073"/>
      <c r="F13" s="1073"/>
      <c r="G13" s="1073"/>
      <c r="H13" s="1073"/>
      <c r="I13" s="1073"/>
      <c r="J13" s="1073"/>
      <c r="K13" s="1073"/>
      <c r="L13" s="1073"/>
      <c r="M13" s="1073"/>
      <c r="N13" s="1073"/>
      <c r="O13" s="1073"/>
      <c r="P13" s="1074"/>
      <c r="Q13" s="1078"/>
      <c r="R13" s="1079"/>
      <c r="S13" s="1079"/>
      <c r="T13" s="1079"/>
      <c r="U13" s="1079"/>
      <c r="V13" s="1079"/>
      <c r="W13" s="1079"/>
      <c r="X13" s="1079"/>
      <c r="Y13" s="1079"/>
      <c r="Z13" s="1079"/>
      <c r="AA13" s="1079"/>
      <c r="AB13" s="1079"/>
      <c r="AC13" s="1079"/>
      <c r="AD13" s="1079"/>
      <c r="AE13" s="1080"/>
      <c r="AF13" s="1054"/>
      <c r="AG13" s="1055"/>
      <c r="AH13" s="1055"/>
      <c r="AI13" s="1055"/>
      <c r="AJ13" s="1056"/>
      <c r="AK13" s="1121"/>
      <c r="AL13" s="1122"/>
      <c r="AM13" s="1122"/>
      <c r="AN13" s="1122"/>
      <c r="AO13" s="1122"/>
      <c r="AP13" s="1122"/>
      <c r="AQ13" s="1122"/>
      <c r="AR13" s="1122"/>
      <c r="AS13" s="1122"/>
      <c r="AT13" s="1122"/>
      <c r="AU13" s="1119"/>
      <c r="AV13" s="1119"/>
      <c r="AW13" s="1119"/>
      <c r="AX13" s="1119"/>
      <c r="AY13" s="1120"/>
      <c r="AZ13" s="205"/>
      <c r="BA13" s="205"/>
      <c r="BB13" s="205"/>
      <c r="BC13" s="205"/>
      <c r="BD13" s="205"/>
      <c r="BE13" s="206"/>
      <c r="BF13" s="206"/>
      <c r="BG13" s="206"/>
      <c r="BH13" s="206"/>
      <c r="BI13" s="206"/>
      <c r="BJ13" s="206"/>
      <c r="BK13" s="206"/>
      <c r="BL13" s="206"/>
      <c r="BM13" s="206"/>
      <c r="BN13" s="206"/>
      <c r="BO13" s="206"/>
      <c r="BP13" s="206"/>
      <c r="BQ13" s="215">
        <v>7</v>
      </c>
      <c r="BR13" s="216"/>
      <c r="BS13" s="1049"/>
      <c r="BT13" s="1050"/>
      <c r="BU13" s="1050"/>
      <c r="BV13" s="1050"/>
      <c r="BW13" s="1050"/>
      <c r="BX13" s="1050"/>
      <c r="BY13" s="1050"/>
      <c r="BZ13" s="1050"/>
      <c r="CA13" s="1050"/>
      <c r="CB13" s="1050"/>
      <c r="CC13" s="1050"/>
      <c r="CD13" s="1050"/>
      <c r="CE13" s="1050"/>
      <c r="CF13" s="1050"/>
      <c r="CG13" s="1051"/>
      <c r="CH13" s="1024"/>
      <c r="CI13" s="1025"/>
      <c r="CJ13" s="1025"/>
      <c r="CK13" s="1025"/>
      <c r="CL13" s="1026"/>
      <c r="CM13" s="1024"/>
      <c r="CN13" s="1025"/>
      <c r="CO13" s="1025"/>
      <c r="CP13" s="1025"/>
      <c r="CQ13" s="1026"/>
      <c r="CR13" s="1024"/>
      <c r="CS13" s="1025"/>
      <c r="CT13" s="1025"/>
      <c r="CU13" s="1025"/>
      <c r="CV13" s="1026"/>
      <c r="CW13" s="1024"/>
      <c r="CX13" s="1025"/>
      <c r="CY13" s="1025"/>
      <c r="CZ13" s="1025"/>
      <c r="DA13" s="1026"/>
      <c r="DB13" s="1024"/>
      <c r="DC13" s="1025"/>
      <c r="DD13" s="1025"/>
      <c r="DE13" s="1025"/>
      <c r="DF13" s="1026"/>
      <c r="DG13" s="1024"/>
      <c r="DH13" s="1025"/>
      <c r="DI13" s="1025"/>
      <c r="DJ13" s="1025"/>
      <c r="DK13" s="1026"/>
      <c r="DL13" s="1024"/>
      <c r="DM13" s="1025"/>
      <c r="DN13" s="1025"/>
      <c r="DO13" s="1025"/>
      <c r="DP13" s="1026"/>
      <c r="DQ13" s="1024"/>
      <c r="DR13" s="1025"/>
      <c r="DS13" s="1025"/>
      <c r="DT13" s="1025"/>
      <c r="DU13" s="1026"/>
      <c r="DV13" s="1027"/>
      <c r="DW13" s="1028"/>
      <c r="DX13" s="1028"/>
      <c r="DY13" s="1028"/>
      <c r="DZ13" s="1029"/>
      <c r="EA13" s="207"/>
    </row>
    <row r="14" spans="1:131" s="208" customFormat="1" ht="26.25" customHeight="1" x14ac:dyDescent="0.15">
      <c r="A14" s="214">
        <v>8</v>
      </c>
      <c r="B14" s="1072"/>
      <c r="C14" s="1073"/>
      <c r="D14" s="1073"/>
      <c r="E14" s="1073"/>
      <c r="F14" s="1073"/>
      <c r="G14" s="1073"/>
      <c r="H14" s="1073"/>
      <c r="I14" s="1073"/>
      <c r="J14" s="1073"/>
      <c r="K14" s="1073"/>
      <c r="L14" s="1073"/>
      <c r="M14" s="1073"/>
      <c r="N14" s="1073"/>
      <c r="O14" s="1073"/>
      <c r="P14" s="1074"/>
      <c r="Q14" s="1078"/>
      <c r="R14" s="1079"/>
      <c r="S14" s="1079"/>
      <c r="T14" s="1079"/>
      <c r="U14" s="1079"/>
      <c r="V14" s="1079"/>
      <c r="W14" s="1079"/>
      <c r="X14" s="1079"/>
      <c r="Y14" s="1079"/>
      <c r="Z14" s="1079"/>
      <c r="AA14" s="1079"/>
      <c r="AB14" s="1079"/>
      <c r="AC14" s="1079"/>
      <c r="AD14" s="1079"/>
      <c r="AE14" s="1080"/>
      <c r="AF14" s="1054"/>
      <c r="AG14" s="1055"/>
      <c r="AH14" s="1055"/>
      <c r="AI14" s="1055"/>
      <c r="AJ14" s="1056"/>
      <c r="AK14" s="1121"/>
      <c r="AL14" s="1122"/>
      <c r="AM14" s="1122"/>
      <c r="AN14" s="1122"/>
      <c r="AO14" s="1122"/>
      <c r="AP14" s="1122"/>
      <c r="AQ14" s="1122"/>
      <c r="AR14" s="1122"/>
      <c r="AS14" s="1122"/>
      <c r="AT14" s="1122"/>
      <c r="AU14" s="1119"/>
      <c r="AV14" s="1119"/>
      <c r="AW14" s="1119"/>
      <c r="AX14" s="1119"/>
      <c r="AY14" s="1120"/>
      <c r="AZ14" s="205"/>
      <c r="BA14" s="205"/>
      <c r="BB14" s="205"/>
      <c r="BC14" s="205"/>
      <c r="BD14" s="205"/>
      <c r="BE14" s="206"/>
      <c r="BF14" s="206"/>
      <c r="BG14" s="206"/>
      <c r="BH14" s="206"/>
      <c r="BI14" s="206"/>
      <c r="BJ14" s="206"/>
      <c r="BK14" s="206"/>
      <c r="BL14" s="206"/>
      <c r="BM14" s="206"/>
      <c r="BN14" s="206"/>
      <c r="BO14" s="206"/>
      <c r="BP14" s="206"/>
      <c r="BQ14" s="215">
        <v>8</v>
      </c>
      <c r="BR14" s="216"/>
      <c r="BS14" s="1049"/>
      <c r="BT14" s="1050"/>
      <c r="BU14" s="1050"/>
      <c r="BV14" s="1050"/>
      <c r="BW14" s="1050"/>
      <c r="BX14" s="1050"/>
      <c r="BY14" s="1050"/>
      <c r="BZ14" s="1050"/>
      <c r="CA14" s="1050"/>
      <c r="CB14" s="1050"/>
      <c r="CC14" s="1050"/>
      <c r="CD14" s="1050"/>
      <c r="CE14" s="1050"/>
      <c r="CF14" s="1050"/>
      <c r="CG14" s="1051"/>
      <c r="CH14" s="1024"/>
      <c r="CI14" s="1025"/>
      <c r="CJ14" s="1025"/>
      <c r="CK14" s="1025"/>
      <c r="CL14" s="1026"/>
      <c r="CM14" s="1024"/>
      <c r="CN14" s="1025"/>
      <c r="CO14" s="1025"/>
      <c r="CP14" s="1025"/>
      <c r="CQ14" s="1026"/>
      <c r="CR14" s="1024"/>
      <c r="CS14" s="1025"/>
      <c r="CT14" s="1025"/>
      <c r="CU14" s="1025"/>
      <c r="CV14" s="1026"/>
      <c r="CW14" s="1024"/>
      <c r="CX14" s="1025"/>
      <c r="CY14" s="1025"/>
      <c r="CZ14" s="1025"/>
      <c r="DA14" s="1026"/>
      <c r="DB14" s="1024"/>
      <c r="DC14" s="1025"/>
      <c r="DD14" s="1025"/>
      <c r="DE14" s="1025"/>
      <c r="DF14" s="1026"/>
      <c r="DG14" s="1024"/>
      <c r="DH14" s="1025"/>
      <c r="DI14" s="1025"/>
      <c r="DJ14" s="1025"/>
      <c r="DK14" s="1026"/>
      <c r="DL14" s="1024"/>
      <c r="DM14" s="1025"/>
      <c r="DN14" s="1025"/>
      <c r="DO14" s="1025"/>
      <c r="DP14" s="1026"/>
      <c r="DQ14" s="1024"/>
      <c r="DR14" s="1025"/>
      <c r="DS14" s="1025"/>
      <c r="DT14" s="1025"/>
      <c r="DU14" s="1026"/>
      <c r="DV14" s="1027"/>
      <c r="DW14" s="1028"/>
      <c r="DX14" s="1028"/>
      <c r="DY14" s="1028"/>
      <c r="DZ14" s="1029"/>
      <c r="EA14" s="207"/>
    </row>
    <row r="15" spans="1:131" s="208" customFormat="1" ht="26.25" customHeight="1" x14ac:dyDescent="0.15">
      <c r="A15" s="214">
        <v>9</v>
      </c>
      <c r="B15" s="1072"/>
      <c r="C15" s="1073"/>
      <c r="D15" s="1073"/>
      <c r="E15" s="1073"/>
      <c r="F15" s="1073"/>
      <c r="G15" s="1073"/>
      <c r="H15" s="1073"/>
      <c r="I15" s="1073"/>
      <c r="J15" s="1073"/>
      <c r="K15" s="1073"/>
      <c r="L15" s="1073"/>
      <c r="M15" s="1073"/>
      <c r="N15" s="1073"/>
      <c r="O15" s="1073"/>
      <c r="P15" s="1074"/>
      <c r="Q15" s="1078"/>
      <c r="R15" s="1079"/>
      <c r="S15" s="1079"/>
      <c r="T15" s="1079"/>
      <c r="U15" s="1079"/>
      <c r="V15" s="1079"/>
      <c r="W15" s="1079"/>
      <c r="X15" s="1079"/>
      <c r="Y15" s="1079"/>
      <c r="Z15" s="1079"/>
      <c r="AA15" s="1079"/>
      <c r="AB15" s="1079"/>
      <c r="AC15" s="1079"/>
      <c r="AD15" s="1079"/>
      <c r="AE15" s="1080"/>
      <c r="AF15" s="1054"/>
      <c r="AG15" s="1055"/>
      <c r="AH15" s="1055"/>
      <c r="AI15" s="1055"/>
      <c r="AJ15" s="1056"/>
      <c r="AK15" s="1121"/>
      <c r="AL15" s="1122"/>
      <c r="AM15" s="1122"/>
      <c r="AN15" s="1122"/>
      <c r="AO15" s="1122"/>
      <c r="AP15" s="1122"/>
      <c r="AQ15" s="1122"/>
      <c r="AR15" s="1122"/>
      <c r="AS15" s="1122"/>
      <c r="AT15" s="1122"/>
      <c r="AU15" s="1119"/>
      <c r="AV15" s="1119"/>
      <c r="AW15" s="1119"/>
      <c r="AX15" s="1119"/>
      <c r="AY15" s="1120"/>
      <c r="AZ15" s="205"/>
      <c r="BA15" s="205"/>
      <c r="BB15" s="205"/>
      <c r="BC15" s="205"/>
      <c r="BD15" s="205"/>
      <c r="BE15" s="206"/>
      <c r="BF15" s="206"/>
      <c r="BG15" s="206"/>
      <c r="BH15" s="206"/>
      <c r="BI15" s="206"/>
      <c r="BJ15" s="206"/>
      <c r="BK15" s="206"/>
      <c r="BL15" s="206"/>
      <c r="BM15" s="206"/>
      <c r="BN15" s="206"/>
      <c r="BO15" s="206"/>
      <c r="BP15" s="206"/>
      <c r="BQ15" s="215">
        <v>9</v>
      </c>
      <c r="BR15" s="216"/>
      <c r="BS15" s="1049"/>
      <c r="BT15" s="1050"/>
      <c r="BU15" s="1050"/>
      <c r="BV15" s="1050"/>
      <c r="BW15" s="1050"/>
      <c r="BX15" s="1050"/>
      <c r="BY15" s="1050"/>
      <c r="BZ15" s="1050"/>
      <c r="CA15" s="1050"/>
      <c r="CB15" s="1050"/>
      <c r="CC15" s="1050"/>
      <c r="CD15" s="1050"/>
      <c r="CE15" s="1050"/>
      <c r="CF15" s="1050"/>
      <c r="CG15" s="1051"/>
      <c r="CH15" s="1024"/>
      <c r="CI15" s="1025"/>
      <c r="CJ15" s="1025"/>
      <c r="CK15" s="1025"/>
      <c r="CL15" s="1026"/>
      <c r="CM15" s="1024"/>
      <c r="CN15" s="1025"/>
      <c r="CO15" s="1025"/>
      <c r="CP15" s="1025"/>
      <c r="CQ15" s="1026"/>
      <c r="CR15" s="1024"/>
      <c r="CS15" s="1025"/>
      <c r="CT15" s="1025"/>
      <c r="CU15" s="1025"/>
      <c r="CV15" s="1026"/>
      <c r="CW15" s="1024"/>
      <c r="CX15" s="1025"/>
      <c r="CY15" s="1025"/>
      <c r="CZ15" s="1025"/>
      <c r="DA15" s="1026"/>
      <c r="DB15" s="1024"/>
      <c r="DC15" s="1025"/>
      <c r="DD15" s="1025"/>
      <c r="DE15" s="1025"/>
      <c r="DF15" s="1026"/>
      <c r="DG15" s="1024"/>
      <c r="DH15" s="1025"/>
      <c r="DI15" s="1025"/>
      <c r="DJ15" s="1025"/>
      <c r="DK15" s="1026"/>
      <c r="DL15" s="1024"/>
      <c r="DM15" s="1025"/>
      <c r="DN15" s="1025"/>
      <c r="DO15" s="1025"/>
      <c r="DP15" s="1026"/>
      <c r="DQ15" s="1024"/>
      <c r="DR15" s="1025"/>
      <c r="DS15" s="1025"/>
      <c r="DT15" s="1025"/>
      <c r="DU15" s="1026"/>
      <c r="DV15" s="1027"/>
      <c r="DW15" s="1028"/>
      <c r="DX15" s="1028"/>
      <c r="DY15" s="1028"/>
      <c r="DZ15" s="1029"/>
      <c r="EA15" s="207"/>
    </row>
    <row r="16" spans="1:131" s="208" customFormat="1" ht="26.25" customHeight="1" x14ac:dyDescent="0.15">
      <c r="A16" s="214">
        <v>10</v>
      </c>
      <c r="B16" s="1072"/>
      <c r="C16" s="1073"/>
      <c r="D16" s="1073"/>
      <c r="E16" s="1073"/>
      <c r="F16" s="1073"/>
      <c r="G16" s="1073"/>
      <c r="H16" s="1073"/>
      <c r="I16" s="1073"/>
      <c r="J16" s="1073"/>
      <c r="K16" s="1073"/>
      <c r="L16" s="1073"/>
      <c r="M16" s="1073"/>
      <c r="N16" s="1073"/>
      <c r="O16" s="1073"/>
      <c r="P16" s="1074"/>
      <c r="Q16" s="1078"/>
      <c r="R16" s="1079"/>
      <c r="S16" s="1079"/>
      <c r="T16" s="1079"/>
      <c r="U16" s="1079"/>
      <c r="V16" s="1079"/>
      <c r="W16" s="1079"/>
      <c r="X16" s="1079"/>
      <c r="Y16" s="1079"/>
      <c r="Z16" s="1079"/>
      <c r="AA16" s="1079"/>
      <c r="AB16" s="1079"/>
      <c r="AC16" s="1079"/>
      <c r="AD16" s="1079"/>
      <c r="AE16" s="1080"/>
      <c r="AF16" s="1054"/>
      <c r="AG16" s="1055"/>
      <c r="AH16" s="1055"/>
      <c r="AI16" s="1055"/>
      <c r="AJ16" s="1056"/>
      <c r="AK16" s="1121"/>
      <c r="AL16" s="1122"/>
      <c r="AM16" s="1122"/>
      <c r="AN16" s="1122"/>
      <c r="AO16" s="1122"/>
      <c r="AP16" s="1122"/>
      <c r="AQ16" s="1122"/>
      <c r="AR16" s="1122"/>
      <c r="AS16" s="1122"/>
      <c r="AT16" s="1122"/>
      <c r="AU16" s="1119"/>
      <c r="AV16" s="1119"/>
      <c r="AW16" s="1119"/>
      <c r="AX16" s="1119"/>
      <c r="AY16" s="1120"/>
      <c r="AZ16" s="205"/>
      <c r="BA16" s="205"/>
      <c r="BB16" s="205"/>
      <c r="BC16" s="205"/>
      <c r="BD16" s="205"/>
      <c r="BE16" s="206"/>
      <c r="BF16" s="206"/>
      <c r="BG16" s="206"/>
      <c r="BH16" s="206"/>
      <c r="BI16" s="206"/>
      <c r="BJ16" s="206"/>
      <c r="BK16" s="206"/>
      <c r="BL16" s="206"/>
      <c r="BM16" s="206"/>
      <c r="BN16" s="206"/>
      <c r="BO16" s="206"/>
      <c r="BP16" s="206"/>
      <c r="BQ16" s="215">
        <v>10</v>
      </c>
      <c r="BR16" s="216"/>
      <c r="BS16" s="1049"/>
      <c r="BT16" s="1050"/>
      <c r="BU16" s="1050"/>
      <c r="BV16" s="1050"/>
      <c r="BW16" s="1050"/>
      <c r="BX16" s="1050"/>
      <c r="BY16" s="1050"/>
      <c r="BZ16" s="1050"/>
      <c r="CA16" s="1050"/>
      <c r="CB16" s="1050"/>
      <c r="CC16" s="1050"/>
      <c r="CD16" s="1050"/>
      <c r="CE16" s="1050"/>
      <c r="CF16" s="1050"/>
      <c r="CG16" s="1051"/>
      <c r="CH16" s="1024"/>
      <c r="CI16" s="1025"/>
      <c r="CJ16" s="1025"/>
      <c r="CK16" s="1025"/>
      <c r="CL16" s="1026"/>
      <c r="CM16" s="1024"/>
      <c r="CN16" s="1025"/>
      <c r="CO16" s="1025"/>
      <c r="CP16" s="1025"/>
      <c r="CQ16" s="1026"/>
      <c r="CR16" s="1024"/>
      <c r="CS16" s="1025"/>
      <c r="CT16" s="1025"/>
      <c r="CU16" s="1025"/>
      <c r="CV16" s="1026"/>
      <c r="CW16" s="1024"/>
      <c r="CX16" s="1025"/>
      <c r="CY16" s="1025"/>
      <c r="CZ16" s="1025"/>
      <c r="DA16" s="1026"/>
      <c r="DB16" s="1024"/>
      <c r="DC16" s="1025"/>
      <c r="DD16" s="1025"/>
      <c r="DE16" s="1025"/>
      <c r="DF16" s="1026"/>
      <c r="DG16" s="1024"/>
      <c r="DH16" s="1025"/>
      <c r="DI16" s="1025"/>
      <c r="DJ16" s="1025"/>
      <c r="DK16" s="1026"/>
      <c r="DL16" s="1024"/>
      <c r="DM16" s="1025"/>
      <c r="DN16" s="1025"/>
      <c r="DO16" s="1025"/>
      <c r="DP16" s="1026"/>
      <c r="DQ16" s="1024"/>
      <c r="DR16" s="1025"/>
      <c r="DS16" s="1025"/>
      <c r="DT16" s="1025"/>
      <c r="DU16" s="1026"/>
      <c r="DV16" s="1027"/>
      <c r="DW16" s="1028"/>
      <c r="DX16" s="1028"/>
      <c r="DY16" s="1028"/>
      <c r="DZ16" s="1029"/>
      <c r="EA16" s="207"/>
    </row>
    <row r="17" spans="1:131" s="208" customFormat="1" ht="26.25" customHeight="1" x14ac:dyDescent="0.15">
      <c r="A17" s="214">
        <v>11</v>
      </c>
      <c r="B17" s="1072"/>
      <c r="C17" s="1073"/>
      <c r="D17" s="1073"/>
      <c r="E17" s="1073"/>
      <c r="F17" s="1073"/>
      <c r="G17" s="1073"/>
      <c r="H17" s="1073"/>
      <c r="I17" s="1073"/>
      <c r="J17" s="1073"/>
      <c r="K17" s="1073"/>
      <c r="L17" s="1073"/>
      <c r="M17" s="1073"/>
      <c r="N17" s="1073"/>
      <c r="O17" s="1073"/>
      <c r="P17" s="1074"/>
      <c r="Q17" s="1078"/>
      <c r="R17" s="1079"/>
      <c r="S17" s="1079"/>
      <c r="T17" s="1079"/>
      <c r="U17" s="1079"/>
      <c r="V17" s="1079"/>
      <c r="W17" s="1079"/>
      <c r="X17" s="1079"/>
      <c r="Y17" s="1079"/>
      <c r="Z17" s="1079"/>
      <c r="AA17" s="1079"/>
      <c r="AB17" s="1079"/>
      <c r="AC17" s="1079"/>
      <c r="AD17" s="1079"/>
      <c r="AE17" s="1080"/>
      <c r="AF17" s="1054"/>
      <c r="AG17" s="1055"/>
      <c r="AH17" s="1055"/>
      <c r="AI17" s="1055"/>
      <c r="AJ17" s="1056"/>
      <c r="AK17" s="1121"/>
      <c r="AL17" s="1122"/>
      <c r="AM17" s="1122"/>
      <c r="AN17" s="1122"/>
      <c r="AO17" s="1122"/>
      <c r="AP17" s="1122"/>
      <c r="AQ17" s="1122"/>
      <c r="AR17" s="1122"/>
      <c r="AS17" s="1122"/>
      <c r="AT17" s="1122"/>
      <c r="AU17" s="1119"/>
      <c r="AV17" s="1119"/>
      <c r="AW17" s="1119"/>
      <c r="AX17" s="1119"/>
      <c r="AY17" s="1120"/>
      <c r="AZ17" s="205"/>
      <c r="BA17" s="205"/>
      <c r="BB17" s="205"/>
      <c r="BC17" s="205"/>
      <c r="BD17" s="205"/>
      <c r="BE17" s="206"/>
      <c r="BF17" s="206"/>
      <c r="BG17" s="206"/>
      <c r="BH17" s="206"/>
      <c r="BI17" s="206"/>
      <c r="BJ17" s="206"/>
      <c r="BK17" s="206"/>
      <c r="BL17" s="206"/>
      <c r="BM17" s="206"/>
      <c r="BN17" s="206"/>
      <c r="BO17" s="206"/>
      <c r="BP17" s="206"/>
      <c r="BQ17" s="215">
        <v>11</v>
      </c>
      <c r="BR17" s="216"/>
      <c r="BS17" s="1049"/>
      <c r="BT17" s="1050"/>
      <c r="BU17" s="1050"/>
      <c r="BV17" s="1050"/>
      <c r="BW17" s="1050"/>
      <c r="BX17" s="1050"/>
      <c r="BY17" s="1050"/>
      <c r="BZ17" s="1050"/>
      <c r="CA17" s="1050"/>
      <c r="CB17" s="1050"/>
      <c r="CC17" s="1050"/>
      <c r="CD17" s="1050"/>
      <c r="CE17" s="1050"/>
      <c r="CF17" s="1050"/>
      <c r="CG17" s="1051"/>
      <c r="CH17" s="1024"/>
      <c r="CI17" s="1025"/>
      <c r="CJ17" s="1025"/>
      <c r="CK17" s="1025"/>
      <c r="CL17" s="1026"/>
      <c r="CM17" s="1024"/>
      <c r="CN17" s="1025"/>
      <c r="CO17" s="1025"/>
      <c r="CP17" s="1025"/>
      <c r="CQ17" s="1026"/>
      <c r="CR17" s="1024"/>
      <c r="CS17" s="1025"/>
      <c r="CT17" s="1025"/>
      <c r="CU17" s="1025"/>
      <c r="CV17" s="1026"/>
      <c r="CW17" s="1024"/>
      <c r="CX17" s="1025"/>
      <c r="CY17" s="1025"/>
      <c r="CZ17" s="1025"/>
      <c r="DA17" s="1026"/>
      <c r="DB17" s="1024"/>
      <c r="DC17" s="1025"/>
      <c r="DD17" s="1025"/>
      <c r="DE17" s="1025"/>
      <c r="DF17" s="1026"/>
      <c r="DG17" s="1024"/>
      <c r="DH17" s="1025"/>
      <c r="DI17" s="1025"/>
      <c r="DJ17" s="1025"/>
      <c r="DK17" s="1026"/>
      <c r="DL17" s="1024"/>
      <c r="DM17" s="1025"/>
      <c r="DN17" s="1025"/>
      <c r="DO17" s="1025"/>
      <c r="DP17" s="1026"/>
      <c r="DQ17" s="1024"/>
      <c r="DR17" s="1025"/>
      <c r="DS17" s="1025"/>
      <c r="DT17" s="1025"/>
      <c r="DU17" s="1026"/>
      <c r="DV17" s="1027"/>
      <c r="DW17" s="1028"/>
      <c r="DX17" s="1028"/>
      <c r="DY17" s="1028"/>
      <c r="DZ17" s="1029"/>
      <c r="EA17" s="207"/>
    </row>
    <row r="18" spans="1:131" s="208" customFormat="1" ht="26.25" customHeight="1" x14ac:dyDescent="0.15">
      <c r="A18" s="214">
        <v>12</v>
      </c>
      <c r="B18" s="1072"/>
      <c r="C18" s="1073"/>
      <c r="D18" s="1073"/>
      <c r="E18" s="1073"/>
      <c r="F18" s="1073"/>
      <c r="G18" s="1073"/>
      <c r="H18" s="1073"/>
      <c r="I18" s="1073"/>
      <c r="J18" s="1073"/>
      <c r="K18" s="1073"/>
      <c r="L18" s="1073"/>
      <c r="M18" s="1073"/>
      <c r="N18" s="1073"/>
      <c r="O18" s="1073"/>
      <c r="P18" s="1074"/>
      <c r="Q18" s="1078"/>
      <c r="R18" s="1079"/>
      <c r="S18" s="1079"/>
      <c r="T18" s="1079"/>
      <c r="U18" s="1079"/>
      <c r="V18" s="1079"/>
      <c r="W18" s="1079"/>
      <c r="X18" s="1079"/>
      <c r="Y18" s="1079"/>
      <c r="Z18" s="1079"/>
      <c r="AA18" s="1079"/>
      <c r="AB18" s="1079"/>
      <c r="AC18" s="1079"/>
      <c r="AD18" s="1079"/>
      <c r="AE18" s="1080"/>
      <c r="AF18" s="1054"/>
      <c r="AG18" s="1055"/>
      <c r="AH18" s="1055"/>
      <c r="AI18" s="1055"/>
      <c r="AJ18" s="1056"/>
      <c r="AK18" s="1121"/>
      <c r="AL18" s="1122"/>
      <c r="AM18" s="1122"/>
      <c r="AN18" s="1122"/>
      <c r="AO18" s="1122"/>
      <c r="AP18" s="1122"/>
      <c r="AQ18" s="1122"/>
      <c r="AR18" s="1122"/>
      <c r="AS18" s="1122"/>
      <c r="AT18" s="1122"/>
      <c r="AU18" s="1119"/>
      <c r="AV18" s="1119"/>
      <c r="AW18" s="1119"/>
      <c r="AX18" s="1119"/>
      <c r="AY18" s="1120"/>
      <c r="AZ18" s="205"/>
      <c r="BA18" s="205"/>
      <c r="BB18" s="205"/>
      <c r="BC18" s="205"/>
      <c r="BD18" s="205"/>
      <c r="BE18" s="206"/>
      <c r="BF18" s="206"/>
      <c r="BG18" s="206"/>
      <c r="BH18" s="206"/>
      <c r="BI18" s="206"/>
      <c r="BJ18" s="206"/>
      <c r="BK18" s="206"/>
      <c r="BL18" s="206"/>
      <c r="BM18" s="206"/>
      <c r="BN18" s="206"/>
      <c r="BO18" s="206"/>
      <c r="BP18" s="206"/>
      <c r="BQ18" s="215">
        <v>12</v>
      </c>
      <c r="BR18" s="216"/>
      <c r="BS18" s="1049"/>
      <c r="BT18" s="1050"/>
      <c r="BU18" s="1050"/>
      <c r="BV18" s="1050"/>
      <c r="BW18" s="1050"/>
      <c r="BX18" s="1050"/>
      <c r="BY18" s="1050"/>
      <c r="BZ18" s="1050"/>
      <c r="CA18" s="1050"/>
      <c r="CB18" s="1050"/>
      <c r="CC18" s="1050"/>
      <c r="CD18" s="1050"/>
      <c r="CE18" s="1050"/>
      <c r="CF18" s="1050"/>
      <c r="CG18" s="1051"/>
      <c r="CH18" s="1024"/>
      <c r="CI18" s="1025"/>
      <c r="CJ18" s="1025"/>
      <c r="CK18" s="1025"/>
      <c r="CL18" s="1026"/>
      <c r="CM18" s="1024"/>
      <c r="CN18" s="1025"/>
      <c r="CO18" s="1025"/>
      <c r="CP18" s="1025"/>
      <c r="CQ18" s="1026"/>
      <c r="CR18" s="1024"/>
      <c r="CS18" s="1025"/>
      <c r="CT18" s="1025"/>
      <c r="CU18" s="1025"/>
      <c r="CV18" s="1026"/>
      <c r="CW18" s="1024"/>
      <c r="CX18" s="1025"/>
      <c r="CY18" s="1025"/>
      <c r="CZ18" s="1025"/>
      <c r="DA18" s="1026"/>
      <c r="DB18" s="1024"/>
      <c r="DC18" s="1025"/>
      <c r="DD18" s="1025"/>
      <c r="DE18" s="1025"/>
      <c r="DF18" s="1026"/>
      <c r="DG18" s="1024"/>
      <c r="DH18" s="1025"/>
      <c r="DI18" s="1025"/>
      <c r="DJ18" s="1025"/>
      <c r="DK18" s="1026"/>
      <c r="DL18" s="1024"/>
      <c r="DM18" s="1025"/>
      <c r="DN18" s="1025"/>
      <c r="DO18" s="1025"/>
      <c r="DP18" s="1026"/>
      <c r="DQ18" s="1024"/>
      <c r="DR18" s="1025"/>
      <c r="DS18" s="1025"/>
      <c r="DT18" s="1025"/>
      <c r="DU18" s="1026"/>
      <c r="DV18" s="1027"/>
      <c r="DW18" s="1028"/>
      <c r="DX18" s="1028"/>
      <c r="DY18" s="1028"/>
      <c r="DZ18" s="1029"/>
      <c r="EA18" s="207"/>
    </row>
    <row r="19" spans="1:131" s="208" customFormat="1" ht="26.25" customHeight="1" x14ac:dyDescent="0.15">
      <c r="A19" s="214">
        <v>13</v>
      </c>
      <c r="B19" s="1072"/>
      <c r="C19" s="1073"/>
      <c r="D19" s="1073"/>
      <c r="E19" s="1073"/>
      <c r="F19" s="1073"/>
      <c r="G19" s="1073"/>
      <c r="H19" s="1073"/>
      <c r="I19" s="1073"/>
      <c r="J19" s="1073"/>
      <c r="K19" s="1073"/>
      <c r="L19" s="1073"/>
      <c r="M19" s="1073"/>
      <c r="N19" s="1073"/>
      <c r="O19" s="1073"/>
      <c r="P19" s="1074"/>
      <c r="Q19" s="1078"/>
      <c r="R19" s="1079"/>
      <c r="S19" s="1079"/>
      <c r="T19" s="1079"/>
      <c r="U19" s="1079"/>
      <c r="V19" s="1079"/>
      <c r="W19" s="1079"/>
      <c r="X19" s="1079"/>
      <c r="Y19" s="1079"/>
      <c r="Z19" s="1079"/>
      <c r="AA19" s="1079"/>
      <c r="AB19" s="1079"/>
      <c r="AC19" s="1079"/>
      <c r="AD19" s="1079"/>
      <c r="AE19" s="1080"/>
      <c r="AF19" s="1054"/>
      <c r="AG19" s="1055"/>
      <c r="AH19" s="1055"/>
      <c r="AI19" s="1055"/>
      <c r="AJ19" s="1056"/>
      <c r="AK19" s="1121"/>
      <c r="AL19" s="1122"/>
      <c r="AM19" s="1122"/>
      <c r="AN19" s="1122"/>
      <c r="AO19" s="1122"/>
      <c r="AP19" s="1122"/>
      <c r="AQ19" s="1122"/>
      <c r="AR19" s="1122"/>
      <c r="AS19" s="1122"/>
      <c r="AT19" s="1122"/>
      <c r="AU19" s="1119"/>
      <c r="AV19" s="1119"/>
      <c r="AW19" s="1119"/>
      <c r="AX19" s="1119"/>
      <c r="AY19" s="1120"/>
      <c r="AZ19" s="205"/>
      <c r="BA19" s="205"/>
      <c r="BB19" s="205"/>
      <c r="BC19" s="205"/>
      <c r="BD19" s="205"/>
      <c r="BE19" s="206"/>
      <c r="BF19" s="206"/>
      <c r="BG19" s="206"/>
      <c r="BH19" s="206"/>
      <c r="BI19" s="206"/>
      <c r="BJ19" s="206"/>
      <c r="BK19" s="206"/>
      <c r="BL19" s="206"/>
      <c r="BM19" s="206"/>
      <c r="BN19" s="206"/>
      <c r="BO19" s="206"/>
      <c r="BP19" s="206"/>
      <c r="BQ19" s="215">
        <v>13</v>
      </c>
      <c r="BR19" s="216"/>
      <c r="BS19" s="1049"/>
      <c r="BT19" s="1050"/>
      <c r="BU19" s="1050"/>
      <c r="BV19" s="1050"/>
      <c r="BW19" s="1050"/>
      <c r="BX19" s="1050"/>
      <c r="BY19" s="1050"/>
      <c r="BZ19" s="1050"/>
      <c r="CA19" s="1050"/>
      <c r="CB19" s="1050"/>
      <c r="CC19" s="1050"/>
      <c r="CD19" s="1050"/>
      <c r="CE19" s="1050"/>
      <c r="CF19" s="1050"/>
      <c r="CG19" s="1051"/>
      <c r="CH19" s="1024"/>
      <c r="CI19" s="1025"/>
      <c r="CJ19" s="1025"/>
      <c r="CK19" s="1025"/>
      <c r="CL19" s="1026"/>
      <c r="CM19" s="1024"/>
      <c r="CN19" s="1025"/>
      <c r="CO19" s="1025"/>
      <c r="CP19" s="1025"/>
      <c r="CQ19" s="1026"/>
      <c r="CR19" s="1024"/>
      <c r="CS19" s="1025"/>
      <c r="CT19" s="1025"/>
      <c r="CU19" s="1025"/>
      <c r="CV19" s="1026"/>
      <c r="CW19" s="1024"/>
      <c r="CX19" s="1025"/>
      <c r="CY19" s="1025"/>
      <c r="CZ19" s="1025"/>
      <c r="DA19" s="1026"/>
      <c r="DB19" s="1024"/>
      <c r="DC19" s="1025"/>
      <c r="DD19" s="1025"/>
      <c r="DE19" s="1025"/>
      <c r="DF19" s="1026"/>
      <c r="DG19" s="1024"/>
      <c r="DH19" s="1025"/>
      <c r="DI19" s="1025"/>
      <c r="DJ19" s="1025"/>
      <c r="DK19" s="1026"/>
      <c r="DL19" s="1024"/>
      <c r="DM19" s="1025"/>
      <c r="DN19" s="1025"/>
      <c r="DO19" s="1025"/>
      <c r="DP19" s="1026"/>
      <c r="DQ19" s="1024"/>
      <c r="DR19" s="1025"/>
      <c r="DS19" s="1025"/>
      <c r="DT19" s="1025"/>
      <c r="DU19" s="1026"/>
      <c r="DV19" s="1027"/>
      <c r="DW19" s="1028"/>
      <c r="DX19" s="1028"/>
      <c r="DY19" s="1028"/>
      <c r="DZ19" s="1029"/>
      <c r="EA19" s="207"/>
    </row>
    <row r="20" spans="1:131" s="208" customFormat="1" ht="26.25" customHeight="1" x14ac:dyDescent="0.15">
      <c r="A20" s="214">
        <v>14</v>
      </c>
      <c r="B20" s="1072"/>
      <c r="C20" s="1073"/>
      <c r="D20" s="1073"/>
      <c r="E20" s="1073"/>
      <c r="F20" s="1073"/>
      <c r="G20" s="1073"/>
      <c r="H20" s="1073"/>
      <c r="I20" s="1073"/>
      <c r="J20" s="1073"/>
      <c r="K20" s="1073"/>
      <c r="L20" s="1073"/>
      <c r="M20" s="1073"/>
      <c r="N20" s="1073"/>
      <c r="O20" s="1073"/>
      <c r="P20" s="1074"/>
      <c r="Q20" s="1078"/>
      <c r="R20" s="1079"/>
      <c r="S20" s="1079"/>
      <c r="T20" s="1079"/>
      <c r="U20" s="1079"/>
      <c r="V20" s="1079"/>
      <c r="W20" s="1079"/>
      <c r="X20" s="1079"/>
      <c r="Y20" s="1079"/>
      <c r="Z20" s="1079"/>
      <c r="AA20" s="1079"/>
      <c r="AB20" s="1079"/>
      <c r="AC20" s="1079"/>
      <c r="AD20" s="1079"/>
      <c r="AE20" s="1080"/>
      <c r="AF20" s="1054"/>
      <c r="AG20" s="1055"/>
      <c r="AH20" s="1055"/>
      <c r="AI20" s="1055"/>
      <c r="AJ20" s="1056"/>
      <c r="AK20" s="1121"/>
      <c r="AL20" s="1122"/>
      <c r="AM20" s="1122"/>
      <c r="AN20" s="1122"/>
      <c r="AO20" s="1122"/>
      <c r="AP20" s="1122"/>
      <c r="AQ20" s="1122"/>
      <c r="AR20" s="1122"/>
      <c r="AS20" s="1122"/>
      <c r="AT20" s="1122"/>
      <c r="AU20" s="1119"/>
      <c r="AV20" s="1119"/>
      <c r="AW20" s="1119"/>
      <c r="AX20" s="1119"/>
      <c r="AY20" s="1120"/>
      <c r="AZ20" s="205"/>
      <c r="BA20" s="205"/>
      <c r="BB20" s="205"/>
      <c r="BC20" s="205"/>
      <c r="BD20" s="205"/>
      <c r="BE20" s="206"/>
      <c r="BF20" s="206"/>
      <c r="BG20" s="206"/>
      <c r="BH20" s="206"/>
      <c r="BI20" s="206"/>
      <c r="BJ20" s="206"/>
      <c r="BK20" s="206"/>
      <c r="BL20" s="206"/>
      <c r="BM20" s="206"/>
      <c r="BN20" s="206"/>
      <c r="BO20" s="206"/>
      <c r="BP20" s="206"/>
      <c r="BQ20" s="215">
        <v>14</v>
      </c>
      <c r="BR20" s="216"/>
      <c r="BS20" s="1049"/>
      <c r="BT20" s="1050"/>
      <c r="BU20" s="1050"/>
      <c r="BV20" s="1050"/>
      <c r="BW20" s="1050"/>
      <c r="BX20" s="1050"/>
      <c r="BY20" s="1050"/>
      <c r="BZ20" s="1050"/>
      <c r="CA20" s="1050"/>
      <c r="CB20" s="1050"/>
      <c r="CC20" s="1050"/>
      <c r="CD20" s="1050"/>
      <c r="CE20" s="1050"/>
      <c r="CF20" s="1050"/>
      <c r="CG20" s="1051"/>
      <c r="CH20" s="1024"/>
      <c r="CI20" s="1025"/>
      <c r="CJ20" s="1025"/>
      <c r="CK20" s="1025"/>
      <c r="CL20" s="1026"/>
      <c r="CM20" s="1024"/>
      <c r="CN20" s="1025"/>
      <c r="CO20" s="1025"/>
      <c r="CP20" s="1025"/>
      <c r="CQ20" s="1026"/>
      <c r="CR20" s="1024"/>
      <c r="CS20" s="1025"/>
      <c r="CT20" s="1025"/>
      <c r="CU20" s="1025"/>
      <c r="CV20" s="1026"/>
      <c r="CW20" s="1024"/>
      <c r="CX20" s="1025"/>
      <c r="CY20" s="1025"/>
      <c r="CZ20" s="1025"/>
      <c r="DA20" s="1026"/>
      <c r="DB20" s="1024"/>
      <c r="DC20" s="1025"/>
      <c r="DD20" s="1025"/>
      <c r="DE20" s="1025"/>
      <c r="DF20" s="1026"/>
      <c r="DG20" s="1024"/>
      <c r="DH20" s="1025"/>
      <c r="DI20" s="1025"/>
      <c r="DJ20" s="1025"/>
      <c r="DK20" s="1026"/>
      <c r="DL20" s="1024"/>
      <c r="DM20" s="1025"/>
      <c r="DN20" s="1025"/>
      <c r="DO20" s="1025"/>
      <c r="DP20" s="1026"/>
      <c r="DQ20" s="1024"/>
      <c r="DR20" s="1025"/>
      <c r="DS20" s="1025"/>
      <c r="DT20" s="1025"/>
      <c r="DU20" s="1026"/>
      <c r="DV20" s="1027"/>
      <c r="DW20" s="1028"/>
      <c r="DX20" s="1028"/>
      <c r="DY20" s="1028"/>
      <c r="DZ20" s="1029"/>
      <c r="EA20" s="207"/>
    </row>
    <row r="21" spans="1:131" s="208" customFormat="1" ht="26.25" customHeight="1" thickBot="1" x14ac:dyDescent="0.2">
      <c r="A21" s="214">
        <v>15</v>
      </c>
      <c r="B21" s="1072"/>
      <c r="C21" s="1073"/>
      <c r="D21" s="1073"/>
      <c r="E21" s="1073"/>
      <c r="F21" s="1073"/>
      <c r="G21" s="1073"/>
      <c r="H21" s="1073"/>
      <c r="I21" s="1073"/>
      <c r="J21" s="1073"/>
      <c r="K21" s="1073"/>
      <c r="L21" s="1073"/>
      <c r="M21" s="1073"/>
      <c r="N21" s="1073"/>
      <c r="O21" s="1073"/>
      <c r="P21" s="1074"/>
      <c r="Q21" s="1078"/>
      <c r="R21" s="1079"/>
      <c r="S21" s="1079"/>
      <c r="T21" s="1079"/>
      <c r="U21" s="1079"/>
      <c r="V21" s="1079"/>
      <c r="W21" s="1079"/>
      <c r="X21" s="1079"/>
      <c r="Y21" s="1079"/>
      <c r="Z21" s="1079"/>
      <c r="AA21" s="1079"/>
      <c r="AB21" s="1079"/>
      <c r="AC21" s="1079"/>
      <c r="AD21" s="1079"/>
      <c r="AE21" s="1080"/>
      <c r="AF21" s="1054"/>
      <c r="AG21" s="1055"/>
      <c r="AH21" s="1055"/>
      <c r="AI21" s="1055"/>
      <c r="AJ21" s="1056"/>
      <c r="AK21" s="1121"/>
      <c r="AL21" s="1122"/>
      <c r="AM21" s="1122"/>
      <c r="AN21" s="1122"/>
      <c r="AO21" s="1122"/>
      <c r="AP21" s="1122"/>
      <c r="AQ21" s="1122"/>
      <c r="AR21" s="1122"/>
      <c r="AS21" s="1122"/>
      <c r="AT21" s="1122"/>
      <c r="AU21" s="1119"/>
      <c r="AV21" s="1119"/>
      <c r="AW21" s="1119"/>
      <c r="AX21" s="1119"/>
      <c r="AY21" s="1120"/>
      <c r="AZ21" s="205"/>
      <c r="BA21" s="205"/>
      <c r="BB21" s="205"/>
      <c r="BC21" s="205"/>
      <c r="BD21" s="205"/>
      <c r="BE21" s="206"/>
      <c r="BF21" s="206"/>
      <c r="BG21" s="206"/>
      <c r="BH21" s="206"/>
      <c r="BI21" s="206"/>
      <c r="BJ21" s="206"/>
      <c r="BK21" s="206"/>
      <c r="BL21" s="206"/>
      <c r="BM21" s="206"/>
      <c r="BN21" s="206"/>
      <c r="BO21" s="206"/>
      <c r="BP21" s="206"/>
      <c r="BQ21" s="215">
        <v>15</v>
      </c>
      <c r="BR21" s="216"/>
      <c r="BS21" s="1049"/>
      <c r="BT21" s="1050"/>
      <c r="BU21" s="1050"/>
      <c r="BV21" s="1050"/>
      <c r="BW21" s="1050"/>
      <c r="BX21" s="1050"/>
      <c r="BY21" s="1050"/>
      <c r="BZ21" s="1050"/>
      <c r="CA21" s="1050"/>
      <c r="CB21" s="1050"/>
      <c r="CC21" s="1050"/>
      <c r="CD21" s="1050"/>
      <c r="CE21" s="1050"/>
      <c r="CF21" s="1050"/>
      <c r="CG21" s="1051"/>
      <c r="CH21" s="1024"/>
      <c r="CI21" s="1025"/>
      <c r="CJ21" s="1025"/>
      <c r="CK21" s="1025"/>
      <c r="CL21" s="1026"/>
      <c r="CM21" s="1024"/>
      <c r="CN21" s="1025"/>
      <c r="CO21" s="1025"/>
      <c r="CP21" s="1025"/>
      <c r="CQ21" s="1026"/>
      <c r="CR21" s="1024"/>
      <c r="CS21" s="1025"/>
      <c r="CT21" s="1025"/>
      <c r="CU21" s="1025"/>
      <c r="CV21" s="1026"/>
      <c r="CW21" s="1024"/>
      <c r="CX21" s="1025"/>
      <c r="CY21" s="1025"/>
      <c r="CZ21" s="1025"/>
      <c r="DA21" s="1026"/>
      <c r="DB21" s="1024"/>
      <c r="DC21" s="1025"/>
      <c r="DD21" s="1025"/>
      <c r="DE21" s="1025"/>
      <c r="DF21" s="1026"/>
      <c r="DG21" s="1024"/>
      <c r="DH21" s="1025"/>
      <c r="DI21" s="1025"/>
      <c r="DJ21" s="1025"/>
      <c r="DK21" s="1026"/>
      <c r="DL21" s="1024"/>
      <c r="DM21" s="1025"/>
      <c r="DN21" s="1025"/>
      <c r="DO21" s="1025"/>
      <c r="DP21" s="1026"/>
      <c r="DQ21" s="1024"/>
      <c r="DR21" s="1025"/>
      <c r="DS21" s="1025"/>
      <c r="DT21" s="1025"/>
      <c r="DU21" s="1026"/>
      <c r="DV21" s="1027"/>
      <c r="DW21" s="1028"/>
      <c r="DX21" s="1028"/>
      <c r="DY21" s="1028"/>
      <c r="DZ21" s="1029"/>
      <c r="EA21" s="207"/>
    </row>
    <row r="22" spans="1:131" s="208" customFormat="1" ht="26.25" customHeight="1" x14ac:dyDescent="0.15">
      <c r="A22" s="214">
        <v>16</v>
      </c>
      <c r="B22" s="1072"/>
      <c r="C22" s="1073"/>
      <c r="D22" s="1073"/>
      <c r="E22" s="1073"/>
      <c r="F22" s="1073"/>
      <c r="G22" s="1073"/>
      <c r="H22" s="1073"/>
      <c r="I22" s="1073"/>
      <c r="J22" s="1073"/>
      <c r="K22" s="1073"/>
      <c r="L22" s="1073"/>
      <c r="M22" s="1073"/>
      <c r="N22" s="1073"/>
      <c r="O22" s="1073"/>
      <c r="P22" s="1074"/>
      <c r="Q22" s="1116"/>
      <c r="R22" s="1117"/>
      <c r="S22" s="1117"/>
      <c r="T22" s="1117"/>
      <c r="U22" s="1117"/>
      <c r="V22" s="1117"/>
      <c r="W22" s="1117"/>
      <c r="X22" s="1117"/>
      <c r="Y22" s="1117"/>
      <c r="Z22" s="1117"/>
      <c r="AA22" s="1117"/>
      <c r="AB22" s="1117"/>
      <c r="AC22" s="1117"/>
      <c r="AD22" s="1117"/>
      <c r="AE22" s="1118"/>
      <c r="AF22" s="1054"/>
      <c r="AG22" s="1055"/>
      <c r="AH22" s="1055"/>
      <c r="AI22" s="1055"/>
      <c r="AJ22" s="1056"/>
      <c r="AK22" s="1112"/>
      <c r="AL22" s="1113"/>
      <c r="AM22" s="1113"/>
      <c r="AN22" s="1113"/>
      <c r="AO22" s="1113"/>
      <c r="AP22" s="1113"/>
      <c r="AQ22" s="1113"/>
      <c r="AR22" s="1113"/>
      <c r="AS22" s="1113"/>
      <c r="AT22" s="1113"/>
      <c r="AU22" s="1114"/>
      <c r="AV22" s="1114"/>
      <c r="AW22" s="1114"/>
      <c r="AX22" s="1114"/>
      <c r="AY22" s="1115"/>
      <c r="AZ22" s="1070" t="s">
        <v>367</v>
      </c>
      <c r="BA22" s="1070"/>
      <c r="BB22" s="1070"/>
      <c r="BC22" s="1070"/>
      <c r="BD22" s="1071"/>
      <c r="BE22" s="206"/>
      <c r="BF22" s="206"/>
      <c r="BG22" s="206"/>
      <c r="BH22" s="206"/>
      <c r="BI22" s="206"/>
      <c r="BJ22" s="206"/>
      <c r="BK22" s="206"/>
      <c r="BL22" s="206"/>
      <c r="BM22" s="206"/>
      <c r="BN22" s="206"/>
      <c r="BO22" s="206"/>
      <c r="BP22" s="206"/>
      <c r="BQ22" s="215">
        <v>16</v>
      </c>
      <c r="BR22" s="216"/>
      <c r="BS22" s="1049"/>
      <c r="BT22" s="1050"/>
      <c r="BU22" s="1050"/>
      <c r="BV22" s="1050"/>
      <c r="BW22" s="1050"/>
      <c r="BX22" s="1050"/>
      <c r="BY22" s="1050"/>
      <c r="BZ22" s="1050"/>
      <c r="CA22" s="1050"/>
      <c r="CB22" s="1050"/>
      <c r="CC22" s="1050"/>
      <c r="CD22" s="1050"/>
      <c r="CE22" s="1050"/>
      <c r="CF22" s="1050"/>
      <c r="CG22" s="1051"/>
      <c r="CH22" s="1024"/>
      <c r="CI22" s="1025"/>
      <c r="CJ22" s="1025"/>
      <c r="CK22" s="1025"/>
      <c r="CL22" s="1026"/>
      <c r="CM22" s="1024"/>
      <c r="CN22" s="1025"/>
      <c r="CO22" s="1025"/>
      <c r="CP22" s="1025"/>
      <c r="CQ22" s="1026"/>
      <c r="CR22" s="1024"/>
      <c r="CS22" s="1025"/>
      <c r="CT22" s="1025"/>
      <c r="CU22" s="1025"/>
      <c r="CV22" s="1026"/>
      <c r="CW22" s="1024"/>
      <c r="CX22" s="1025"/>
      <c r="CY22" s="1025"/>
      <c r="CZ22" s="1025"/>
      <c r="DA22" s="1026"/>
      <c r="DB22" s="1024"/>
      <c r="DC22" s="1025"/>
      <c r="DD22" s="1025"/>
      <c r="DE22" s="1025"/>
      <c r="DF22" s="1026"/>
      <c r="DG22" s="1024"/>
      <c r="DH22" s="1025"/>
      <c r="DI22" s="1025"/>
      <c r="DJ22" s="1025"/>
      <c r="DK22" s="1026"/>
      <c r="DL22" s="1024"/>
      <c r="DM22" s="1025"/>
      <c r="DN22" s="1025"/>
      <c r="DO22" s="1025"/>
      <c r="DP22" s="1026"/>
      <c r="DQ22" s="1024"/>
      <c r="DR22" s="1025"/>
      <c r="DS22" s="1025"/>
      <c r="DT22" s="1025"/>
      <c r="DU22" s="1026"/>
      <c r="DV22" s="1027"/>
      <c r="DW22" s="1028"/>
      <c r="DX22" s="1028"/>
      <c r="DY22" s="1028"/>
      <c r="DZ22" s="1029"/>
      <c r="EA22" s="207"/>
    </row>
    <row r="23" spans="1:131" s="208" customFormat="1" ht="26.25" customHeight="1" thickBot="1" x14ac:dyDescent="0.2">
      <c r="A23" s="217" t="s">
        <v>368</v>
      </c>
      <c r="B23" s="973" t="s">
        <v>369</v>
      </c>
      <c r="C23" s="974"/>
      <c r="D23" s="974"/>
      <c r="E23" s="974"/>
      <c r="F23" s="974"/>
      <c r="G23" s="974"/>
      <c r="H23" s="974"/>
      <c r="I23" s="974"/>
      <c r="J23" s="974"/>
      <c r="K23" s="974"/>
      <c r="L23" s="974"/>
      <c r="M23" s="974"/>
      <c r="N23" s="974"/>
      <c r="O23" s="974"/>
      <c r="P23" s="975"/>
      <c r="Q23" s="1103">
        <v>3721</v>
      </c>
      <c r="R23" s="1104"/>
      <c r="S23" s="1104"/>
      <c r="T23" s="1104"/>
      <c r="U23" s="1104"/>
      <c r="V23" s="1104">
        <v>3620</v>
      </c>
      <c r="W23" s="1104"/>
      <c r="X23" s="1104"/>
      <c r="Y23" s="1104"/>
      <c r="Z23" s="1104"/>
      <c r="AA23" s="1104">
        <v>101</v>
      </c>
      <c r="AB23" s="1104"/>
      <c r="AC23" s="1104"/>
      <c r="AD23" s="1104"/>
      <c r="AE23" s="1105"/>
      <c r="AF23" s="1106">
        <v>99</v>
      </c>
      <c r="AG23" s="1104"/>
      <c r="AH23" s="1104"/>
      <c r="AI23" s="1104"/>
      <c r="AJ23" s="1107"/>
      <c r="AK23" s="1108"/>
      <c r="AL23" s="1109"/>
      <c r="AM23" s="1109"/>
      <c r="AN23" s="1109"/>
      <c r="AO23" s="1109"/>
      <c r="AP23" s="1104">
        <v>4473</v>
      </c>
      <c r="AQ23" s="1104"/>
      <c r="AR23" s="1104"/>
      <c r="AS23" s="1104"/>
      <c r="AT23" s="1104"/>
      <c r="AU23" s="1110"/>
      <c r="AV23" s="1110"/>
      <c r="AW23" s="1110"/>
      <c r="AX23" s="1110"/>
      <c r="AY23" s="1111"/>
      <c r="AZ23" s="1100" t="s">
        <v>112</v>
      </c>
      <c r="BA23" s="1101"/>
      <c r="BB23" s="1101"/>
      <c r="BC23" s="1101"/>
      <c r="BD23" s="1102"/>
      <c r="BE23" s="206"/>
      <c r="BF23" s="206"/>
      <c r="BG23" s="206"/>
      <c r="BH23" s="206"/>
      <c r="BI23" s="206"/>
      <c r="BJ23" s="206"/>
      <c r="BK23" s="206"/>
      <c r="BL23" s="206"/>
      <c r="BM23" s="206"/>
      <c r="BN23" s="206"/>
      <c r="BO23" s="206"/>
      <c r="BP23" s="206"/>
      <c r="BQ23" s="215">
        <v>17</v>
      </c>
      <c r="BR23" s="216"/>
      <c r="BS23" s="1049"/>
      <c r="BT23" s="1050"/>
      <c r="BU23" s="1050"/>
      <c r="BV23" s="1050"/>
      <c r="BW23" s="1050"/>
      <c r="BX23" s="1050"/>
      <c r="BY23" s="1050"/>
      <c r="BZ23" s="1050"/>
      <c r="CA23" s="1050"/>
      <c r="CB23" s="1050"/>
      <c r="CC23" s="1050"/>
      <c r="CD23" s="1050"/>
      <c r="CE23" s="1050"/>
      <c r="CF23" s="1050"/>
      <c r="CG23" s="1051"/>
      <c r="CH23" s="1024"/>
      <c r="CI23" s="1025"/>
      <c r="CJ23" s="1025"/>
      <c r="CK23" s="1025"/>
      <c r="CL23" s="1026"/>
      <c r="CM23" s="1024"/>
      <c r="CN23" s="1025"/>
      <c r="CO23" s="1025"/>
      <c r="CP23" s="1025"/>
      <c r="CQ23" s="1026"/>
      <c r="CR23" s="1024"/>
      <c r="CS23" s="1025"/>
      <c r="CT23" s="1025"/>
      <c r="CU23" s="1025"/>
      <c r="CV23" s="1026"/>
      <c r="CW23" s="1024"/>
      <c r="CX23" s="1025"/>
      <c r="CY23" s="1025"/>
      <c r="CZ23" s="1025"/>
      <c r="DA23" s="1026"/>
      <c r="DB23" s="1024"/>
      <c r="DC23" s="1025"/>
      <c r="DD23" s="1025"/>
      <c r="DE23" s="1025"/>
      <c r="DF23" s="1026"/>
      <c r="DG23" s="1024"/>
      <c r="DH23" s="1025"/>
      <c r="DI23" s="1025"/>
      <c r="DJ23" s="1025"/>
      <c r="DK23" s="1026"/>
      <c r="DL23" s="1024"/>
      <c r="DM23" s="1025"/>
      <c r="DN23" s="1025"/>
      <c r="DO23" s="1025"/>
      <c r="DP23" s="1026"/>
      <c r="DQ23" s="1024"/>
      <c r="DR23" s="1025"/>
      <c r="DS23" s="1025"/>
      <c r="DT23" s="1025"/>
      <c r="DU23" s="1026"/>
      <c r="DV23" s="1027"/>
      <c r="DW23" s="1028"/>
      <c r="DX23" s="1028"/>
      <c r="DY23" s="1028"/>
      <c r="DZ23" s="1029"/>
      <c r="EA23" s="207"/>
    </row>
    <row r="24" spans="1:131" s="208" customFormat="1" ht="26.25" customHeight="1" x14ac:dyDescent="0.15">
      <c r="A24" s="1099" t="s">
        <v>370</v>
      </c>
      <c r="B24" s="1099"/>
      <c r="C24" s="1099"/>
      <c r="D24" s="1099"/>
      <c r="E24" s="1099"/>
      <c r="F24" s="1099"/>
      <c r="G24" s="1099"/>
      <c r="H24" s="1099"/>
      <c r="I24" s="1099"/>
      <c r="J24" s="1099"/>
      <c r="K24" s="1099"/>
      <c r="L24" s="1099"/>
      <c r="M24" s="1099"/>
      <c r="N24" s="1099"/>
      <c r="O24" s="1099"/>
      <c r="P24" s="1099"/>
      <c r="Q24" s="1099"/>
      <c r="R24" s="1099"/>
      <c r="S24" s="1099"/>
      <c r="T24" s="1099"/>
      <c r="U24" s="1099"/>
      <c r="V24" s="1099"/>
      <c r="W24" s="1099"/>
      <c r="X24" s="1099"/>
      <c r="Y24" s="1099"/>
      <c r="Z24" s="1099"/>
      <c r="AA24" s="1099"/>
      <c r="AB24" s="1099"/>
      <c r="AC24" s="1099"/>
      <c r="AD24" s="1099"/>
      <c r="AE24" s="1099"/>
      <c r="AF24" s="1099"/>
      <c r="AG24" s="1099"/>
      <c r="AH24" s="1099"/>
      <c r="AI24" s="1099"/>
      <c r="AJ24" s="1099"/>
      <c r="AK24" s="1099"/>
      <c r="AL24" s="1099"/>
      <c r="AM24" s="1099"/>
      <c r="AN24" s="1099"/>
      <c r="AO24" s="1099"/>
      <c r="AP24" s="1099"/>
      <c r="AQ24" s="1099"/>
      <c r="AR24" s="1099"/>
      <c r="AS24" s="1099"/>
      <c r="AT24" s="1099"/>
      <c r="AU24" s="1099"/>
      <c r="AV24" s="1099"/>
      <c r="AW24" s="1099"/>
      <c r="AX24" s="1099"/>
      <c r="AY24" s="1099"/>
      <c r="AZ24" s="205"/>
      <c r="BA24" s="205"/>
      <c r="BB24" s="205"/>
      <c r="BC24" s="205"/>
      <c r="BD24" s="205"/>
      <c r="BE24" s="206"/>
      <c r="BF24" s="206"/>
      <c r="BG24" s="206"/>
      <c r="BH24" s="206"/>
      <c r="BI24" s="206"/>
      <c r="BJ24" s="206"/>
      <c r="BK24" s="206"/>
      <c r="BL24" s="206"/>
      <c r="BM24" s="206"/>
      <c r="BN24" s="206"/>
      <c r="BO24" s="206"/>
      <c r="BP24" s="206"/>
      <c r="BQ24" s="215">
        <v>18</v>
      </c>
      <c r="BR24" s="216"/>
      <c r="BS24" s="1049"/>
      <c r="BT24" s="1050"/>
      <c r="BU24" s="1050"/>
      <c r="BV24" s="1050"/>
      <c r="BW24" s="1050"/>
      <c r="BX24" s="1050"/>
      <c r="BY24" s="1050"/>
      <c r="BZ24" s="1050"/>
      <c r="CA24" s="1050"/>
      <c r="CB24" s="1050"/>
      <c r="CC24" s="1050"/>
      <c r="CD24" s="1050"/>
      <c r="CE24" s="1050"/>
      <c r="CF24" s="1050"/>
      <c r="CG24" s="1051"/>
      <c r="CH24" s="1024"/>
      <c r="CI24" s="1025"/>
      <c r="CJ24" s="1025"/>
      <c r="CK24" s="1025"/>
      <c r="CL24" s="1026"/>
      <c r="CM24" s="1024"/>
      <c r="CN24" s="1025"/>
      <c r="CO24" s="1025"/>
      <c r="CP24" s="1025"/>
      <c r="CQ24" s="1026"/>
      <c r="CR24" s="1024"/>
      <c r="CS24" s="1025"/>
      <c r="CT24" s="1025"/>
      <c r="CU24" s="1025"/>
      <c r="CV24" s="1026"/>
      <c r="CW24" s="1024"/>
      <c r="CX24" s="1025"/>
      <c r="CY24" s="1025"/>
      <c r="CZ24" s="1025"/>
      <c r="DA24" s="1026"/>
      <c r="DB24" s="1024"/>
      <c r="DC24" s="1025"/>
      <c r="DD24" s="1025"/>
      <c r="DE24" s="1025"/>
      <c r="DF24" s="1026"/>
      <c r="DG24" s="1024"/>
      <c r="DH24" s="1025"/>
      <c r="DI24" s="1025"/>
      <c r="DJ24" s="1025"/>
      <c r="DK24" s="1026"/>
      <c r="DL24" s="1024"/>
      <c r="DM24" s="1025"/>
      <c r="DN24" s="1025"/>
      <c r="DO24" s="1025"/>
      <c r="DP24" s="1026"/>
      <c r="DQ24" s="1024"/>
      <c r="DR24" s="1025"/>
      <c r="DS24" s="1025"/>
      <c r="DT24" s="1025"/>
      <c r="DU24" s="1026"/>
      <c r="DV24" s="1027"/>
      <c r="DW24" s="1028"/>
      <c r="DX24" s="1028"/>
      <c r="DY24" s="1028"/>
      <c r="DZ24" s="1029"/>
      <c r="EA24" s="207"/>
    </row>
    <row r="25" spans="1:131" s="200" customFormat="1" ht="26.25" customHeight="1" thickBot="1" x14ac:dyDescent="0.2">
      <c r="A25" s="1098" t="s">
        <v>371</v>
      </c>
      <c r="B25" s="1098"/>
      <c r="C25" s="1098"/>
      <c r="D25" s="1098"/>
      <c r="E25" s="1098"/>
      <c r="F25" s="1098"/>
      <c r="G25" s="1098"/>
      <c r="H25" s="1098"/>
      <c r="I25" s="1098"/>
      <c r="J25" s="1098"/>
      <c r="K25" s="1098"/>
      <c r="L25" s="1098"/>
      <c r="M25" s="1098"/>
      <c r="N25" s="1098"/>
      <c r="O25" s="1098"/>
      <c r="P25" s="1098"/>
      <c r="Q25" s="1098"/>
      <c r="R25" s="1098"/>
      <c r="S25" s="1098"/>
      <c r="T25" s="1098"/>
      <c r="U25" s="1098"/>
      <c r="V25" s="1098"/>
      <c r="W25" s="1098"/>
      <c r="X25" s="1098"/>
      <c r="Y25" s="1098"/>
      <c r="Z25" s="1098"/>
      <c r="AA25" s="1098"/>
      <c r="AB25" s="1098"/>
      <c r="AC25" s="1098"/>
      <c r="AD25" s="1098"/>
      <c r="AE25" s="1098"/>
      <c r="AF25" s="1098"/>
      <c r="AG25" s="1098"/>
      <c r="AH25" s="1098"/>
      <c r="AI25" s="1098"/>
      <c r="AJ25" s="1098"/>
      <c r="AK25" s="1098"/>
      <c r="AL25" s="1098"/>
      <c r="AM25" s="1098"/>
      <c r="AN25" s="1098"/>
      <c r="AO25" s="1098"/>
      <c r="AP25" s="1098"/>
      <c r="AQ25" s="1098"/>
      <c r="AR25" s="1098"/>
      <c r="AS25" s="1098"/>
      <c r="AT25" s="1098"/>
      <c r="AU25" s="1098"/>
      <c r="AV25" s="1098"/>
      <c r="AW25" s="1098"/>
      <c r="AX25" s="1098"/>
      <c r="AY25" s="1098"/>
      <c r="AZ25" s="1098"/>
      <c r="BA25" s="1098"/>
      <c r="BB25" s="1098"/>
      <c r="BC25" s="1098"/>
      <c r="BD25" s="1098"/>
      <c r="BE25" s="1098"/>
      <c r="BF25" s="1098"/>
      <c r="BG25" s="1098"/>
      <c r="BH25" s="1098"/>
      <c r="BI25" s="1098"/>
      <c r="BJ25" s="205"/>
      <c r="BK25" s="205"/>
      <c r="BL25" s="205"/>
      <c r="BM25" s="205"/>
      <c r="BN25" s="205"/>
      <c r="BO25" s="218"/>
      <c r="BP25" s="218"/>
      <c r="BQ25" s="215">
        <v>19</v>
      </c>
      <c r="BR25" s="216"/>
      <c r="BS25" s="1049"/>
      <c r="BT25" s="1050"/>
      <c r="BU25" s="1050"/>
      <c r="BV25" s="1050"/>
      <c r="BW25" s="1050"/>
      <c r="BX25" s="1050"/>
      <c r="BY25" s="1050"/>
      <c r="BZ25" s="1050"/>
      <c r="CA25" s="1050"/>
      <c r="CB25" s="1050"/>
      <c r="CC25" s="1050"/>
      <c r="CD25" s="1050"/>
      <c r="CE25" s="1050"/>
      <c r="CF25" s="1050"/>
      <c r="CG25" s="1051"/>
      <c r="CH25" s="1024"/>
      <c r="CI25" s="1025"/>
      <c r="CJ25" s="1025"/>
      <c r="CK25" s="1025"/>
      <c r="CL25" s="1026"/>
      <c r="CM25" s="1024"/>
      <c r="CN25" s="1025"/>
      <c r="CO25" s="1025"/>
      <c r="CP25" s="1025"/>
      <c r="CQ25" s="1026"/>
      <c r="CR25" s="1024"/>
      <c r="CS25" s="1025"/>
      <c r="CT25" s="1025"/>
      <c r="CU25" s="1025"/>
      <c r="CV25" s="1026"/>
      <c r="CW25" s="1024"/>
      <c r="CX25" s="1025"/>
      <c r="CY25" s="1025"/>
      <c r="CZ25" s="1025"/>
      <c r="DA25" s="1026"/>
      <c r="DB25" s="1024"/>
      <c r="DC25" s="1025"/>
      <c r="DD25" s="1025"/>
      <c r="DE25" s="1025"/>
      <c r="DF25" s="1026"/>
      <c r="DG25" s="1024"/>
      <c r="DH25" s="1025"/>
      <c r="DI25" s="1025"/>
      <c r="DJ25" s="1025"/>
      <c r="DK25" s="1026"/>
      <c r="DL25" s="1024"/>
      <c r="DM25" s="1025"/>
      <c r="DN25" s="1025"/>
      <c r="DO25" s="1025"/>
      <c r="DP25" s="1026"/>
      <c r="DQ25" s="1024"/>
      <c r="DR25" s="1025"/>
      <c r="DS25" s="1025"/>
      <c r="DT25" s="1025"/>
      <c r="DU25" s="1026"/>
      <c r="DV25" s="1027"/>
      <c r="DW25" s="1028"/>
      <c r="DX25" s="1028"/>
      <c r="DY25" s="1028"/>
      <c r="DZ25" s="1029"/>
      <c r="EA25" s="199"/>
    </row>
    <row r="26" spans="1:131" s="200" customFormat="1" ht="26.25" customHeight="1" x14ac:dyDescent="0.15">
      <c r="A26" s="1030" t="s">
        <v>349</v>
      </c>
      <c r="B26" s="1031"/>
      <c r="C26" s="1031"/>
      <c r="D26" s="1031"/>
      <c r="E26" s="1031"/>
      <c r="F26" s="1031"/>
      <c r="G26" s="1031"/>
      <c r="H26" s="1031"/>
      <c r="I26" s="1031"/>
      <c r="J26" s="1031"/>
      <c r="K26" s="1031"/>
      <c r="L26" s="1031"/>
      <c r="M26" s="1031"/>
      <c r="N26" s="1031"/>
      <c r="O26" s="1031"/>
      <c r="P26" s="1032"/>
      <c r="Q26" s="1036" t="s">
        <v>372</v>
      </c>
      <c r="R26" s="1037"/>
      <c r="S26" s="1037"/>
      <c r="T26" s="1037"/>
      <c r="U26" s="1038"/>
      <c r="V26" s="1036" t="s">
        <v>373</v>
      </c>
      <c r="W26" s="1037"/>
      <c r="X26" s="1037"/>
      <c r="Y26" s="1037"/>
      <c r="Z26" s="1038"/>
      <c r="AA26" s="1036" t="s">
        <v>374</v>
      </c>
      <c r="AB26" s="1037"/>
      <c r="AC26" s="1037"/>
      <c r="AD26" s="1037"/>
      <c r="AE26" s="1037"/>
      <c r="AF26" s="1094" t="s">
        <v>375</v>
      </c>
      <c r="AG26" s="1043"/>
      <c r="AH26" s="1043"/>
      <c r="AI26" s="1043"/>
      <c r="AJ26" s="1095"/>
      <c r="AK26" s="1037" t="s">
        <v>376</v>
      </c>
      <c r="AL26" s="1037"/>
      <c r="AM26" s="1037"/>
      <c r="AN26" s="1037"/>
      <c r="AO26" s="1038"/>
      <c r="AP26" s="1036" t="s">
        <v>377</v>
      </c>
      <c r="AQ26" s="1037"/>
      <c r="AR26" s="1037"/>
      <c r="AS26" s="1037"/>
      <c r="AT26" s="1038"/>
      <c r="AU26" s="1036" t="s">
        <v>378</v>
      </c>
      <c r="AV26" s="1037"/>
      <c r="AW26" s="1037"/>
      <c r="AX26" s="1037"/>
      <c r="AY26" s="1038"/>
      <c r="AZ26" s="1036" t="s">
        <v>379</v>
      </c>
      <c r="BA26" s="1037"/>
      <c r="BB26" s="1037"/>
      <c r="BC26" s="1037"/>
      <c r="BD26" s="1038"/>
      <c r="BE26" s="1036" t="s">
        <v>356</v>
      </c>
      <c r="BF26" s="1037"/>
      <c r="BG26" s="1037"/>
      <c r="BH26" s="1037"/>
      <c r="BI26" s="1052"/>
      <c r="BJ26" s="205"/>
      <c r="BK26" s="205"/>
      <c r="BL26" s="205"/>
      <c r="BM26" s="205"/>
      <c r="BN26" s="205"/>
      <c r="BO26" s="218"/>
      <c r="BP26" s="218"/>
      <c r="BQ26" s="215">
        <v>20</v>
      </c>
      <c r="BR26" s="216"/>
      <c r="BS26" s="1049"/>
      <c r="BT26" s="1050"/>
      <c r="BU26" s="1050"/>
      <c r="BV26" s="1050"/>
      <c r="BW26" s="1050"/>
      <c r="BX26" s="1050"/>
      <c r="BY26" s="1050"/>
      <c r="BZ26" s="1050"/>
      <c r="CA26" s="1050"/>
      <c r="CB26" s="1050"/>
      <c r="CC26" s="1050"/>
      <c r="CD26" s="1050"/>
      <c r="CE26" s="1050"/>
      <c r="CF26" s="1050"/>
      <c r="CG26" s="1051"/>
      <c r="CH26" s="1024"/>
      <c r="CI26" s="1025"/>
      <c r="CJ26" s="1025"/>
      <c r="CK26" s="1025"/>
      <c r="CL26" s="1026"/>
      <c r="CM26" s="1024"/>
      <c r="CN26" s="1025"/>
      <c r="CO26" s="1025"/>
      <c r="CP26" s="1025"/>
      <c r="CQ26" s="1026"/>
      <c r="CR26" s="1024"/>
      <c r="CS26" s="1025"/>
      <c r="CT26" s="1025"/>
      <c r="CU26" s="1025"/>
      <c r="CV26" s="1026"/>
      <c r="CW26" s="1024"/>
      <c r="CX26" s="1025"/>
      <c r="CY26" s="1025"/>
      <c r="CZ26" s="1025"/>
      <c r="DA26" s="1026"/>
      <c r="DB26" s="1024"/>
      <c r="DC26" s="1025"/>
      <c r="DD26" s="1025"/>
      <c r="DE26" s="1025"/>
      <c r="DF26" s="1026"/>
      <c r="DG26" s="1024"/>
      <c r="DH26" s="1025"/>
      <c r="DI26" s="1025"/>
      <c r="DJ26" s="1025"/>
      <c r="DK26" s="1026"/>
      <c r="DL26" s="1024"/>
      <c r="DM26" s="1025"/>
      <c r="DN26" s="1025"/>
      <c r="DO26" s="1025"/>
      <c r="DP26" s="1026"/>
      <c r="DQ26" s="1024"/>
      <c r="DR26" s="1025"/>
      <c r="DS26" s="1025"/>
      <c r="DT26" s="1025"/>
      <c r="DU26" s="1026"/>
      <c r="DV26" s="1027"/>
      <c r="DW26" s="1028"/>
      <c r="DX26" s="1028"/>
      <c r="DY26" s="1028"/>
      <c r="DZ26" s="1029"/>
      <c r="EA26" s="199"/>
    </row>
    <row r="27" spans="1:131" s="200" customFormat="1" ht="26.25" customHeight="1" thickBot="1" x14ac:dyDescent="0.2">
      <c r="A27" s="1033"/>
      <c r="B27" s="1034"/>
      <c r="C27" s="1034"/>
      <c r="D27" s="1034"/>
      <c r="E27" s="1034"/>
      <c r="F27" s="1034"/>
      <c r="G27" s="1034"/>
      <c r="H27" s="1034"/>
      <c r="I27" s="1034"/>
      <c r="J27" s="1034"/>
      <c r="K27" s="1034"/>
      <c r="L27" s="1034"/>
      <c r="M27" s="1034"/>
      <c r="N27" s="1034"/>
      <c r="O27" s="1034"/>
      <c r="P27" s="1035"/>
      <c r="Q27" s="1039"/>
      <c r="R27" s="1040"/>
      <c r="S27" s="1040"/>
      <c r="T27" s="1040"/>
      <c r="U27" s="1041"/>
      <c r="V27" s="1039"/>
      <c r="W27" s="1040"/>
      <c r="X27" s="1040"/>
      <c r="Y27" s="1040"/>
      <c r="Z27" s="1041"/>
      <c r="AA27" s="1039"/>
      <c r="AB27" s="1040"/>
      <c r="AC27" s="1040"/>
      <c r="AD27" s="1040"/>
      <c r="AE27" s="1040"/>
      <c r="AF27" s="1096"/>
      <c r="AG27" s="1046"/>
      <c r="AH27" s="1046"/>
      <c r="AI27" s="1046"/>
      <c r="AJ27" s="1097"/>
      <c r="AK27" s="1040"/>
      <c r="AL27" s="1040"/>
      <c r="AM27" s="1040"/>
      <c r="AN27" s="1040"/>
      <c r="AO27" s="1041"/>
      <c r="AP27" s="1039"/>
      <c r="AQ27" s="1040"/>
      <c r="AR27" s="1040"/>
      <c r="AS27" s="1040"/>
      <c r="AT27" s="1041"/>
      <c r="AU27" s="1039"/>
      <c r="AV27" s="1040"/>
      <c r="AW27" s="1040"/>
      <c r="AX27" s="1040"/>
      <c r="AY27" s="1041"/>
      <c r="AZ27" s="1039"/>
      <c r="BA27" s="1040"/>
      <c r="BB27" s="1040"/>
      <c r="BC27" s="1040"/>
      <c r="BD27" s="1041"/>
      <c r="BE27" s="1039"/>
      <c r="BF27" s="1040"/>
      <c r="BG27" s="1040"/>
      <c r="BH27" s="1040"/>
      <c r="BI27" s="1053"/>
      <c r="BJ27" s="205"/>
      <c r="BK27" s="205"/>
      <c r="BL27" s="205"/>
      <c r="BM27" s="205"/>
      <c r="BN27" s="205"/>
      <c r="BO27" s="218"/>
      <c r="BP27" s="218"/>
      <c r="BQ27" s="215">
        <v>21</v>
      </c>
      <c r="BR27" s="216"/>
      <c r="BS27" s="1049"/>
      <c r="BT27" s="1050"/>
      <c r="BU27" s="1050"/>
      <c r="BV27" s="1050"/>
      <c r="BW27" s="1050"/>
      <c r="BX27" s="1050"/>
      <c r="BY27" s="1050"/>
      <c r="BZ27" s="1050"/>
      <c r="CA27" s="1050"/>
      <c r="CB27" s="1050"/>
      <c r="CC27" s="1050"/>
      <c r="CD27" s="1050"/>
      <c r="CE27" s="1050"/>
      <c r="CF27" s="1050"/>
      <c r="CG27" s="1051"/>
      <c r="CH27" s="1024"/>
      <c r="CI27" s="1025"/>
      <c r="CJ27" s="1025"/>
      <c r="CK27" s="1025"/>
      <c r="CL27" s="1026"/>
      <c r="CM27" s="1024"/>
      <c r="CN27" s="1025"/>
      <c r="CO27" s="1025"/>
      <c r="CP27" s="1025"/>
      <c r="CQ27" s="1026"/>
      <c r="CR27" s="1024"/>
      <c r="CS27" s="1025"/>
      <c r="CT27" s="1025"/>
      <c r="CU27" s="1025"/>
      <c r="CV27" s="1026"/>
      <c r="CW27" s="1024"/>
      <c r="CX27" s="1025"/>
      <c r="CY27" s="1025"/>
      <c r="CZ27" s="1025"/>
      <c r="DA27" s="1026"/>
      <c r="DB27" s="1024"/>
      <c r="DC27" s="1025"/>
      <c r="DD27" s="1025"/>
      <c r="DE27" s="1025"/>
      <c r="DF27" s="1026"/>
      <c r="DG27" s="1024"/>
      <c r="DH27" s="1025"/>
      <c r="DI27" s="1025"/>
      <c r="DJ27" s="1025"/>
      <c r="DK27" s="1026"/>
      <c r="DL27" s="1024"/>
      <c r="DM27" s="1025"/>
      <c r="DN27" s="1025"/>
      <c r="DO27" s="1025"/>
      <c r="DP27" s="1026"/>
      <c r="DQ27" s="1024"/>
      <c r="DR27" s="1025"/>
      <c r="DS27" s="1025"/>
      <c r="DT27" s="1025"/>
      <c r="DU27" s="1026"/>
      <c r="DV27" s="1027"/>
      <c r="DW27" s="1028"/>
      <c r="DX27" s="1028"/>
      <c r="DY27" s="1028"/>
      <c r="DZ27" s="1029"/>
      <c r="EA27" s="199"/>
    </row>
    <row r="28" spans="1:131" s="200" customFormat="1" ht="26.25" customHeight="1" thickTop="1" x14ac:dyDescent="0.15">
      <c r="A28" s="219">
        <v>1</v>
      </c>
      <c r="B28" s="1085" t="s">
        <v>380</v>
      </c>
      <c r="C28" s="1086"/>
      <c r="D28" s="1086"/>
      <c r="E28" s="1086"/>
      <c r="F28" s="1086"/>
      <c r="G28" s="1086"/>
      <c r="H28" s="1086"/>
      <c r="I28" s="1086"/>
      <c r="J28" s="1086"/>
      <c r="K28" s="1086"/>
      <c r="L28" s="1086"/>
      <c r="M28" s="1086"/>
      <c r="N28" s="1086"/>
      <c r="O28" s="1086"/>
      <c r="P28" s="1087"/>
      <c r="Q28" s="1088">
        <v>482</v>
      </c>
      <c r="R28" s="1089"/>
      <c r="S28" s="1089"/>
      <c r="T28" s="1089"/>
      <c r="U28" s="1089"/>
      <c r="V28" s="1089">
        <v>467</v>
      </c>
      <c r="W28" s="1089"/>
      <c r="X28" s="1089"/>
      <c r="Y28" s="1089"/>
      <c r="Z28" s="1089"/>
      <c r="AA28" s="1089">
        <v>15</v>
      </c>
      <c r="AB28" s="1089"/>
      <c r="AC28" s="1089"/>
      <c r="AD28" s="1089"/>
      <c r="AE28" s="1090"/>
      <c r="AF28" s="1091">
        <v>15</v>
      </c>
      <c r="AG28" s="1089"/>
      <c r="AH28" s="1089"/>
      <c r="AI28" s="1089"/>
      <c r="AJ28" s="1092"/>
      <c r="AK28" s="1093">
        <v>19</v>
      </c>
      <c r="AL28" s="1081"/>
      <c r="AM28" s="1081"/>
      <c r="AN28" s="1081"/>
      <c r="AO28" s="1081"/>
      <c r="AP28" s="1081" t="s">
        <v>531</v>
      </c>
      <c r="AQ28" s="1081"/>
      <c r="AR28" s="1081"/>
      <c r="AS28" s="1081"/>
      <c r="AT28" s="1081"/>
      <c r="AU28" s="1081" t="s">
        <v>531</v>
      </c>
      <c r="AV28" s="1081"/>
      <c r="AW28" s="1081"/>
      <c r="AX28" s="1081"/>
      <c r="AY28" s="1081"/>
      <c r="AZ28" s="1082" t="s">
        <v>531</v>
      </c>
      <c r="BA28" s="1082"/>
      <c r="BB28" s="1082"/>
      <c r="BC28" s="1082"/>
      <c r="BD28" s="1082"/>
      <c r="BE28" s="1083"/>
      <c r="BF28" s="1083"/>
      <c r="BG28" s="1083"/>
      <c r="BH28" s="1083"/>
      <c r="BI28" s="1084"/>
      <c r="BJ28" s="205"/>
      <c r="BK28" s="205"/>
      <c r="BL28" s="205"/>
      <c r="BM28" s="205"/>
      <c r="BN28" s="205"/>
      <c r="BO28" s="218"/>
      <c r="BP28" s="218"/>
      <c r="BQ28" s="215">
        <v>22</v>
      </c>
      <c r="BR28" s="216"/>
      <c r="BS28" s="1049"/>
      <c r="BT28" s="1050"/>
      <c r="BU28" s="1050"/>
      <c r="BV28" s="1050"/>
      <c r="BW28" s="1050"/>
      <c r="BX28" s="1050"/>
      <c r="BY28" s="1050"/>
      <c r="BZ28" s="1050"/>
      <c r="CA28" s="1050"/>
      <c r="CB28" s="1050"/>
      <c r="CC28" s="1050"/>
      <c r="CD28" s="1050"/>
      <c r="CE28" s="1050"/>
      <c r="CF28" s="1050"/>
      <c r="CG28" s="1051"/>
      <c r="CH28" s="1024"/>
      <c r="CI28" s="1025"/>
      <c r="CJ28" s="1025"/>
      <c r="CK28" s="1025"/>
      <c r="CL28" s="1026"/>
      <c r="CM28" s="1024"/>
      <c r="CN28" s="1025"/>
      <c r="CO28" s="1025"/>
      <c r="CP28" s="1025"/>
      <c r="CQ28" s="1026"/>
      <c r="CR28" s="1024"/>
      <c r="CS28" s="1025"/>
      <c r="CT28" s="1025"/>
      <c r="CU28" s="1025"/>
      <c r="CV28" s="1026"/>
      <c r="CW28" s="1024"/>
      <c r="CX28" s="1025"/>
      <c r="CY28" s="1025"/>
      <c r="CZ28" s="1025"/>
      <c r="DA28" s="1026"/>
      <c r="DB28" s="1024"/>
      <c r="DC28" s="1025"/>
      <c r="DD28" s="1025"/>
      <c r="DE28" s="1025"/>
      <c r="DF28" s="1026"/>
      <c r="DG28" s="1024"/>
      <c r="DH28" s="1025"/>
      <c r="DI28" s="1025"/>
      <c r="DJ28" s="1025"/>
      <c r="DK28" s="1026"/>
      <c r="DL28" s="1024"/>
      <c r="DM28" s="1025"/>
      <c r="DN28" s="1025"/>
      <c r="DO28" s="1025"/>
      <c r="DP28" s="1026"/>
      <c r="DQ28" s="1024"/>
      <c r="DR28" s="1025"/>
      <c r="DS28" s="1025"/>
      <c r="DT28" s="1025"/>
      <c r="DU28" s="1026"/>
      <c r="DV28" s="1027"/>
      <c r="DW28" s="1028"/>
      <c r="DX28" s="1028"/>
      <c r="DY28" s="1028"/>
      <c r="DZ28" s="1029"/>
      <c r="EA28" s="199"/>
    </row>
    <row r="29" spans="1:131" s="200" customFormat="1" ht="26.25" customHeight="1" x14ac:dyDescent="0.15">
      <c r="A29" s="219">
        <v>2</v>
      </c>
      <c r="B29" s="1072" t="s">
        <v>381</v>
      </c>
      <c r="C29" s="1073"/>
      <c r="D29" s="1073"/>
      <c r="E29" s="1073"/>
      <c r="F29" s="1073"/>
      <c r="G29" s="1073"/>
      <c r="H29" s="1073"/>
      <c r="I29" s="1073"/>
      <c r="J29" s="1073"/>
      <c r="K29" s="1073"/>
      <c r="L29" s="1073"/>
      <c r="M29" s="1073"/>
      <c r="N29" s="1073"/>
      <c r="O29" s="1073"/>
      <c r="P29" s="1074"/>
      <c r="Q29" s="1078">
        <v>65</v>
      </c>
      <c r="R29" s="1079"/>
      <c r="S29" s="1079"/>
      <c r="T29" s="1079"/>
      <c r="U29" s="1079"/>
      <c r="V29" s="1079">
        <v>65</v>
      </c>
      <c r="W29" s="1079"/>
      <c r="X29" s="1079"/>
      <c r="Y29" s="1079"/>
      <c r="Z29" s="1079"/>
      <c r="AA29" s="1079" t="s">
        <v>531</v>
      </c>
      <c r="AB29" s="1079"/>
      <c r="AC29" s="1079"/>
      <c r="AD29" s="1079"/>
      <c r="AE29" s="1080"/>
      <c r="AF29" s="1054" t="s">
        <v>112</v>
      </c>
      <c r="AG29" s="1055"/>
      <c r="AH29" s="1055"/>
      <c r="AI29" s="1055"/>
      <c r="AJ29" s="1056"/>
      <c r="AK29" s="1009">
        <v>14</v>
      </c>
      <c r="AL29" s="1000"/>
      <c r="AM29" s="1000"/>
      <c r="AN29" s="1000"/>
      <c r="AO29" s="1000"/>
      <c r="AP29" s="1000" t="s">
        <v>531</v>
      </c>
      <c r="AQ29" s="1000"/>
      <c r="AR29" s="1000"/>
      <c r="AS29" s="1000"/>
      <c r="AT29" s="1000"/>
      <c r="AU29" s="1000" t="s">
        <v>531</v>
      </c>
      <c r="AV29" s="1000"/>
      <c r="AW29" s="1000"/>
      <c r="AX29" s="1000"/>
      <c r="AY29" s="1000"/>
      <c r="AZ29" s="1077" t="s">
        <v>531</v>
      </c>
      <c r="BA29" s="1077"/>
      <c r="BB29" s="1077"/>
      <c r="BC29" s="1077"/>
      <c r="BD29" s="1077"/>
      <c r="BE29" s="1067"/>
      <c r="BF29" s="1067"/>
      <c r="BG29" s="1067"/>
      <c r="BH29" s="1067"/>
      <c r="BI29" s="1068"/>
      <c r="BJ29" s="205"/>
      <c r="BK29" s="205"/>
      <c r="BL29" s="205"/>
      <c r="BM29" s="205"/>
      <c r="BN29" s="205"/>
      <c r="BO29" s="218"/>
      <c r="BP29" s="218"/>
      <c r="BQ29" s="215">
        <v>23</v>
      </c>
      <c r="BR29" s="216"/>
      <c r="BS29" s="1049"/>
      <c r="BT29" s="1050"/>
      <c r="BU29" s="1050"/>
      <c r="BV29" s="1050"/>
      <c r="BW29" s="1050"/>
      <c r="BX29" s="1050"/>
      <c r="BY29" s="1050"/>
      <c r="BZ29" s="1050"/>
      <c r="CA29" s="1050"/>
      <c r="CB29" s="1050"/>
      <c r="CC29" s="1050"/>
      <c r="CD29" s="1050"/>
      <c r="CE29" s="1050"/>
      <c r="CF29" s="1050"/>
      <c r="CG29" s="1051"/>
      <c r="CH29" s="1024"/>
      <c r="CI29" s="1025"/>
      <c r="CJ29" s="1025"/>
      <c r="CK29" s="1025"/>
      <c r="CL29" s="1026"/>
      <c r="CM29" s="1024"/>
      <c r="CN29" s="1025"/>
      <c r="CO29" s="1025"/>
      <c r="CP29" s="1025"/>
      <c r="CQ29" s="1026"/>
      <c r="CR29" s="1024"/>
      <c r="CS29" s="1025"/>
      <c r="CT29" s="1025"/>
      <c r="CU29" s="1025"/>
      <c r="CV29" s="1026"/>
      <c r="CW29" s="1024"/>
      <c r="CX29" s="1025"/>
      <c r="CY29" s="1025"/>
      <c r="CZ29" s="1025"/>
      <c r="DA29" s="1026"/>
      <c r="DB29" s="1024"/>
      <c r="DC29" s="1025"/>
      <c r="DD29" s="1025"/>
      <c r="DE29" s="1025"/>
      <c r="DF29" s="1026"/>
      <c r="DG29" s="1024"/>
      <c r="DH29" s="1025"/>
      <c r="DI29" s="1025"/>
      <c r="DJ29" s="1025"/>
      <c r="DK29" s="1026"/>
      <c r="DL29" s="1024"/>
      <c r="DM29" s="1025"/>
      <c r="DN29" s="1025"/>
      <c r="DO29" s="1025"/>
      <c r="DP29" s="1026"/>
      <c r="DQ29" s="1024"/>
      <c r="DR29" s="1025"/>
      <c r="DS29" s="1025"/>
      <c r="DT29" s="1025"/>
      <c r="DU29" s="1026"/>
      <c r="DV29" s="1027"/>
      <c r="DW29" s="1028"/>
      <c r="DX29" s="1028"/>
      <c r="DY29" s="1028"/>
      <c r="DZ29" s="1029"/>
      <c r="EA29" s="199"/>
    </row>
    <row r="30" spans="1:131" s="200" customFormat="1" ht="26.25" customHeight="1" x14ac:dyDescent="0.15">
      <c r="A30" s="219">
        <v>3</v>
      </c>
      <c r="B30" s="1072" t="s">
        <v>382</v>
      </c>
      <c r="C30" s="1073"/>
      <c r="D30" s="1073"/>
      <c r="E30" s="1073"/>
      <c r="F30" s="1073"/>
      <c r="G30" s="1073"/>
      <c r="H30" s="1073"/>
      <c r="I30" s="1073"/>
      <c r="J30" s="1073"/>
      <c r="K30" s="1073"/>
      <c r="L30" s="1073"/>
      <c r="M30" s="1073"/>
      <c r="N30" s="1073"/>
      <c r="O30" s="1073"/>
      <c r="P30" s="1074"/>
      <c r="Q30" s="1078">
        <v>244</v>
      </c>
      <c r="R30" s="1079"/>
      <c r="S30" s="1079"/>
      <c r="T30" s="1079"/>
      <c r="U30" s="1079"/>
      <c r="V30" s="1079">
        <v>244</v>
      </c>
      <c r="W30" s="1079"/>
      <c r="X30" s="1079"/>
      <c r="Y30" s="1079"/>
      <c r="Z30" s="1079"/>
      <c r="AA30" s="1079">
        <v>0</v>
      </c>
      <c r="AB30" s="1079"/>
      <c r="AC30" s="1079"/>
      <c r="AD30" s="1079"/>
      <c r="AE30" s="1080"/>
      <c r="AF30" s="1054">
        <v>1</v>
      </c>
      <c r="AG30" s="1055"/>
      <c r="AH30" s="1055"/>
      <c r="AI30" s="1055"/>
      <c r="AJ30" s="1056"/>
      <c r="AK30" s="1009">
        <v>106</v>
      </c>
      <c r="AL30" s="1000"/>
      <c r="AM30" s="1000"/>
      <c r="AN30" s="1000"/>
      <c r="AO30" s="1000"/>
      <c r="AP30" s="1000">
        <v>1203</v>
      </c>
      <c r="AQ30" s="1000"/>
      <c r="AR30" s="1000"/>
      <c r="AS30" s="1000"/>
      <c r="AT30" s="1000"/>
      <c r="AU30" s="1000">
        <v>831</v>
      </c>
      <c r="AV30" s="1000"/>
      <c r="AW30" s="1000"/>
      <c r="AX30" s="1000"/>
      <c r="AY30" s="1000"/>
      <c r="AZ30" s="1077" t="s">
        <v>531</v>
      </c>
      <c r="BA30" s="1077"/>
      <c r="BB30" s="1077"/>
      <c r="BC30" s="1077"/>
      <c r="BD30" s="1077"/>
      <c r="BE30" s="1067" t="s">
        <v>383</v>
      </c>
      <c r="BF30" s="1067"/>
      <c r="BG30" s="1067"/>
      <c r="BH30" s="1067"/>
      <c r="BI30" s="1068"/>
      <c r="BJ30" s="205"/>
      <c r="BK30" s="205"/>
      <c r="BL30" s="205"/>
      <c r="BM30" s="205"/>
      <c r="BN30" s="205"/>
      <c r="BO30" s="218"/>
      <c r="BP30" s="218"/>
      <c r="BQ30" s="215">
        <v>24</v>
      </c>
      <c r="BR30" s="216"/>
      <c r="BS30" s="1049"/>
      <c r="BT30" s="1050"/>
      <c r="BU30" s="1050"/>
      <c r="BV30" s="1050"/>
      <c r="BW30" s="1050"/>
      <c r="BX30" s="1050"/>
      <c r="BY30" s="1050"/>
      <c r="BZ30" s="1050"/>
      <c r="CA30" s="1050"/>
      <c r="CB30" s="1050"/>
      <c r="CC30" s="1050"/>
      <c r="CD30" s="1050"/>
      <c r="CE30" s="1050"/>
      <c r="CF30" s="1050"/>
      <c r="CG30" s="1051"/>
      <c r="CH30" s="1024"/>
      <c r="CI30" s="1025"/>
      <c r="CJ30" s="1025"/>
      <c r="CK30" s="1025"/>
      <c r="CL30" s="1026"/>
      <c r="CM30" s="1024"/>
      <c r="CN30" s="1025"/>
      <c r="CO30" s="1025"/>
      <c r="CP30" s="1025"/>
      <c r="CQ30" s="1026"/>
      <c r="CR30" s="1024"/>
      <c r="CS30" s="1025"/>
      <c r="CT30" s="1025"/>
      <c r="CU30" s="1025"/>
      <c r="CV30" s="1026"/>
      <c r="CW30" s="1024"/>
      <c r="CX30" s="1025"/>
      <c r="CY30" s="1025"/>
      <c r="CZ30" s="1025"/>
      <c r="DA30" s="1026"/>
      <c r="DB30" s="1024"/>
      <c r="DC30" s="1025"/>
      <c r="DD30" s="1025"/>
      <c r="DE30" s="1025"/>
      <c r="DF30" s="1026"/>
      <c r="DG30" s="1024"/>
      <c r="DH30" s="1025"/>
      <c r="DI30" s="1025"/>
      <c r="DJ30" s="1025"/>
      <c r="DK30" s="1026"/>
      <c r="DL30" s="1024"/>
      <c r="DM30" s="1025"/>
      <c r="DN30" s="1025"/>
      <c r="DO30" s="1025"/>
      <c r="DP30" s="1026"/>
      <c r="DQ30" s="1024"/>
      <c r="DR30" s="1025"/>
      <c r="DS30" s="1025"/>
      <c r="DT30" s="1025"/>
      <c r="DU30" s="1026"/>
      <c r="DV30" s="1027"/>
      <c r="DW30" s="1028"/>
      <c r="DX30" s="1028"/>
      <c r="DY30" s="1028"/>
      <c r="DZ30" s="1029"/>
      <c r="EA30" s="199"/>
    </row>
    <row r="31" spans="1:131" s="200" customFormat="1" ht="26.25" customHeight="1" x14ac:dyDescent="0.15">
      <c r="A31" s="219">
        <v>4</v>
      </c>
      <c r="B31" s="1072" t="s">
        <v>384</v>
      </c>
      <c r="C31" s="1073"/>
      <c r="D31" s="1073"/>
      <c r="E31" s="1073"/>
      <c r="F31" s="1073"/>
      <c r="G31" s="1073"/>
      <c r="H31" s="1073"/>
      <c r="I31" s="1073"/>
      <c r="J31" s="1073"/>
      <c r="K31" s="1073"/>
      <c r="L31" s="1073"/>
      <c r="M31" s="1073"/>
      <c r="N31" s="1073"/>
      <c r="O31" s="1073"/>
      <c r="P31" s="1074"/>
      <c r="Q31" s="1078">
        <v>102</v>
      </c>
      <c r="R31" s="1079"/>
      <c r="S31" s="1079"/>
      <c r="T31" s="1079"/>
      <c r="U31" s="1079"/>
      <c r="V31" s="1079">
        <v>101</v>
      </c>
      <c r="W31" s="1079"/>
      <c r="X31" s="1079"/>
      <c r="Y31" s="1079"/>
      <c r="Z31" s="1079"/>
      <c r="AA31" s="1079">
        <v>1</v>
      </c>
      <c r="AB31" s="1079"/>
      <c r="AC31" s="1079"/>
      <c r="AD31" s="1079"/>
      <c r="AE31" s="1080"/>
      <c r="AF31" s="1054">
        <v>0</v>
      </c>
      <c r="AG31" s="1055"/>
      <c r="AH31" s="1055"/>
      <c r="AI31" s="1055"/>
      <c r="AJ31" s="1056"/>
      <c r="AK31" s="1009">
        <v>62</v>
      </c>
      <c r="AL31" s="1000"/>
      <c r="AM31" s="1000"/>
      <c r="AN31" s="1000"/>
      <c r="AO31" s="1000"/>
      <c r="AP31" s="1000">
        <v>494</v>
      </c>
      <c r="AQ31" s="1000"/>
      <c r="AR31" s="1000"/>
      <c r="AS31" s="1000"/>
      <c r="AT31" s="1000"/>
      <c r="AU31" s="1000">
        <v>494</v>
      </c>
      <c r="AV31" s="1000"/>
      <c r="AW31" s="1000"/>
      <c r="AX31" s="1000"/>
      <c r="AY31" s="1000"/>
      <c r="AZ31" s="1077" t="s">
        <v>531</v>
      </c>
      <c r="BA31" s="1077"/>
      <c r="BB31" s="1077"/>
      <c r="BC31" s="1077"/>
      <c r="BD31" s="1077"/>
      <c r="BE31" s="1067" t="s">
        <v>383</v>
      </c>
      <c r="BF31" s="1067"/>
      <c r="BG31" s="1067"/>
      <c r="BH31" s="1067"/>
      <c r="BI31" s="1068"/>
      <c r="BJ31" s="205"/>
      <c r="BK31" s="205"/>
      <c r="BL31" s="205"/>
      <c r="BM31" s="205"/>
      <c r="BN31" s="205"/>
      <c r="BO31" s="218"/>
      <c r="BP31" s="218"/>
      <c r="BQ31" s="215">
        <v>25</v>
      </c>
      <c r="BR31" s="216"/>
      <c r="BS31" s="1049"/>
      <c r="BT31" s="1050"/>
      <c r="BU31" s="1050"/>
      <c r="BV31" s="1050"/>
      <c r="BW31" s="1050"/>
      <c r="BX31" s="1050"/>
      <c r="BY31" s="1050"/>
      <c r="BZ31" s="1050"/>
      <c r="CA31" s="1050"/>
      <c r="CB31" s="1050"/>
      <c r="CC31" s="1050"/>
      <c r="CD31" s="1050"/>
      <c r="CE31" s="1050"/>
      <c r="CF31" s="1050"/>
      <c r="CG31" s="1051"/>
      <c r="CH31" s="1024"/>
      <c r="CI31" s="1025"/>
      <c r="CJ31" s="1025"/>
      <c r="CK31" s="1025"/>
      <c r="CL31" s="1026"/>
      <c r="CM31" s="1024"/>
      <c r="CN31" s="1025"/>
      <c r="CO31" s="1025"/>
      <c r="CP31" s="1025"/>
      <c r="CQ31" s="1026"/>
      <c r="CR31" s="1024"/>
      <c r="CS31" s="1025"/>
      <c r="CT31" s="1025"/>
      <c r="CU31" s="1025"/>
      <c r="CV31" s="1026"/>
      <c r="CW31" s="1024"/>
      <c r="CX31" s="1025"/>
      <c r="CY31" s="1025"/>
      <c r="CZ31" s="1025"/>
      <c r="DA31" s="1026"/>
      <c r="DB31" s="1024"/>
      <c r="DC31" s="1025"/>
      <c r="DD31" s="1025"/>
      <c r="DE31" s="1025"/>
      <c r="DF31" s="1026"/>
      <c r="DG31" s="1024"/>
      <c r="DH31" s="1025"/>
      <c r="DI31" s="1025"/>
      <c r="DJ31" s="1025"/>
      <c r="DK31" s="1026"/>
      <c r="DL31" s="1024"/>
      <c r="DM31" s="1025"/>
      <c r="DN31" s="1025"/>
      <c r="DO31" s="1025"/>
      <c r="DP31" s="1026"/>
      <c r="DQ31" s="1024"/>
      <c r="DR31" s="1025"/>
      <c r="DS31" s="1025"/>
      <c r="DT31" s="1025"/>
      <c r="DU31" s="1026"/>
      <c r="DV31" s="1027"/>
      <c r="DW31" s="1028"/>
      <c r="DX31" s="1028"/>
      <c r="DY31" s="1028"/>
      <c r="DZ31" s="1029"/>
      <c r="EA31" s="199"/>
    </row>
    <row r="32" spans="1:131" s="200" customFormat="1" ht="26.25" customHeight="1" x14ac:dyDescent="0.15">
      <c r="A32" s="219">
        <v>5</v>
      </c>
      <c r="B32" s="1072" t="s">
        <v>385</v>
      </c>
      <c r="C32" s="1073"/>
      <c r="D32" s="1073"/>
      <c r="E32" s="1073"/>
      <c r="F32" s="1073"/>
      <c r="G32" s="1073"/>
      <c r="H32" s="1073"/>
      <c r="I32" s="1073"/>
      <c r="J32" s="1073"/>
      <c r="K32" s="1073"/>
      <c r="L32" s="1073"/>
      <c r="M32" s="1073"/>
      <c r="N32" s="1073"/>
      <c r="O32" s="1073"/>
      <c r="P32" s="1074"/>
      <c r="Q32" s="1078">
        <v>90</v>
      </c>
      <c r="R32" s="1079"/>
      <c r="S32" s="1079"/>
      <c r="T32" s="1079"/>
      <c r="U32" s="1079"/>
      <c r="V32" s="1079">
        <v>90</v>
      </c>
      <c r="W32" s="1079"/>
      <c r="X32" s="1079"/>
      <c r="Y32" s="1079"/>
      <c r="Z32" s="1079"/>
      <c r="AA32" s="1079">
        <v>0</v>
      </c>
      <c r="AB32" s="1079"/>
      <c r="AC32" s="1079"/>
      <c r="AD32" s="1079"/>
      <c r="AE32" s="1080"/>
      <c r="AF32" s="1054">
        <v>0</v>
      </c>
      <c r="AG32" s="1055"/>
      <c r="AH32" s="1055"/>
      <c r="AI32" s="1055"/>
      <c r="AJ32" s="1056"/>
      <c r="AK32" s="1009">
        <v>63</v>
      </c>
      <c r="AL32" s="1000"/>
      <c r="AM32" s="1000"/>
      <c r="AN32" s="1000"/>
      <c r="AO32" s="1000"/>
      <c r="AP32" s="1000">
        <v>521</v>
      </c>
      <c r="AQ32" s="1000"/>
      <c r="AR32" s="1000"/>
      <c r="AS32" s="1000"/>
      <c r="AT32" s="1000"/>
      <c r="AU32" s="1000">
        <v>521</v>
      </c>
      <c r="AV32" s="1000"/>
      <c r="AW32" s="1000"/>
      <c r="AX32" s="1000"/>
      <c r="AY32" s="1000"/>
      <c r="AZ32" s="1077" t="s">
        <v>531</v>
      </c>
      <c r="BA32" s="1077"/>
      <c r="BB32" s="1077"/>
      <c r="BC32" s="1077"/>
      <c r="BD32" s="1077"/>
      <c r="BE32" s="1067" t="s">
        <v>383</v>
      </c>
      <c r="BF32" s="1067"/>
      <c r="BG32" s="1067"/>
      <c r="BH32" s="1067"/>
      <c r="BI32" s="1068"/>
      <c r="BJ32" s="205"/>
      <c r="BK32" s="205"/>
      <c r="BL32" s="205"/>
      <c r="BM32" s="205"/>
      <c r="BN32" s="205"/>
      <c r="BO32" s="218"/>
      <c r="BP32" s="218"/>
      <c r="BQ32" s="215">
        <v>26</v>
      </c>
      <c r="BR32" s="216"/>
      <c r="BS32" s="1049"/>
      <c r="BT32" s="1050"/>
      <c r="BU32" s="1050"/>
      <c r="BV32" s="1050"/>
      <c r="BW32" s="1050"/>
      <c r="BX32" s="1050"/>
      <c r="BY32" s="1050"/>
      <c r="BZ32" s="1050"/>
      <c r="CA32" s="1050"/>
      <c r="CB32" s="1050"/>
      <c r="CC32" s="1050"/>
      <c r="CD32" s="1050"/>
      <c r="CE32" s="1050"/>
      <c r="CF32" s="1050"/>
      <c r="CG32" s="1051"/>
      <c r="CH32" s="1024"/>
      <c r="CI32" s="1025"/>
      <c r="CJ32" s="1025"/>
      <c r="CK32" s="1025"/>
      <c r="CL32" s="1026"/>
      <c r="CM32" s="1024"/>
      <c r="CN32" s="1025"/>
      <c r="CO32" s="1025"/>
      <c r="CP32" s="1025"/>
      <c r="CQ32" s="1026"/>
      <c r="CR32" s="1024"/>
      <c r="CS32" s="1025"/>
      <c r="CT32" s="1025"/>
      <c r="CU32" s="1025"/>
      <c r="CV32" s="1026"/>
      <c r="CW32" s="1024"/>
      <c r="CX32" s="1025"/>
      <c r="CY32" s="1025"/>
      <c r="CZ32" s="1025"/>
      <c r="DA32" s="1026"/>
      <c r="DB32" s="1024"/>
      <c r="DC32" s="1025"/>
      <c r="DD32" s="1025"/>
      <c r="DE32" s="1025"/>
      <c r="DF32" s="1026"/>
      <c r="DG32" s="1024"/>
      <c r="DH32" s="1025"/>
      <c r="DI32" s="1025"/>
      <c r="DJ32" s="1025"/>
      <c r="DK32" s="1026"/>
      <c r="DL32" s="1024"/>
      <c r="DM32" s="1025"/>
      <c r="DN32" s="1025"/>
      <c r="DO32" s="1025"/>
      <c r="DP32" s="1026"/>
      <c r="DQ32" s="1024"/>
      <c r="DR32" s="1025"/>
      <c r="DS32" s="1025"/>
      <c r="DT32" s="1025"/>
      <c r="DU32" s="1026"/>
      <c r="DV32" s="1027"/>
      <c r="DW32" s="1028"/>
      <c r="DX32" s="1028"/>
      <c r="DY32" s="1028"/>
      <c r="DZ32" s="1029"/>
      <c r="EA32" s="199"/>
    </row>
    <row r="33" spans="1:131" s="200" customFormat="1" ht="26.25" customHeight="1" x14ac:dyDescent="0.15">
      <c r="A33" s="219">
        <v>6</v>
      </c>
      <c r="B33" s="1072"/>
      <c r="C33" s="1073"/>
      <c r="D33" s="1073"/>
      <c r="E33" s="1073"/>
      <c r="F33" s="1073"/>
      <c r="G33" s="1073"/>
      <c r="H33" s="1073"/>
      <c r="I33" s="1073"/>
      <c r="J33" s="1073"/>
      <c r="K33" s="1073"/>
      <c r="L33" s="1073"/>
      <c r="M33" s="1073"/>
      <c r="N33" s="1073"/>
      <c r="O33" s="1073"/>
      <c r="P33" s="1074"/>
      <c r="Q33" s="1078"/>
      <c r="R33" s="1079"/>
      <c r="S33" s="1079"/>
      <c r="T33" s="1079"/>
      <c r="U33" s="1079"/>
      <c r="V33" s="1079"/>
      <c r="W33" s="1079"/>
      <c r="X33" s="1079"/>
      <c r="Y33" s="1079"/>
      <c r="Z33" s="1079"/>
      <c r="AA33" s="1079"/>
      <c r="AB33" s="1079"/>
      <c r="AC33" s="1079"/>
      <c r="AD33" s="1079"/>
      <c r="AE33" s="1080"/>
      <c r="AF33" s="1054"/>
      <c r="AG33" s="1055"/>
      <c r="AH33" s="1055"/>
      <c r="AI33" s="1055"/>
      <c r="AJ33" s="1056"/>
      <c r="AK33" s="1009"/>
      <c r="AL33" s="1000"/>
      <c r="AM33" s="1000"/>
      <c r="AN33" s="1000"/>
      <c r="AO33" s="1000"/>
      <c r="AP33" s="1000"/>
      <c r="AQ33" s="1000"/>
      <c r="AR33" s="1000"/>
      <c r="AS33" s="1000"/>
      <c r="AT33" s="1000"/>
      <c r="AU33" s="1000"/>
      <c r="AV33" s="1000"/>
      <c r="AW33" s="1000"/>
      <c r="AX33" s="1000"/>
      <c r="AY33" s="1000"/>
      <c r="AZ33" s="1077"/>
      <c r="BA33" s="1077"/>
      <c r="BB33" s="1077"/>
      <c r="BC33" s="1077"/>
      <c r="BD33" s="1077"/>
      <c r="BE33" s="1067"/>
      <c r="BF33" s="1067"/>
      <c r="BG33" s="1067"/>
      <c r="BH33" s="1067"/>
      <c r="BI33" s="1068"/>
      <c r="BJ33" s="205"/>
      <c r="BK33" s="205"/>
      <c r="BL33" s="205"/>
      <c r="BM33" s="205"/>
      <c r="BN33" s="205"/>
      <c r="BO33" s="218"/>
      <c r="BP33" s="218"/>
      <c r="BQ33" s="215">
        <v>27</v>
      </c>
      <c r="BR33" s="216"/>
      <c r="BS33" s="1049"/>
      <c r="BT33" s="1050"/>
      <c r="BU33" s="1050"/>
      <c r="BV33" s="1050"/>
      <c r="BW33" s="1050"/>
      <c r="BX33" s="1050"/>
      <c r="BY33" s="1050"/>
      <c r="BZ33" s="1050"/>
      <c r="CA33" s="1050"/>
      <c r="CB33" s="1050"/>
      <c r="CC33" s="1050"/>
      <c r="CD33" s="1050"/>
      <c r="CE33" s="1050"/>
      <c r="CF33" s="1050"/>
      <c r="CG33" s="1051"/>
      <c r="CH33" s="1024"/>
      <c r="CI33" s="1025"/>
      <c r="CJ33" s="1025"/>
      <c r="CK33" s="1025"/>
      <c r="CL33" s="1026"/>
      <c r="CM33" s="1024"/>
      <c r="CN33" s="1025"/>
      <c r="CO33" s="1025"/>
      <c r="CP33" s="1025"/>
      <c r="CQ33" s="1026"/>
      <c r="CR33" s="1024"/>
      <c r="CS33" s="1025"/>
      <c r="CT33" s="1025"/>
      <c r="CU33" s="1025"/>
      <c r="CV33" s="1026"/>
      <c r="CW33" s="1024"/>
      <c r="CX33" s="1025"/>
      <c r="CY33" s="1025"/>
      <c r="CZ33" s="1025"/>
      <c r="DA33" s="1026"/>
      <c r="DB33" s="1024"/>
      <c r="DC33" s="1025"/>
      <c r="DD33" s="1025"/>
      <c r="DE33" s="1025"/>
      <c r="DF33" s="1026"/>
      <c r="DG33" s="1024"/>
      <c r="DH33" s="1025"/>
      <c r="DI33" s="1025"/>
      <c r="DJ33" s="1025"/>
      <c r="DK33" s="1026"/>
      <c r="DL33" s="1024"/>
      <c r="DM33" s="1025"/>
      <c r="DN33" s="1025"/>
      <c r="DO33" s="1025"/>
      <c r="DP33" s="1026"/>
      <c r="DQ33" s="1024"/>
      <c r="DR33" s="1025"/>
      <c r="DS33" s="1025"/>
      <c r="DT33" s="1025"/>
      <c r="DU33" s="1026"/>
      <c r="DV33" s="1027"/>
      <c r="DW33" s="1028"/>
      <c r="DX33" s="1028"/>
      <c r="DY33" s="1028"/>
      <c r="DZ33" s="1029"/>
      <c r="EA33" s="199"/>
    </row>
    <row r="34" spans="1:131" s="200" customFormat="1" ht="26.25" customHeight="1" x14ac:dyDescent="0.15">
      <c r="A34" s="219">
        <v>7</v>
      </c>
      <c r="B34" s="1072"/>
      <c r="C34" s="1073"/>
      <c r="D34" s="1073"/>
      <c r="E34" s="1073"/>
      <c r="F34" s="1073"/>
      <c r="G34" s="1073"/>
      <c r="H34" s="1073"/>
      <c r="I34" s="1073"/>
      <c r="J34" s="1073"/>
      <c r="K34" s="1073"/>
      <c r="L34" s="1073"/>
      <c r="M34" s="1073"/>
      <c r="N34" s="1073"/>
      <c r="O34" s="1073"/>
      <c r="P34" s="1074"/>
      <c r="Q34" s="1078"/>
      <c r="R34" s="1079"/>
      <c r="S34" s="1079"/>
      <c r="T34" s="1079"/>
      <c r="U34" s="1079"/>
      <c r="V34" s="1079"/>
      <c r="W34" s="1079"/>
      <c r="X34" s="1079"/>
      <c r="Y34" s="1079"/>
      <c r="Z34" s="1079"/>
      <c r="AA34" s="1079"/>
      <c r="AB34" s="1079"/>
      <c r="AC34" s="1079"/>
      <c r="AD34" s="1079"/>
      <c r="AE34" s="1080"/>
      <c r="AF34" s="1054"/>
      <c r="AG34" s="1055"/>
      <c r="AH34" s="1055"/>
      <c r="AI34" s="1055"/>
      <c r="AJ34" s="1056"/>
      <c r="AK34" s="1009"/>
      <c r="AL34" s="1000"/>
      <c r="AM34" s="1000"/>
      <c r="AN34" s="1000"/>
      <c r="AO34" s="1000"/>
      <c r="AP34" s="1000"/>
      <c r="AQ34" s="1000"/>
      <c r="AR34" s="1000"/>
      <c r="AS34" s="1000"/>
      <c r="AT34" s="1000"/>
      <c r="AU34" s="1000"/>
      <c r="AV34" s="1000"/>
      <c r="AW34" s="1000"/>
      <c r="AX34" s="1000"/>
      <c r="AY34" s="1000"/>
      <c r="AZ34" s="1077"/>
      <c r="BA34" s="1077"/>
      <c r="BB34" s="1077"/>
      <c r="BC34" s="1077"/>
      <c r="BD34" s="1077"/>
      <c r="BE34" s="1067"/>
      <c r="BF34" s="1067"/>
      <c r="BG34" s="1067"/>
      <c r="BH34" s="1067"/>
      <c r="BI34" s="1068"/>
      <c r="BJ34" s="205"/>
      <c r="BK34" s="205"/>
      <c r="BL34" s="205"/>
      <c r="BM34" s="205"/>
      <c r="BN34" s="205"/>
      <c r="BO34" s="218"/>
      <c r="BP34" s="218"/>
      <c r="BQ34" s="215">
        <v>28</v>
      </c>
      <c r="BR34" s="216"/>
      <c r="BS34" s="1049"/>
      <c r="BT34" s="1050"/>
      <c r="BU34" s="1050"/>
      <c r="BV34" s="1050"/>
      <c r="BW34" s="1050"/>
      <c r="BX34" s="1050"/>
      <c r="BY34" s="1050"/>
      <c r="BZ34" s="1050"/>
      <c r="CA34" s="1050"/>
      <c r="CB34" s="1050"/>
      <c r="CC34" s="1050"/>
      <c r="CD34" s="1050"/>
      <c r="CE34" s="1050"/>
      <c r="CF34" s="1050"/>
      <c r="CG34" s="1051"/>
      <c r="CH34" s="1024"/>
      <c r="CI34" s="1025"/>
      <c r="CJ34" s="1025"/>
      <c r="CK34" s="1025"/>
      <c r="CL34" s="1026"/>
      <c r="CM34" s="1024"/>
      <c r="CN34" s="1025"/>
      <c r="CO34" s="1025"/>
      <c r="CP34" s="1025"/>
      <c r="CQ34" s="1026"/>
      <c r="CR34" s="1024"/>
      <c r="CS34" s="1025"/>
      <c r="CT34" s="1025"/>
      <c r="CU34" s="1025"/>
      <c r="CV34" s="1026"/>
      <c r="CW34" s="1024"/>
      <c r="CX34" s="1025"/>
      <c r="CY34" s="1025"/>
      <c r="CZ34" s="1025"/>
      <c r="DA34" s="1026"/>
      <c r="DB34" s="1024"/>
      <c r="DC34" s="1025"/>
      <c r="DD34" s="1025"/>
      <c r="DE34" s="1025"/>
      <c r="DF34" s="1026"/>
      <c r="DG34" s="1024"/>
      <c r="DH34" s="1025"/>
      <c r="DI34" s="1025"/>
      <c r="DJ34" s="1025"/>
      <c r="DK34" s="1026"/>
      <c r="DL34" s="1024"/>
      <c r="DM34" s="1025"/>
      <c r="DN34" s="1025"/>
      <c r="DO34" s="1025"/>
      <c r="DP34" s="1026"/>
      <c r="DQ34" s="1024"/>
      <c r="DR34" s="1025"/>
      <c r="DS34" s="1025"/>
      <c r="DT34" s="1025"/>
      <c r="DU34" s="1026"/>
      <c r="DV34" s="1027"/>
      <c r="DW34" s="1028"/>
      <c r="DX34" s="1028"/>
      <c r="DY34" s="1028"/>
      <c r="DZ34" s="1029"/>
      <c r="EA34" s="199"/>
    </row>
    <row r="35" spans="1:131" s="200" customFormat="1" ht="26.25" customHeight="1" x14ac:dyDescent="0.15">
      <c r="A35" s="219">
        <v>8</v>
      </c>
      <c r="B35" s="1072"/>
      <c r="C35" s="1073"/>
      <c r="D35" s="1073"/>
      <c r="E35" s="1073"/>
      <c r="F35" s="1073"/>
      <c r="G35" s="1073"/>
      <c r="H35" s="1073"/>
      <c r="I35" s="1073"/>
      <c r="J35" s="1073"/>
      <c r="K35" s="1073"/>
      <c r="L35" s="1073"/>
      <c r="M35" s="1073"/>
      <c r="N35" s="1073"/>
      <c r="O35" s="1073"/>
      <c r="P35" s="1074"/>
      <c r="Q35" s="1078"/>
      <c r="R35" s="1079"/>
      <c r="S35" s="1079"/>
      <c r="T35" s="1079"/>
      <c r="U35" s="1079"/>
      <c r="V35" s="1079"/>
      <c r="W35" s="1079"/>
      <c r="X35" s="1079"/>
      <c r="Y35" s="1079"/>
      <c r="Z35" s="1079"/>
      <c r="AA35" s="1079"/>
      <c r="AB35" s="1079"/>
      <c r="AC35" s="1079"/>
      <c r="AD35" s="1079"/>
      <c r="AE35" s="1080"/>
      <c r="AF35" s="1054"/>
      <c r="AG35" s="1055"/>
      <c r="AH35" s="1055"/>
      <c r="AI35" s="1055"/>
      <c r="AJ35" s="1056"/>
      <c r="AK35" s="1009"/>
      <c r="AL35" s="1000"/>
      <c r="AM35" s="1000"/>
      <c r="AN35" s="1000"/>
      <c r="AO35" s="1000"/>
      <c r="AP35" s="1000"/>
      <c r="AQ35" s="1000"/>
      <c r="AR35" s="1000"/>
      <c r="AS35" s="1000"/>
      <c r="AT35" s="1000"/>
      <c r="AU35" s="1000"/>
      <c r="AV35" s="1000"/>
      <c r="AW35" s="1000"/>
      <c r="AX35" s="1000"/>
      <c r="AY35" s="1000"/>
      <c r="AZ35" s="1077"/>
      <c r="BA35" s="1077"/>
      <c r="BB35" s="1077"/>
      <c r="BC35" s="1077"/>
      <c r="BD35" s="1077"/>
      <c r="BE35" s="1067"/>
      <c r="BF35" s="1067"/>
      <c r="BG35" s="1067"/>
      <c r="BH35" s="1067"/>
      <c r="BI35" s="1068"/>
      <c r="BJ35" s="205"/>
      <c r="BK35" s="205"/>
      <c r="BL35" s="205"/>
      <c r="BM35" s="205"/>
      <c r="BN35" s="205"/>
      <c r="BO35" s="218"/>
      <c r="BP35" s="218"/>
      <c r="BQ35" s="215">
        <v>29</v>
      </c>
      <c r="BR35" s="216"/>
      <c r="BS35" s="1049"/>
      <c r="BT35" s="1050"/>
      <c r="BU35" s="1050"/>
      <c r="BV35" s="1050"/>
      <c r="BW35" s="1050"/>
      <c r="BX35" s="1050"/>
      <c r="BY35" s="1050"/>
      <c r="BZ35" s="1050"/>
      <c r="CA35" s="1050"/>
      <c r="CB35" s="1050"/>
      <c r="CC35" s="1050"/>
      <c r="CD35" s="1050"/>
      <c r="CE35" s="1050"/>
      <c r="CF35" s="1050"/>
      <c r="CG35" s="1051"/>
      <c r="CH35" s="1024"/>
      <c r="CI35" s="1025"/>
      <c r="CJ35" s="1025"/>
      <c r="CK35" s="1025"/>
      <c r="CL35" s="1026"/>
      <c r="CM35" s="1024"/>
      <c r="CN35" s="1025"/>
      <c r="CO35" s="1025"/>
      <c r="CP35" s="1025"/>
      <c r="CQ35" s="1026"/>
      <c r="CR35" s="1024"/>
      <c r="CS35" s="1025"/>
      <c r="CT35" s="1025"/>
      <c r="CU35" s="1025"/>
      <c r="CV35" s="1026"/>
      <c r="CW35" s="1024"/>
      <c r="CX35" s="1025"/>
      <c r="CY35" s="1025"/>
      <c r="CZ35" s="1025"/>
      <c r="DA35" s="1026"/>
      <c r="DB35" s="1024"/>
      <c r="DC35" s="1025"/>
      <c r="DD35" s="1025"/>
      <c r="DE35" s="1025"/>
      <c r="DF35" s="1026"/>
      <c r="DG35" s="1024"/>
      <c r="DH35" s="1025"/>
      <c r="DI35" s="1025"/>
      <c r="DJ35" s="1025"/>
      <c r="DK35" s="1026"/>
      <c r="DL35" s="1024"/>
      <c r="DM35" s="1025"/>
      <c r="DN35" s="1025"/>
      <c r="DO35" s="1025"/>
      <c r="DP35" s="1026"/>
      <c r="DQ35" s="1024"/>
      <c r="DR35" s="1025"/>
      <c r="DS35" s="1025"/>
      <c r="DT35" s="1025"/>
      <c r="DU35" s="1026"/>
      <c r="DV35" s="1027"/>
      <c r="DW35" s="1028"/>
      <c r="DX35" s="1028"/>
      <c r="DY35" s="1028"/>
      <c r="DZ35" s="1029"/>
      <c r="EA35" s="199"/>
    </row>
    <row r="36" spans="1:131" s="200" customFormat="1" ht="26.25" customHeight="1" x14ac:dyDescent="0.15">
      <c r="A36" s="219">
        <v>9</v>
      </c>
      <c r="B36" s="1072"/>
      <c r="C36" s="1073"/>
      <c r="D36" s="1073"/>
      <c r="E36" s="1073"/>
      <c r="F36" s="1073"/>
      <c r="G36" s="1073"/>
      <c r="H36" s="1073"/>
      <c r="I36" s="1073"/>
      <c r="J36" s="1073"/>
      <c r="K36" s="1073"/>
      <c r="L36" s="1073"/>
      <c r="M36" s="1073"/>
      <c r="N36" s="1073"/>
      <c r="O36" s="1073"/>
      <c r="P36" s="1074"/>
      <c r="Q36" s="1078"/>
      <c r="R36" s="1079"/>
      <c r="S36" s="1079"/>
      <c r="T36" s="1079"/>
      <c r="U36" s="1079"/>
      <c r="V36" s="1079"/>
      <c r="W36" s="1079"/>
      <c r="X36" s="1079"/>
      <c r="Y36" s="1079"/>
      <c r="Z36" s="1079"/>
      <c r="AA36" s="1079"/>
      <c r="AB36" s="1079"/>
      <c r="AC36" s="1079"/>
      <c r="AD36" s="1079"/>
      <c r="AE36" s="1080"/>
      <c r="AF36" s="1054"/>
      <c r="AG36" s="1055"/>
      <c r="AH36" s="1055"/>
      <c r="AI36" s="1055"/>
      <c r="AJ36" s="1056"/>
      <c r="AK36" s="1009"/>
      <c r="AL36" s="1000"/>
      <c r="AM36" s="1000"/>
      <c r="AN36" s="1000"/>
      <c r="AO36" s="1000"/>
      <c r="AP36" s="1000"/>
      <c r="AQ36" s="1000"/>
      <c r="AR36" s="1000"/>
      <c r="AS36" s="1000"/>
      <c r="AT36" s="1000"/>
      <c r="AU36" s="1000"/>
      <c r="AV36" s="1000"/>
      <c r="AW36" s="1000"/>
      <c r="AX36" s="1000"/>
      <c r="AY36" s="1000"/>
      <c r="AZ36" s="1077"/>
      <c r="BA36" s="1077"/>
      <c r="BB36" s="1077"/>
      <c r="BC36" s="1077"/>
      <c r="BD36" s="1077"/>
      <c r="BE36" s="1067"/>
      <c r="BF36" s="1067"/>
      <c r="BG36" s="1067"/>
      <c r="BH36" s="1067"/>
      <c r="BI36" s="1068"/>
      <c r="BJ36" s="205"/>
      <c r="BK36" s="205"/>
      <c r="BL36" s="205"/>
      <c r="BM36" s="205"/>
      <c r="BN36" s="205"/>
      <c r="BO36" s="218"/>
      <c r="BP36" s="218"/>
      <c r="BQ36" s="215">
        <v>30</v>
      </c>
      <c r="BR36" s="216"/>
      <c r="BS36" s="1049"/>
      <c r="BT36" s="1050"/>
      <c r="BU36" s="1050"/>
      <c r="BV36" s="1050"/>
      <c r="BW36" s="1050"/>
      <c r="BX36" s="1050"/>
      <c r="BY36" s="1050"/>
      <c r="BZ36" s="1050"/>
      <c r="CA36" s="1050"/>
      <c r="CB36" s="1050"/>
      <c r="CC36" s="1050"/>
      <c r="CD36" s="1050"/>
      <c r="CE36" s="1050"/>
      <c r="CF36" s="1050"/>
      <c r="CG36" s="1051"/>
      <c r="CH36" s="1024"/>
      <c r="CI36" s="1025"/>
      <c r="CJ36" s="1025"/>
      <c r="CK36" s="1025"/>
      <c r="CL36" s="1026"/>
      <c r="CM36" s="1024"/>
      <c r="CN36" s="1025"/>
      <c r="CO36" s="1025"/>
      <c r="CP36" s="1025"/>
      <c r="CQ36" s="1026"/>
      <c r="CR36" s="1024"/>
      <c r="CS36" s="1025"/>
      <c r="CT36" s="1025"/>
      <c r="CU36" s="1025"/>
      <c r="CV36" s="1026"/>
      <c r="CW36" s="1024"/>
      <c r="CX36" s="1025"/>
      <c r="CY36" s="1025"/>
      <c r="CZ36" s="1025"/>
      <c r="DA36" s="1026"/>
      <c r="DB36" s="1024"/>
      <c r="DC36" s="1025"/>
      <c r="DD36" s="1025"/>
      <c r="DE36" s="1025"/>
      <c r="DF36" s="1026"/>
      <c r="DG36" s="1024"/>
      <c r="DH36" s="1025"/>
      <c r="DI36" s="1025"/>
      <c r="DJ36" s="1025"/>
      <c r="DK36" s="1026"/>
      <c r="DL36" s="1024"/>
      <c r="DM36" s="1025"/>
      <c r="DN36" s="1025"/>
      <c r="DO36" s="1025"/>
      <c r="DP36" s="1026"/>
      <c r="DQ36" s="1024"/>
      <c r="DR36" s="1025"/>
      <c r="DS36" s="1025"/>
      <c r="DT36" s="1025"/>
      <c r="DU36" s="1026"/>
      <c r="DV36" s="1027"/>
      <c r="DW36" s="1028"/>
      <c r="DX36" s="1028"/>
      <c r="DY36" s="1028"/>
      <c r="DZ36" s="1029"/>
      <c r="EA36" s="199"/>
    </row>
    <row r="37" spans="1:131" s="200" customFormat="1" ht="26.25" customHeight="1" x14ac:dyDescent="0.15">
      <c r="A37" s="219">
        <v>10</v>
      </c>
      <c r="B37" s="1072"/>
      <c r="C37" s="1073"/>
      <c r="D37" s="1073"/>
      <c r="E37" s="1073"/>
      <c r="F37" s="1073"/>
      <c r="G37" s="1073"/>
      <c r="H37" s="1073"/>
      <c r="I37" s="1073"/>
      <c r="J37" s="1073"/>
      <c r="K37" s="1073"/>
      <c r="L37" s="1073"/>
      <c r="M37" s="1073"/>
      <c r="N37" s="1073"/>
      <c r="O37" s="1073"/>
      <c r="P37" s="1074"/>
      <c r="Q37" s="1078"/>
      <c r="R37" s="1079"/>
      <c r="S37" s="1079"/>
      <c r="T37" s="1079"/>
      <c r="U37" s="1079"/>
      <c r="V37" s="1079"/>
      <c r="W37" s="1079"/>
      <c r="X37" s="1079"/>
      <c r="Y37" s="1079"/>
      <c r="Z37" s="1079"/>
      <c r="AA37" s="1079"/>
      <c r="AB37" s="1079"/>
      <c r="AC37" s="1079"/>
      <c r="AD37" s="1079"/>
      <c r="AE37" s="1080"/>
      <c r="AF37" s="1054"/>
      <c r="AG37" s="1055"/>
      <c r="AH37" s="1055"/>
      <c r="AI37" s="1055"/>
      <c r="AJ37" s="1056"/>
      <c r="AK37" s="1009"/>
      <c r="AL37" s="1000"/>
      <c r="AM37" s="1000"/>
      <c r="AN37" s="1000"/>
      <c r="AO37" s="1000"/>
      <c r="AP37" s="1000"/>
      <c r="AQ37" s="1000"/>
      <c r="AR37" s="1000"/>
      <c r="AS37" s="1000"/>
      <c r="AT37" s="1000"/>
      <c r="AU37" s="1000"/>
      <c r="AV37" s="1000"/>
      <c r="AW37" s="1000"/>
      <c r="AX37" s="1000"/>
      <c r="AY37" s="1000"/>
      <c r="AZ37" s="1077"/>
      <c r="BA37" s="1077"/>
      <c r="BB37" s="1077"/>
      <c r="BC37" s="1077"/>
      <c r="BD37" s="1077"/>
      <c r="BE37" s="1067"/>
      <c r="BF37" s="1067"/>
      <c r="BG37" s="1067"/>
      <c r="BH37" s="1067"/>
      <c r="BI37" s="1068"/>
      <c r="BJ37" s="205"/>
      <c r="BK37" s="205"/>
      <c r="BL37" s="205"/>
      <c r="BM37" s="205"/>
      <c r="BN37" s="205"/>
      <c r="BO37" s="218"/>
      <c r="BP37" s="218"/>
      <c r="BQ37" s="215">
        <v>31</v>
      </c>
      <c r="BR37" s="216"/>
      <c r="BS37" s="1049"/>
      <c r="BT37" s="1050"/>
      <c r="BU37" s="1050"/>
      <c r="BV37" s="1050"/>
      <c r="BW37" s="1050"/>
      <c r="BX37" s="1050"/>
      <c r="BY37" s="1050"/>
      <c r="BZ37" s="1050"/>
      <c r="CA37" s="1050"/>
      <c r="CB37" s="1050"/>
      <c r="CC37" s="1050"/>
      <c r="CD37" s="1050"/>
      <c r="CE37" s="1050"/>
      <c r="CF37" s="1050"/>
      <c r="CG37" s="1051"/>
      <c r="CH37" s="1024"/>
      <c r="CI37" s="1025"/>
      <c r="CJ37" s="1025"/>
      <c r="CK37" s="1025"/>
      <c r="CL37" s="1026"/>
      <c r="CM37" s="1024"/>
      <c r="CN37" s="1025"/>
      <c r="CO37" s="1025"/>
      <c r="CP37" s="1025"/>
      <c r="CQ37" s="1026"/>
      <c r="CR37" s="1024"/>
      <c r="CS37" s="1025"/>
      <c r="CT37" s="1025"/>
      <c r="CU37" s="1025"/>
      <c r="CV37" s="1026"/>
      <c r="CW37" s="1024"/>
      <c r="CX37" s="1025"/>
      <c r="CY37" s="1025"/>
      <c r="CZ37" s="1025"/>
      <c r="DA37" s="1026"/>
      <c r="DB37" s="1024"/>
      <c r="DC37" s="1025"/>
      <c r="DD37" s="1025"/>
      <c r="DE37" s="1025"/>
      <c r="DF37" s="1026"/>
      <c r="DG37" s="1024"/>
      <c r="DH37" s="1025"/>
      <c r="DI37" s="1025"/>
      <c r="DJ37" s="1025"/>
      <c r="DK37" s="1026"/>
      <c r="DL37" s="1024"/>
      <c r="DM37" s="1025"/>
      <c r="DN37" s="1025"/>
      <c r="DO37" s="1025"/>
      <c r="DP37" s="1026"/>
      <c r="DQ37" s="1024"/>
      <c r="DR37" s="1025"/>
      <c r="DS37" s="1025"/>
      <c r="DT37" s="1025"/>
      <c r="DU37" s="1026"/>
      <c r="DV37" s="1027"/>
      <c r="DW37" s="1028"/>
      <c r="DX37" s="1028"/>
      <c r="DY37" s="1028"/>
      <c r="DZ37" s="1029"/>
      <c r="EA37" s="199"/>
    </row>
    <row r="38" spans="1:131" s="200" customFormat="1" ht="26.25" customHeight="1" x14ac:dyDescent="0.15">
      <c r="A38" s="219">
        <v>11</v>
      </c>
      <c r="B38" s="1072"/>
      <c r="C38" s="1073"/>
      <c r="D38" s="1073"/>
      <c r="E38" s="1073"/>
      <c r="F38" s="1073"/>
      <c r="G38" s="1073"/>
      <c r="H38" s="1073"/>
      <c r="I38" s="1073"/>
      <c r="J38" s="1073"/>
      <c r="K38" s="1073"/>
      <c r="L38" s="1073"/>
      <c r="M38" s="1073"/>
      <c r="N38" s="1073"/>
      <c r="O38" s="1073"/>
      <c r="P38" s="1074"/>
      <c r="Q38" s="1078"/>
      <c r="R38" s="1079"/>
      <c r="S38" s="1079"/>
      <c r="T38" s="1079"/>
      <c r="U38" s="1079"/>
      <c r="V38" s="1079"/>
      <c r="W38" s="1079"/>
      <c r="X38" s="1079"/>
      <c r="Y38" s="1079"/>
      <c r="Z38" s="1079"/>
      <c r="AA38" s="1079"/>
      <c r="AB38" s="1079"/>
      <c r="AC38" s="1079"/>
      <c r="AD38" s="1079"/>
      <c r="AE38" s="1080"/>
      <c r="AF38" s="1054"/>
      <c r="AG38" s="1055"/>
      <c r="AH38" s="1055"/>
      <c r="AI38" s="1055"/>
      <c r="AJ38" s="1056"/>
      <c r="AK38" s="1009"/>
      <c r="AL38" s="1000"/>
      <c r="AM38" s="1000"/>
      <c r="AN38" s="1000"/>
      <c r="AO38" s="1000"/>
      <c r="AP38" s="1000"/>
      <c r="AQ38" s="1000"/>
      <c r="AR38" s="1000"/>
      <c r="AS38" s="1000"/>
      <c r="AT38" s="1000"/>
      <c r="AU38" s="1000"/>
      <c r="AV38" s="1000"/>
      <c r="AW38" s="1000"/>
      <c r="AX38" s="1000"/>
      <c r="AY38" s="1000"/>
      <c r="AZ38" s="1077"/>
      <c r="BA38" s="1077"/>
      <c r="BB38" s="1077"/>
      <c r="BC38" s="1077"/>
      <c r="BD38" s="1077"/>
      <c r="BE38" s="1067"/>
      <c r="BF38" s="1067"/>
      <c r="BG38" s="1067"/>
      <c r="BH38" s="1067"/>
      <c r="BI38" s="1068"/>
      <c r="BJ38" s="205"/>
      <c r="BK38" s="205"/>
      <c r="BL38" s="205"/>
      <c r="BM38" s="205"/>
      <c r="BN38" s="205"/>
      <c r="BO38" s="218"/>
      <c r="BP38" s="218"/>
      <c r="BQ38" s="215">
        <v>32</v>
      </c>
      <c r="BR38" s="216"/>
      <c r="BS38" s="1049"/>
      <c r="BT38" s="1050"/>
      <c r="BU38" s="1050"/>
      <c r="BV38" s="1050"/>
      <c r="BW38" s="1050"/>
      <c r="BX38" s="1050"/>
      <c r="BY38" s="1050"/>
      <c r="BZ38" s="1050"/>
      <c r="CA38" s="1050"/>
      <c r="CB38" s="1050"/>
      <c r="CC38" s="1050"/>
      <c r="CD38" s="1050"/>
      <c r="CE38" s="1050"/>
      <c r="CF38" s="1050"/>
      <c r="CG38" s="1051"/>
      <c r="CH38" s="1024"/>
      <c r="CI38" s="1025"/>
      <c r="CJ38" s="1025"/>
      <c r="CK38" s="1025"/>
      <c r="CL38" s="1026"/>
      <c r="CM38" s="1024"/>
      <c r="CN38" s="1025"/>
      <c r="CO38" s="1025"/>
      <c r="CP38" s="1025"/>
      <c r="CQ38" s="1026"/>
      <c r="CR38" s="1024"/>
      <c r="CS38" s="1025"/>
      <c r="CT38" s="1025"/>
      <c r="CU38" s="1025"/>
      <c r="CV38" s="1026"/>
      <c r="CW38" s="1024"/>
      <c r="CX38" s="1025"/>
      <c r="CY38" s="1025"/>
      <c r="CZ38" s="1025"/>
      <c r="DA38" s="1026"/>
      <c r="DB38" s="1024"/>
      <c r="DC38" s="1025"/>
      <c r="DD38" s="1025"/>
      <c r="DE38" s="1025"/>
      <c r="DF38" s="1026"/>
      <c r="DG38" s="1024"/>
      <c r="DH38" s="1025"/>
      <c r="DI38" s="1025"/>
      <c r="DJ38" s="1025"/>
      <c r="DK38" s="1026"/>
      <c r="DL38" s="1024"/>
      <c r="DM38" s="1025"/>
      <c r="DN38" s="1025"/>
      <c r="DO38" s="1025"/>
      <c r="DP38" s="1026"/>
      <c r="DQ38" s="1024"/>
      <c r="DR38" s="1025"/>
      <c r="DS38" s="1025"/>
      <c r="DT38" s="1025"/>
      <c r="DU38" s="1026"/>
      <c r="DV38" s="1027"/>
      <c r="DW38" s="1028"/>
      <c r="DX38" s="1028"/>
      <c r="DY38" s="1028"/>
      <c r="DZ38" s="1029"/>
      <c r="EA38" s="199"/>
    </row>
    <row r="39" spans="1:131" s="200" customFormat="1" ht="26.25" customHeight="1" x14ac:dyDescent="0.15">
      <c r="A39" s="219">
        <v>12</v>
      </c>
      <c r="B39" s="1072"/>
      <c r="C39" s="1073"/>
      <c r="D39" s="1073"/>
      <c r="E39" s="1073"/>
      <c r="F39" s="1073"/>
      <c r="G39" s="1073"/>
      <c r="H39" s="1073"/>
      <c r="I39" s="1073"/>
      <c r="J39" s="1073"/>
      <c r="K39" s="1073"/>
      <c r="L39" s="1073"/>
      <c r="M39" s="1073"/>
      <c r="N39" s="1073"/>
      <c r="O39" s="1073"/>
      <c r="P39" s="1074"/>
      <c r="Q39" s="1078"/>
      <c r="R39" s="1079"/>
      <c r="S39" s="1079"/>
      <c r="T39" s="1079"/>
      <c r="U39" s="1079"/>
      <c r="V39" s="1079"/>
      <c r="W39" s="1079"/>
      <c r="X39" s="1079"/>
      <c r="Y39" s="1079"/>
      <c r="Z39" s="1079"/>
      <c r="AA39" s="1079"/>
      <c r="AB39" s="1079"/>
      <c r="AC39" s="1079"/>
      <c r="AD39" s="1079"/>
      <c r="AE39" s="1080"/>
      <c r="AF39" s="1054"/>
      <c r="AG39" s="1055"/>
      <c r="AH39" s="1055"/>
      <c r="AI39" s="1055"/>
      <c r="AJ39" s="1056"/>
      <c r="AK39" s="1009"/>
      <c r="AL39" s="1000"/>
      <c r="AM39" s="1000"/>
      <c r="AN39" s="1000"/>
      <c r="AO39" s="1000"/>
      <c r="AP39" s="1000"/>
      <c r="AQ39" s="1000"/>
      <c r="AR39" s="1000"/>
      <c r="AS39" s="1000"/>
      <c r="AT39" s="1000"/>
      <c r="AU39" s="1000"/>
      <c r="AV39" s="1000"/>
      <c r="AW39" s="1000"/>
      <c r="AX39" s="1000"/>
      <c r="AY39" s="1000"/>
      <c r="AZ39" s="1077"/>
      <c r="BA39" s="1077"/>
      <c r="BB39" s="1077"/>
      <c r="BC39" s="1077"/>
      <c r="BD39" s="1077"/>
      <c r="BE39" s="1067"/>
      <c r="BF39" s="1067"/>
      <c r="BG39" s="1067"/>
      <c r="BH39" s="1067"/>
      <c r="BI39" s="1068"/>
      <c r="BJ39" s="205"/>
      <c r="BK39" s="205"/>
      <c r="BL39" s="205"/>
      <c r="BM39" s="205"/>
      <c r="BN39" s="205"/>
      <c r="BO39" s="218"/>
      <c r="BP39" s="218"/>
      <c r="BQ39" s="215">
        <v>33</v>
      </c>
      <c r="BR39" s="216"/>
      <c r="BS39" s="1049"/>
      <c r="BT39" s="1050"/>
      <c r="BU39" s="1050"/>
      <c r="BV39" s="1050"/>
      <c r="BW39" s="1050"/>
      <c r="BX39" s="1050"/>
      <c r="BY39" s="1050"/>
      <c r="BZ39" s="1050"/>
      <c r="CA39" s="1050"/>
      <c r="CB39" s="1050"/>
      <c r="CC39" s="1050"/>
      <c r="CD39" s="1050"/>
      <c r="CE39" s="1050"/>
      <c r="CF39" s="1050"/>
      <c r="CG39" s="1051"/>
      <c r="CH39" s="1024"/>
      <c r="CI39" s="1025"/>
      <c r="CJ39" s="1025"/>
      <c r="CK39" s="1025"/>
      <c r="CL39" s="1026"/>
      <c r="CM39" s="1024"/>
      <c r="CN39" s="1025"/>
      <c r="CO39" s="1025"/>
      <c r="CP39" s="1025"/>
      <c r="CQ39" s="1026"/>
      <c r="CR39" s="1024"/>
      <c r="CS39" s="1025"/>
      <c r="CT39" s="1025"/>
      <c r="CU39" s="1025"/>
      <c r="CV39" s="1026"/>
      <c r="CW39" s="1024"/>
      <c r="CX39" s="1025"/>
      <c r="CY39" s="1025"/>
      <c r="CZ39" s="1025"/>
      <c r="DA39" s="1026"/>
      <c r="DB39" s="1024"/>
      <c r="DC39" s="1025"/>
      <c r="DD39" s="1025"/>
      <c r="DE39" s="1025"/>
      <c r="DF39" s="1026"/>
      <c r="DG39" s="1024"/>
      <c r="DH39" s="1025"/>
      <c r="DI39" s="1025"/>
      <c r="DJ39" s="1025"/>
      <c r="DK39" s="1026"/>
      <c r="DL39" s="1024"/>
      <c r="DM39" s="1025"/>
      <c r="DN39" s="1025"/>
      <c r="DO39" s="1025"/>
      <c r="DP39" s="1026"/>
      <c r="DQ39" s="1024"/>
      <c r="DR39" s="1025"/>
      <c r="DS39" s="1025"/>
      <c r="DT39" s="1025"/>
      <c r="DU39" s="1026"/>
      <c r="DV39" s="1027"/>
      <c r="DW39" s="1028"/>
      <c r="DX39" s="1028"/>
      <c r="DY39" s="1028"/>
      <c r="DZ39" s="1029"/>
      <c r="EA39" s="199"/>
    </row>
    <row r="40" spans="1:131" s="200" customFormat="1" ht="26.25" customHeight="1" x14ac:dyDescent="0.15">
      <c r="A40" s="214">
        <v>13</v>
      </c>
      <c r="B40" s="1072"/>
      <c r="C40" s="1073"/>
      <c r="D40" s="1073"/>
      <c r="E40" s="1073"/>
      <c r="F40" s="1073"/>
      <c r="G40" s="1073"/>
      <c r="H40" s="1073"/>
      <c r="I40" s="1073"/>
      <c r="J40" s="1073"/>
      <c r="K40" s="1073"/>
      <c r="L40" s="1073"/>
      <c r="M40" s="1073"/>
      <c r="N40" s="1073"/>
      <c r="O40" s="1073"/>
      <c r="P40" s="1074"/>
      <c r="Q40" s="1078"/>
      <c r="R40" s="1079"/>
      <c r="S40" s="1079"/>
      <c r="T40" s="1079"/>
      <c r="U40" s="1079"/>
      <c r="V40" s="1079"/>
      <c r="W40" s="1079"/>
      <c r="X40" s="1079"/>
      <c r="Y40" s="1079"/>
      <c r="Z40" s="1079"/>
      <c r="AA40" s="1079"/>
      <c r="AB40" s="1079"/>
      <c r="AC40" s="1079"/>
      <c r="AD40" s="1079"/>
      <c r="AE40" s="1080"/>
      <c r="AF40" s="1054"/>
      <c r="AG40" s="1055"/>
      <c r="AH40" s="1055"/>
      <c r="AI40" s="1055"/>
      <c r="AJ40" s="1056"/>
      <c r="AK40" s="1009"/>
      <c r="AL40" s="1000"/>
      <c r="AM40" s="1000"/>
      <c r="AN40" s="1000"/>
      <c r="AO40" s="1000"/>
      <c r="AP40" s="1000"/>
      <c r="AQ40" s="1000"/>
      <c r="AR40" s="1000"/>
      <c r="AS40" s="1000"/>
      <c r="AT40" s="1000"/>
      <c r="AU40" s="1000"/>
      <c r="AV40" s="1000"/>
      <c r="AW40" s="1000"/>
      <c r="AX40" s="1000"/>
      <c r="AY40" s="1000"/>
      <c r="AZ40" s="1077"/>
      <c r="BA40" s="1077"/>
      <c r="BB40" s="1077"/>
      <c r="BC40" s="1077"/>
      <c r="BD40" s="1077"/>
      <c r="BE40" s="1067"/>
      <c r="BF40" s="1067"/>
      <c r="BG40" s="1067"/>
      <c r="BH40" s="1067"/>
      <c r="BI40" s="1068"/>
      <c r="BJ40" s="205"/>
      <c r="BK40" s="205"/>
      <c r="BL40" s="205"/>
      <c r="BM40" s="205"/>
      <c r="BN40" s="205"/>
      <c r="BO40" s="218"/>
      <c r="BP40" s="218"/>
      <c r="BQ40" s="215">
        <v>34</v>
      </c>
      <c r="BR40" s="216"/>
      <c r="BS40" s="1049"/>
      <c r="BT40" s="1050"/>
      <c r="BU40" s="1050"/>
      <c r="BV40" s="1050"/>
      <c r="BW40" s="1050"/>
      <c r="BX40" s="1050"/>
      <c r="BY40" s="1050"/>
      <c r="BZ40" s="1050"/>
      <c r="CA40" s="1050"/>
      <c r="CB40" s="1050"/>
      <c r="CC40" s="1050"/>
      <c r="CD40" s="1050"/>
      <c r="CE40" s="1050"/>
      <c r="CF40" s="1050"/>
      <c r="CG40" s="1051"/>
      <c r="CH40" s="1024"/>
      <c r="CI40" s="1025"/>
      <c r="CJ40" s="1025"/>
      <c r="CK40" s="1025"/>
      <c r="CL40" s="1026"/>
      <c r="CM40" s="1024"/>
      <c r="CN40" s="1025"/>
      <c r="CO40" s="1025"/>
      <c r="CP40" s="1025"/>
      <c r="CQ40" s="1026"/>
      <c r="CR40" s="1024"/>
      <c r="CS40" s="1025"/>
      <c r="CT40" s="1025"/>
      <c r="CU40" s="1025"/>
      <c r="CV40" s="1026"/>
      <c r="CW40" s="1024"/>
      <c r="CX40" s="1025"/>
      <c r="CY40" s="1025"/>
      <c r="CZ40" s="1025"/>
      <c r="DA40" s="1026"/>
      <c r="DB40" s="1024"/>
      <c r="DC40" s="1025"/>
      <c r="DD40" s="1025"/>
      <c r="DE40" s="1025"/>
      <c r="DF40" s="1026"/>
      <c r="DG40" s="1024"/>
      <c r="DH40" s="1025"/>
      <c r="DI40" s="1025"/>
      <c r="DJ40" s="1025"/>
      <c r="DK40" s="1026"/>
      <c r="DL40" s="1024"/>
      <c r="DM40" s="1025"/>
      <c r="DN40" s="1025"/>
      <c r="DO40" s="1025"/>
      <c r="DP40" s="1026"/>
      <c r="DQ40" s="1024"/>
      <c r="DR40" s="1025"/>
      <c r="DS40" s="1025"/>
      <c r="DT40" s="1025"/>
      <c r="DU40" s="1026"/>
      <c r="DV40" s="1027"/>
      <c r="DW40" s="1028"/>
      <c r="DX40" s="1028"/>
      <c r="DY40" s="1028"/>
      <c r="DZ40" s="1029"/>
      <c r="EA40" s="199"/>
    </row>
    <row r="41" spans="1:131" s="200" customFormat="1" ht="26.25" customHeight="1" x14ac:dyDescent="0.15">
      <c r="A41" s="214">
        <v>14</v>
      </c>
      <c r="B41" s="1072"/>
      <c r="C41" s="1073"/>
      <c r="D41" s="1073"/>
      <c r="E41" s="1073"/>
      <c r="F41" s="1073"/>
      <c r="G41" s="1073"/>
      <c r="H41" s="1073"/>
      <c r="I41" s="1073"/>
      <c r="J41" s="1073"/>
      <c r="K41" s="1073"/>
      <c r="L41" s="1073"/>
      <c r="M41" s="1073"/>
      <c r="N41" s="1073"/>
      <c r="O41" s="1073"/>
      <c r="P41" s="1074"/>
      <c r="Q41" s="1078"/>
      <c r="R41" s="1079"/>
      <c r="S41" s="1079"/>
      <c r="T41" s="1079"/>
      <c r="U41" s="1079"/>
      <c r="V41" s="1079"/>
      <c r="W41" s="1079"/>
      <c r="X41" s="1079"/>
      <c r="Y41" s="1079"/>
      <c r="Z41" s="1079"/>
      <c r="AA41" s="1079"/>
      <c r="AB41" s="1079"/>
      <c r="AC41" s="1079"/>
      <c r="AD41" s="1079"/>
      <c r="AE41" s="1080"/>
      <c r="AF41" s="1054"/>
      <c r="AG41" s="1055"/>
      <c r="AH41" s="1055"/>
      <c r="AI41" s="1055"/>
      <c r="AJ41" s="1056"/>
      <c r="AK41" s="1009"/>
      <c r="AL41" s="1000"/>
      <c r="AM41" s="1000"/>
      <c r="AN41" s="1000"/>
      <c r="AO41" s="1000"/>
      <c r="AP41" s="1000"/>
      <c r="AQ41" s="1000"/>
      <c r="AR41" s="1000"/>
      <c r="AS41" s="1000"/>
      <c r="AT41" s="1000"/>
      <c r="AU41" s="1000"/>
      <c r="AV41" s="1000"/>
      <c r="AW41" s="1000"/>
      <c r="AX41" s="1000"/>
      <c r="AY41" s="1000"/>
      <c r="AZ41" s="1077"/>
      <c r="BA41" s="1077"/>
      <c r="BB41" s="1077"/>
      <c r="BC41" s="1077"/>
      <c r="BD41" s="1077"/>
      <c r="BE41" s="1067"/>
      <c r="BF41" s="1067"/>
      <c r="BG41" s="1067"/>
      <c r="BH41" s="1067"/>
      <c r="BI41" s="1068"/>
      <c r="BJ41" s="205"/>
      <c r="BK41" s="205"/>
      <c r="BL41" s="205"/>
      <c r="BM41" s="205"/>
      <c r="BN41" s="205"/>
      <c r="BO41" s="218"/>
      <c r="BP41" s="218"/>
      <c r="BQ41" s="215">
        <v>35</v>
      </c>
      <c r="BR41" s="216"/>
      <c r="BS41" s="1049"/>
      <c r="BT41" s="1050"/>
      <c r="BU41" s="1050"/>
      <c r="BV41" s="1050"/>
      <c r="BW41" s="1050"/>
      <c r="BX41" s="1050"/>
      <c r="BY41" s="1050"/>
      <c r="BZ41" s="1050"/>
      <c r="CA41" s="1050"/>
      <c r="CB41" s="1050"/>
      <c r="CC41" s="1050"/>
      <c r="CD41" s="1050"/>
      <c r="CE41" s="1050"/>
      <c r="CF41" s="1050"/>
      <c r="CG41" s="1051"/>
      <c r="CH41" s="1024"/>
      <c r="CI41" s="1025"/>
      <c r="CJ41" s="1025"/>
      <c r="CK41" s="1025"/>
      <c r="CL41" s="1026"/>
      <c r="CM41" s="1024"/>
      <c r="CN41" s="1025"/>
      <c r="CO41" s="1025"/>
      <c r="CP41" s="1025"/>
      <c r="CQ41" s="1026"/>
      <c r="CR41" s="1024"/>
      <c r="CS41" s="1025"/>
      <c r="CT41" s="1025"/>
      <c r="CU41" s="1025"/>
      <c r="CV41" s="1026"/>
      <c r="CW41" s="1024"/>
      <c r="CX41" s="1025"/>
      <c r="CY41" s="1025"/>
      <c r="CZ41" s="1025"/>
      <c r="DA41" s="1026"/>
      <c r="DB41" s="1024"/>
      <c r="DC41" s="1025"/>
      <c r="DD41" s="1025"/>
      <c r="DE41" s="1025"/>
      <c r="DF41" s="1026"/>
      <c r="DG41" s="1024"/>
      <c r="DH41" s="1025"/>
      <c r="DI41" s="1025"/>
      <c r="DJ41" s="1025"/>
      <c r="DK41" s="1026"/>
      <c r="DL41" s="1024"/>
      <c r="DM41" s="1025"/>
      <c r="DN41" s="1025"/>
      <c r="DO41" s="1025"/>
      <c r="DP41" s="1026"/>
      <c r="DQ41" s="1024"/>
      <c r="DR41" s="1025"/>
      <c r="DS41" s="1025"/>
      <c r="DT41" s="1025"/>
      <c r="DU41" s="1026"/>
      <c r="DV41" s="1027"/>
      <c r="DW41" s="1028"/>
      <c r="DX41" s="1028"/>
      <c r="DY41" s="1028"/>
      <c r="DZ41" s="1029"/>
      <c r="EA41" s="199"/>
    </row>
    <row r="42" spans="1:131" s="200" customFormat="1" ht="26.25" customHeight="1" x14ac:dyDescent="0.15">
      <c r="A42" s="214">
        <v>15</v>
      </c>
      <c r="B42" s="1072"/>
      <c r="C42" s="1073"/>
      <c r="D42" s="1073"/>
      <c r="E42" s="1073"/>
      <c r="F42" s="1073"/>
      <c r="G42" s="1073"/>
      <c r="H42" s="1073"/>
      <c r="I42" s="1073"/>
      <c r="J42" s="1073"/>
      <c r="K42" s="1073"/>
      <c r="L42" s="1073"/>
      <c r="M42" s="1073"/>
      <c r="N42" s="1073"/>
      <c r="O42" s="1073"/>
      <c r="P42" s="1074"/>
      <c r="Q42" s="1078"/>
      <c r="R42" s="1079"/>
      <c r="S42" s="1079"/>
      <c r="T42" s="1079"/>
      <c r="U42" s="1079"/>
      <c r="V42" s="1079"/>
      <c r="W42" s="1079"/>
      <c r="X42" s="1079"/>
      <c r="Y42" s="1079"/>
      <c r="Z42" s="1079"/>
      <c r="AA42" s="1079"/>
      <c r="AB42" s="1079"/>
      <c r="AC42" s="1079"/>
      <c r="AD42" s="1079"/>
      <c r="AE42" s="1080"/>
      <c r="AF42" s="1054"/>
      <c r="AG42" s="1055"/>
      <c r="AH42" s="1055"/>
      <c r="AI42" s="1055"/>
      <c r="AJ42" s="1056"/>
      <c r="AK42" s="1009"/>
      <c r="AL42" s="1000"/>
      <c r="AM42" s="1000"/>
      <c r="AN42" s="1000"/>
      <c r="AO42" s="1000"/>
      <c r="AP42" s="1000"/>
      <c r="AQ42" s="1000"/>
      <c r="AR42" s="1000"/>
      <c r="AS42" s="1000"/>
      <c r="AT42" s="1000"/>
      <c r="AU42" s="1000"/>
      <c r="AV42" s="1000"/>
      <c r="AW42" s="1000"/>
      <c r="AX42" s="1000"/>
      <c r="AY42" s="1000"/>
      <c r="AZ42" s="1077"/>
      <c r="BA42" s="1077"/>
      <c r="BB42" s="1077"/>
      <c r="BC42" s="1077"/>
      <c r="BD42" s="1077"/>
      <c r="BE42" s="1067"/>
      <c r="BF42" s="1067"/>
      <c r="BG42" s="1067"/>
      <c r="BH42" s="1067"/>
      <c r="BI42" s="1068"/>
      <c r="BJ42" s="205"/>
      <c r="BK42" s="205"/>
      <c r="BL42" s="205"/>
      <c r="BM42" s="205"/>
      <c r="BN42" s="205"/>
      <c r="BO42" s="218"/>
      <c r="BP42" s="218"/>
      <c r="BQ42" s="215">
        <v>36</v>
      </c>
      <c r="BR42" s="216"/>
      <c r="BS42" s="1049"/>
      <c r="BT42" s="1050"/>
      <c r="BU42" s="1050"/>
      <c r="BV42" s="1050"/>
      <c r="BW42" s="1050"/>
      <c r="BX42" s="1050"/>
      <c r="BY42" s="1050"/>
      <c r="BZ42" s="1050"/>
      <c r="CA42" s="1050"/>
      <c r="CB42" s="1050"/>
      <c r="CC42" s="1050"/>
      <c r="CD42" s="1050"/>
      <c r="CE42" s="1050"/>
      <c r="CF42" s="1050"/>
      <c r="CG42" s="1051"/>
      <c r="CH42" s="1024"/>
      <c r="CI42" s="1025"/>
      <c r="CJ42" s="1025"/>
      <c r="CK42" s="1025"/>
      <c r="CL42" s="1026"/>
      <c r="CM42" s="1024"/>
      <c r="CN42" s="1025"/>
      <c r="CO42" s="1025"/>
      <c r="CP42" s="1025"/>
      <c r="CQ42" s="1026"/>
      <c r="CR42" s="1024"/>
      <c r="CS42" s="1025"/>
      <c r="CT42" s="1025"/>
      <c r="CU42" s="1025"/>
      <c r="CV42" s="1026"/>
      <c r="CW42" s="1024"/>
      <c r="CX42" s="1025"/>
      <c r="CY42" s="1025"/>
      <c r="CZ42" s="1025"/>
      <c r="DA42" s="1026"/>
      <c r="DB42" s="1024"/>
      <c r="DC42" s="1025"/>
      <c r="DD42" s="1025"/>
      <c r="DE42" s="1025"/>
      <c r="DF42" s="1026"/>
      <c r="DG42" s="1024"/>
      <c r="DH42" s="1025"/>
      <c r="DI42" s="1025"/>
      <c r="DJ42" s="1025"/>
      <c r="DK42" s="1026"/>
      <c r="DL42" s="1024"/>
      <c r="DM42" s="1025"/>
      <c r="DN42" s="1025"/>
      <c r="DO42" s="1025"/>
      <c r="DP42" s="1026"/>
      <c r="DQ42" s="1024"/>
      <c r="DR42" s="1025"/>
      <c r="DS42" s="1025"/>
      <c r="DT42" s="1025"/>
      <c r="DU42" s="1026"/>
      <c r="DV42" s="1027"/>
      <c r="DW42" s="1028"/>
      <c r="DX42" s="1028"/>
      <c r="DY42" s="1028"/>
      <c r="DZ42" s="1029"/>
      <c r="EA42" s="199"/>
    </row>
    <row r="43" spans="1:131" s="200" customFormat="1" ht="26.25" customHeight="1" x14ac:dyDescent="0.15">
      <c r="A43" s="214">
        <v>16</v>
      </c>
      <c r="B43" s="1072"/>
      <c r="C43" s="1073"/>
      <c r="D43" s="1073"/>
      <c r="E43" s="1073"/>
      <c r="F43" s="1073"/>
      <c r="G43" s="1073"/>
      <c r="H43" s="1073"/>
      <c r="I43" s="1073"/>
      <c r="J43" s="1073"/>
      <c r="K43" s="1073"/>
      <c r="L43" s="1073"/>
      <c r="M43" s="1073"/>
      <c r="N43" s="1073"/>
      <c r="O43" s="1073"/>
      <c r="P43" s="1074"/>
      <c r="Q43" s="1078"/>
      <c r="R43" s="1079"/>
      <c r="S43" s="1079"/>
      <c r="T43" s="1079"/>
      <c r="U43" s="1079"/>
      <c r="V43" s="1079"/>
      <c r="W43" s="1079"/>
      <c r="X43" s="1079"/>
      <c r="Y43" s="1079"/>
      <c r="Z43" s="1079"/>
      <c r="AA43" s="1079"/>
      <c r="AB43" s="1079"/>
      <c r="AC43" s="1079"/>
      <c r="AD43" s="1079"/>
      <c r="AE43" s="1080"/>
      <c r="AF43" s="1054"/>
      <c r="AG43" s="1055"/>
      <c r="AH43" s="1055"/>
      <c r="AI43" s="1055"/>
      <c r="AJ43" s="1056"/>
      <c r="AK43" s="1009"/>
      <c r="AL43" s="1000"/>
      <c r="AM43" s="1000"/>
      <c r="AN43" s="1000"/>
      <c r="AO43" s="1000"/>
      <c r="AP43" s="1000"/>
      <c r="AQ43" s="1000"/>
      <c r="AR43" s="1000"/>
      <c r="AS43" s="1000"/>
      <c r="AT43" s="1000"/>
      <c r="AU43" s="1000"/>
      <c r="AV43" s="1000"/>
      <c r="AW43" s="1000"/>
      <c r="AX43" s="1000"/>
      <c r="AY43" s="1000"/>
      <c r="AZ43" s="1077"/>
      <c r="BA43" s="1077"/>
      <c r="BB43" s="1077"/>
      <c r="BC43" s="1077"/>
      <c r="BD43" s="1077"/>
      <c r="BE43" s="1067"/>
      <c r="BF43" s="1067"/>
      <c r="BG43" s="1067"/>
      <c r="BH43" s="1067"/>
      <c r="BI43" s="1068"/>
      <c r="BJ43" s="205"/>
      <c r="BK43" s="205"/>
      <c r="BL43" s="205"/>
      <c r="BM43" s="205"/>
      <c r="BN43" s="205"/>
      <c r="BO43" s="218"/>
      <c r="BP43" s="218"/>
      <c r="BQ43" s="215">
        <v>37</v>
      </c>
      <c r="BR43" s="216"/>
      <c r="BS43" s="1049"/>
      <c r="BT43" s="1050"/>
      <c r="BU43" s="1050"/>
      <c r="BV43" s="1050"/>
      <c r="BW43" s="1050"/>
      <c r="BX43" s="1050"/>
      <c r="BY43" s="1050"/>
      <c r="BZ43" s="1050"/>
      <c r="CA43" s="1050"/>
      <c r="CB43" s="1050"/>
      <c r="CC43" s="1050"/>
      <c r="CD43" s="1050"/>
      <c r="CE43" s="1050"/>
      <c r="CF43" s="1050"/>
      <c r="CG43" s="1051"/>
      <c r="CH43" s="1024"/>
      <c r="CI43" s="1025"/>
      <c r="CJ43" s="1025"/>
      <c r="CK43" s="1025"/>
      <c r="CL43" s="1026"/>
      <c r="CM43" s="1024"/>
      <c r="CN43" s="1025"/>
      <c r="CO43" s="1025"/>
      <c r="CP43" s="1025"/>
      <c r="CQ43" s="1026"/>
      <c r="CR43" s="1024"/>
      <c r="CS43" s="1025"/>
      <c r="CT43" s="1025"/>
      <c r="CU43" s="1025"/>
      <c r="CV43" s="1026"/>
      <c r="CW43" s="1024"/>
      <c r="CX43" s="1025"/>
      <c r="CY43" s="1025"/>
      <c r="CZ43" s="1025"/>
      <c r="DA43" s="1026"/>
      <c r="DB43" s="1024"/>
      <c r="DC43" s="1025"/>
      <c r="DD43" s="1025"/>
      <c r="DE43" s="1025"/>
      <c r="DF43" s="1026"/>
      <c r="DG43" s="1024"/>
      <c r="DH43" s="1025"/>
      <c r="DI43" s="1025"/>
      <c r="DJ43" s="1025"/>
      <c r="DK43" s="1026"/>
      <c r="DL43" s="1024"/>
      <c r="DM43" s="1025"/>
      <c r="DN43" s="1025"/>
      <c r="DO43" s="1025"/>
      <c r="DP43" s="1026"/>
      <c r="DQ43" s="1024"/>
      <c r="DR43" s="1025"/>
      <c r="DS43" s="1025"/>
      <c r="DT43" s="1025"/>
      <c r="DU43" s="1026"/>
      <c r="DV43" s="1027"/>
      <c r="DW43" s="1028"/>
      <c r="DX43" s="1028"/>
      <c r="DY43" s="1028"/>
      <c r="DZ43" s="1029"/>
      <c r="EA43" s="199"/>
    </row>
    <row r="44" spans="1:131" s="200" customFormat="1" ht="26.25" customHeight="1" x14ac:dyDescent="0.15">
      <c r="A44" s="214">
        <v>17</v>
      </c>
      <c r="B44" s="1072"/>
      <c r="C44" s="1073"/>
      <c r="D44" s="1073"/>
      <c r="E44" s="1073"/>
      <c r="F44" s="1073"/>
      <c r="G44" s="1073"/>
      <c r="H44" s="1073"/>
      <c r="I44" s="1073"/>
      <c r="J44" s="1073"/>
      <c r="K44" s="1073"/>
      <c r="L44" s="1073"/>
      <c r="M44" s="1073"/>
      <c r="N44" s="1073"/>
      <c r="O44" s="1073"/>
      <c r="P44" s="1074"/>
      <c r="Q44" s="1078"/>
      <c r="R44" s="1079"/>
      <c r="S44" s="1079"/>
      <c r="T44" s="1079"/>
      <c r="U44" s="1079"/>
      <c r="V44" s="1079"/>
      <c r="W44" s="1079"/>
      <c r="X44" s="1079"/>
      <c r="Y44" s="1079"/>
      <c r="Z44" s="1079"/>
      <c r="AA44" s="1079"/>
      <c r="AB44" s="1079"/>
      <c r="AC44" s="1079"/>
      <c r="AD44" s="1079"/>
      <c r="AE44" s="1080"/>
      <c r="AF44" s="1054"/>
      <c r="AG44" s="1055"/>
      <c r="AH44" s="1055"/>
      <c r="AI44" s="1055"/>
      <c r="AJ44" s="1056"/>
      <c r="AK44" s="1009"/>
      <c r="AL44" s="1000"/>
      <c r="AM44" s="1000"/>
      <c r="AN44" s="1000"/>
      <c r="AO44" s="1000"/>
      <c r="AP44" s="1000"/>
      <c r="AQ44" s="1000"/>
      <c r="AR44" s="1000"/>
      <c r="AS44" s="1000"/>
      <c r="AT44" s="1000"/>
      <c r="AU44" s="1000"/>
      <c r="AV44" s="1000"/>
      <c r="AW44" s="1000"/>
      <c r="AX44" s="1000"/>
      <c r="AY44" s="1000"/>
      <c r="AZ44" s="1077"/>
      <c r="BA44" s="1077"/>
      <c r="BB44" s="1077"/>
      <c r="BC44" s="1077"/>
      <c r="BD44" s="1077"/>
      <c r="BE44" s="1067"/>
      <c r="BF44" s="1067"/>
      <c r="BG44" s="1067"/>
      <c r="BH44" s="1067"/>
      <c r="BI44" s="1068"/>
      <c r="BJ44" s="205"/>
      <c r="BK44" s="205"/>
      <c r="BL44" s="205"/>
      <c r="BM44" s="205"/>
      <c r="BN44" s="205"/>
      <c r="BO44" s="218"/>
      <c r="BP44" s="218"/>
      <c r="BQ44" s="215">
        <v>38</v>
      </c>
      <c r="BR44" s="216"/>
      <c r="BS44" s="1049"/>
      <c r="BT44" s="1050"/>
      <c r="BU44" s="1050"/>
      <c r="BV44" s="1050"/>
      <c r="BW44" s="1050"/>
      <c r="BX44" s="1050"/>
      <c r="BY44" s="1050"/>
      <c r="BZ44" s="1050"/>
      <c r="CA44" s="1050"/>
      <c r="CB44" s="1050"/>
      <c r="CC44" s="1050"/>
      <c r="CD44" s="1050"/>
      <c r="CE44" s="1050"/>
      <c r="CF44" s="1050"/>
      <c r="CG44" s="1051"/>
      <c r="CH44" s="1024"/>
      <c r="CI44" s="1025"/>
      <c r="CJ44" s="1025"/>
      <c r="CK44" s="1025"/>
      <c r="CL44" s="1026"/>
      <c r="CM44" s="1024"/>
      <c r="CN44" s="1025"/>
      <c r="CO44" s="1025"/>
      <c r="CP44" s="1025"/>
      <c r="CQ44" s="1026"/>
      <c r="CR44" s="1024"/>
      <c r="CS44" s="1025"/>
      <c r="CT44" s="1025"/>
      <c r="CU44" s="1025"/>
      <c r="CV44" s="1026"/>
      <c r="CW44" s="1024"/>
      <c r="CX44" s="1025"/>
      <c r="CY44" s="1025"/>
      <c r="CZ44" s="1025"/>
      <c r="DA44" s="1026"/>
      <c r="DB44" s="1024"/>
      <c r="DC44" s="1025"/>
      <c r="DD44" s="1025"/>
      <c r="DE44" s="1025"/>
      <c r="DF44" s="1026"/>
      <c r="DG44" s="1024"/>
      <c r="DH44" s="1025"/>
      <c r="DI44" s="1025"/>
      <c r="DJ44" s="1025"/>
      <c r="DK44" s="1026"/>
      <c r="DL44" s="1024"/>
      <c r="DM44" s="1025"/>
      <c r="DN44" s="1025"/>
      <c r="DO44" s="1025"/>
      <c r="DP44" s="1026"/>
      <c r="DQ44" s="1024"/>
      <c r="DR44" s="1025"/>
      <c r="DS44" s="1025"/>
      <c r="DT44" s="1025"/>
      <c r="DU44" s="1026"/>
      <c r="DV44" s="1027"/>
      <c r="DW44" s="1028"/>
      <c r="DX44" s="1028"/>
      <c r="DY44" s="1028"/>
      <c r="DZ44" s="1029"/>
      <c r="EA44" s="199"/>
    </row>
    <row r="45" spans="1:131" s="200" customFormat="1" ht="26.25" customHeight="1" x14ac:dyDescent="0.15">
      <c r="A45" s="214">
        <v>18</v>
      </c>
      <c r="B45" s="1072"/>
      <c r="C45" s="1073"/>
      <c r="D45" s="1073"/>
      <c r="E45" s="1073"/>
      <c r="F45" s="1073"/>
      <c r="G45" s="1073"/>
      <c r="H45" s="1073"/>
      <c r="I45" s="1073"/>
      <c r="J45" s="1073"/>
      <c r="K45" s="1073"/>
      <c r="L45" s="1073"/>
      <c r="M45" s="1073"/>
      <c r="N45" s="1073"/>
      <c r="O45" s="1073"/>
      <c r="P45" s="1074"/>
      <c r="Q45" s="1078"/>
      <c r="R45" s="1079"/>
      <c r="S45" s="1079"/>
      <c r="T45" s="1079"/>
      <c r="U45" s="1079"/>
      <c r="V45" s="1079"/>
      <c r="W45" s="1079"/>
      <c r="X45" s="1079"/>
      <c r="Y45" s="1079"/>
      <c r="Z45" s="1079"/>
      <c r="AA45" s="1079"/>
      <c r="AB45" s="1079"/>
      <c r="AC45" s="1079"/>
      <c r="AD45" s="1079"/>
      <c r="AE45" s="1080"/>
      <c r="AF45" s="1054"/>
      <c r="AG45" s="1055"/>
      <c r="AH45" s="1055"/>
      <c r="AI45" s="1055"/>
      <c r="AJ45" s="1056"/>
      <c r="AK45" s="1009"/>
      <c r="AL45" s="1000"/>
      <c r="AM45" s="1000"/>
      <c r="AN45" s="1000"/>
      <c r="AO45" s="1000"/>
      <c r="AP45" s="1000"/>
      <c r="AQ45" s="1000"/>
      <c r="AR45" s="1000"/>
      <c r="AS45" s="1000"/>
      <c r="AT45" s="1000"/>
      <c r="AU45" s="1000"/>
      <c r="AV45" s="1000"/>
      <c r="AW45" s="1000"/>
      <c r="AX45" s="1000"/>
      <c r="AY45" s="1000"/>
      <c r="AZ45" s="1077"/>
      <c r="BA45" s="1077"/>
      <c r="BB45" s="1077"/>
      <c r="BC45" s="1077"/>
      <c r="BD45" s="1077"/>
      <c r="BE45" s="1067"/>
      <c r="BF45" s="1067"/>
      <c r="BG45" s="1067"/>
      <c r="BH45" s="1067"/>
      <c r="BI45" s="1068"/>
      <c r="BJ45" s="205"/>
      <c r="BK45" s="205"/>
      <c r="BL45" s="205"/>
      <c r="BM45" s="205"/>
      <c r="BN45" s="205"/>
      <c r="BO45" s="218"/>
      <c r="BP45" s="218"/>
      <c r="BQ45" s="215">
        <v>39</v>
      </c>
      <c r="BR45" s="216"/>
      <c r="BS45" s="1049"/>
      <c r="BT45" s="1050"/>
      <c r="BU45" s="1050"/>
      <c r="BV45" s="1050"/>
      <c r="BW45" s="1050"/>
      <c r="BX45" s="1050"/>
      <c r="BY45" s="1050"/>
      <c r="BZ45" s="1050"/>
      <c r="CA45" s="1050"/>
      <c r="CB45" s="1050"/>
      <c r="CC45" s="1050"/>
      <c r="CD45" s="1050"/>
      <c r="CE45" s="1050"/>
      <c r="CF45" s="1050"/>
      <c r="CG45" s="1051"/>
      <c r="CH45" s="1024"/>
      <c r="CI45" s="1025"/>
      <c r="CJ45" s="1025"/>
      <c r="CK45" s="1025"/>
      <c r="CL45" s="1026"/>
      <c r="CM45" s="1024"/>
      <c r="CN45" s="1025"/>
      <c r="CO45" s="1025"/>
      <c r="CP45" s="1025"/>
      <c r="CQ45" s="1026"/>
      <c r="CR45" s="1024"/>
      <c r="CS45" s="1025"/>
      <c r="CT45" s="1025"/>
      <c r="CU45" s="1025"/>
      <c r="CV45" s="1026"/>
      <c r="CW45" s="1024"/>
      <c r="CX45" s="1025"/>
      <c r="CY45" s="1025"/>
      <c r="CZ45" s="1025"/>
      <c r="DA45" s="1026"/>
      <c r="DB45" s="1024"/>
      <c r="DC45" s="1025"/>
      <c r="DD45" s="1025"/>
      <c r="DE45" s="1025"/>
      <c r="DF45" s="1026"/>
      <c r="DG45" s="1024"/>
      <c r="DH45" s="1025"/>
      <c r="DI45" s="1025"/>
      <c r="DJ45" s="1025"/>
      <c r="DK45" s="1026"/>
      <c r="DL45" s="1024"/>
      <c r="DM45" s="1025"/>
      <c r="DN45" s="1025"/>
      <c r="DO45" s="1025"/>
      <c r="DP45" s="1026"/>
      <c r="DQ45" s="1024"/>
      <c r="DR45" s="1025"/>
      <c r="DS45" s="1025"/>
      <c r="DT45" s="1025"/>
      <c r="DU45" s="1026"/>
      <c r="DV45" s="1027"/>
      <c r="DW45" s="1028"/>
      <c r="DX45" s="1028"/>
      <c r="DY45" s="1028"/>
      <c r="DZ45" s="1029"/>
      <c r="EA45" s="199"/>
    </row>
    <row r="46" spans="1:131" s="200" customFormat="1" ht="26.25" customHeight="1" x14ac:dyDescent="0.15">
      <c r="A46" s="214">
        <v>19</v>
      </c>
      <c r="B46" s="1072"/>
      <c r="C46" s="1073"/>
      <c r="D46" s="1073"/>
      <c r="E46" s="1073"/>
      <c r="F46" s="1073"/>
      <c r="G46" s="1073"/>
      <c r="H46" s="1073"/>
      <c r="I46" s="1073"/>
      <c r="J46" s="1073"/>
      <c r="K46" s="1073"/>
      <c r="L46" s="1073"/>
      <c r="M46" s="1073"/>
      <c r="N46" s="1073"/>
      <c r="O46" s="1073"/>
      <c r="P46" s="1074"/>
      <c r="Q46" s="1078"/>
      <c r="R46" s="1079"/>
      <c r="S46" s="1079"/>
      <c r="T46" s="1079"/>
      <c r="U46" s="1079"/>
      <c r="V46" s="1079"/>
      <c r="W46" s="1079"/>
      <c r="X46" s="1079"/>
      <c r="Y46" s="1079"/>
      <c r="Z46" s="1079"/>
      <c r="AA46" s="1079"/>
      <c r="AB46" s="1079"/>
      <c r="AC46" s="1079"/>
      <c r="AD46" s="1079"/>
      <c r="AE46" s="1080"/>
      <c r="AF46" s="1054"/>
      <c r="AG46" s="1055"/>
      <c r="AH46" s="1055"/>
      <c r="AI46" s="1055"/>
      <c r="AJ46" s="1056"/>
      <c r="AK46" s="1009"/>
      <c r="AL46" s="1000"/>
      <c r="AM46" s="1000"/>
      <c r="AN46" s="1000"/>
      <c r="AO46" s="1000"/>
      <c r="AP46" s="1000"/>
      <c r="AQ46" s="1000"/>
      <c r="AR46" s="1000"/>
      <c r="AS46" s="1000"/>
      <c r="AT46" s="1000"/>
      <c r="AU46" s="1000"/>
      <c r="AV46" s="1000"/>
      <c r="AW46" s="1000"/>
      <c r="AX46" s="1000"/>
      <c r="AY46" s="1000"/>
      <c r="AZ46" s="1077"/>
      <c r="BA46" s="1077"/>
      <c r="BB46" s="1077"/>
      <c r="BC46" s="1077"/>
      <c r="BD46" s="1077"/>
      <c r="BE46" s="1067"/>
      <c r="BF46" s="1067"/>
      <c r="BG46" s="1067"/>
      <c r="BH46" s="1067"/>
      <c r="BI46" s="1068"/>
      <c r="BJ46" s="205"/>
      <c r="BK46" s="205"/>
      <c r="BL46" s="205"/>
      <c r="BM46" s="205"/>
      <c r="BN46" s="205"/>
      <c r="BO46" s="218"/>
      <c r="BP46" s="218"/>
      <c r="BQ46" s="215">
        <v>40</v>
      </c>
      <c r="BR46" s="216"/>
      <c r="BS46" s="1049"/>
      <c r="BT46" s="1050"/>
      <c r="BU46" s="1050"/>
      <c r="BV46" s="1050"/>
      <c r="BW46" s="1050"/>
      <c r="BX46" s="1050"/>
      <c r="BY46" s="1050"/>
      <c r="BZ46" s="1050"/>
      <c r="CA46" s="1050"/>
      <c r="CB46" s="1050"/>
      <c r="CC46" s="1050"/>
      <c r="CD46" s="1050"/>
      <c r="CE46" s="1050"/>
      <c r="CF46" s="1050"/>
      <c r="CG46" s="1051"/>
      <c r="CH46" s="1024"/>
      <c r="CI46" s="1025"/>
      <c r="CJ46" s="1025"/>
      <c r="CK46" s="1025"/>
      <c r="CL46" s="1026"/>
      <c r="CM46" s="1024"/>
      <c r="CN46" s="1025"/>
      <c r="CO46" s="1025"/>
      <c r="CP46" s="1025"/>
      <c r="CQ46" s="1026"/>
      <c r="CR46" s="1024"/>
      <c r="CS46" s="1025"/>
      <c r="CT46" s="1025"/>
      <c r="CU46" s="1025"/>
      <c r="CV46" s="1026"/>
      <c r="CW46" s="1024"/>
      <c r="CX46" s="1025"/>
      <c r="CY46" s="1025"/>
      <c r="CZ46" s="1025"/>
      <c r="DA46" s="1026"/>
      <c r="DB46" s="1024"/>
      <c r="DC46" s="1025"/>
      <c r="DD46" s="1025"/>
      <c r="DE46" s="1025"/>
      <c r="DF46" s="1026"/>
      <c r="DG46" s="1024"/>
      <c r="DH46" s="1025"/>
      <c r="DI46" s="1025"/>
      <c r="DJ46" s="1025"/>
      <c r="DK46" s="1026"/>
      <c r="DL46" s="1024"/>
      <c r="DM46" s="1025"/>
      <c r="DN46" s="1025"/>
      <c r="DO46" s="1025"/>
      <c r="DP46" s="1026"/>
      <c r="DQ46" s="1024"/>
      <c r="DR46" s="1025"/>
      <c r="DS46" s="1025"/>
      <c r="DT46" s="1025"/>
      <c r="DU46" s="1026"/>
      <c r="DV46" s="1027"/>
      <c r="DW46" s="1028"/>
      <c r="DX46" s="1028"/>
      <c r="DY46" s="1028"/>
      <c r="DZ46" s="1029"/>
      <c r="EA46" s="199"/>
    </row>
    <row r="47" spans="1:131" s="200" customFormat="1" ht="26.25" customHeight="1" x14ac:dyDescent="0.15">
      <c r="A47" s="214">
        <v>20</v>
      </c>
      <c r="B47" s="1072"/>
      <c r="C47" s="1073"/>
      <c r="D47" s="1073"/>
      <c r="E47" s="1073"/>
      <c r="F47" s="1073"/>
      <c r="G47" s="1073"/>
      <c r="H47" s="1073"/>
      <c r="I47" s="1073"/>
      <c r="J47" s="1073"/>
      <c r="K47" s="1073"/>
      <c r="L47" s="1073"/>
      <c r="M47" s="1073"/>
      <c r="N47" s="1073"/>
      <c r="O47" s="1073"/>
      <c r="P47" s="1074"/>
      <c r="Q47" s="1078"/>
      <c r="R47" s="1079"/>
      <c r="S47" s="1079"/>
      <c r="T47" s="1079"/>
      <c r="U47" s="1079"/>
      <c r="V47" s="1079"/>
      <c r="W47" s="1079"/>
      <c r="X47" s="1079"/>
      <c r="Y47" s="1079"/>
      <c r="Z47" s="1079"/>
      <c r="AA47" s="1079"/>
      <c r="AB47" s="1079"/>
      <c r="AC47" s="1079"/>
      <c r="AD47" s="1079"/>
      <c r="AE47" s="1080"/>
      <c r="AF47" s="1054"/>
      <c r="AG47" s="1055"/>
      <c r="AH47" s="1055"/>
      <c r="AI47" s="1055"/>
      <c r="AJ47" s="1056"/>
      <c r="AK47" s="1009"/>
      <c r="AL47" s="1000"/>
      <c r="AM47" s="1000"/>
      <c r="AN47" s="1000"/>
      <c r="AO47" s="1000"/>
      <c r="AP47" s="1000"/>
      <c r="AQ47" s="1000"/>
      <c r="AR47" s="1000"/>
      <c r="AS47" s="1000"/>
      <c r="AT47" s="1000"/>
      <c r="AU47" s="1000"/>
      <c r="AV47" s="1000"/>
      <c r="AW47" s="1000"/>
      <c r="AX47" s="1000"/>
      <c r="AY47" s="1000"/>
      <c r="AZ47" s="1077"/>
      <c r="BA47" s="1077"/>
      <c r="BB47" s="1077"/>
      <c r="BC47" s="1077"/>
      <c r="BD47" s="1077"/>
      <c r="BE47" s="1067"/>
      <c r="BF47" s="1067"/>
      <c r="BG47" s="1067"/>
      <c r="BH47" s="1067"/>
      <c r="BI47" s="1068"/>
      <c r="BJ47" s="205"/>
      <c r="BK47" s="205"/>
      <c r="BL47" s="205"/>
      <c r="BM47" s="205"/>
      <c r="BN47" s="205"/>
      <c r="BO47" s="218"/>
      <c r="BP47" s="218"/>
      <c r="BQ47" s="215">
        <v>41</v>
      </c>
      <c r="BR47" s="216"/>
      <c r="BS47" s="1049"/>
      <c r="BT47" s="1050"/>
      <c r="BU47" s="1050"/>
      <c r="BV47" s="1050"/>
      <c r="BW47" s="1050"/>
      <c r="BX47" s="1050"/>
      <c r="BY47" s="1050"/>
      <c r="BZ47" s="1050"/>
      <c r="CA47" s="1050"/>
      <c r="CB47" s="1050"/>
      <c r="CC47" s="1050"/>
      <c r="CD47" s="1050"/>
      <c r="CE47" s="1050"/>
      <c r="CF47" s="1050"/>
      <c r="CG47" s="1051"/>
      <c r="CH47" s="1024"/>
      <c r="CI47" s="1025"/>
      <c r="CJ47" s="1025"/>
      <c r="CK47" s="1025"/>
      <c r="CL47" s="1026"/>
      <c r="CM47" s="1024"/>
      <c r="CN47" s="1025"/>
      <c r="CO47" s="1025"/>
      <c r="CP47" s="1025"/>
      <c r="CQ47" s="1026"/>
      <c r="CR47" s="1024"/>
      <c r="CS47" s="1025"/>
      <c r="CT47" s="1025"/>
      <c r="CU47" s="1025"/>
      <c r="CV47" s="1026"/>
      <c r="CW47" s="1024"/>
      <c r="CX47" s="1025"/>
      <c r="CY47" s="1025"/>
      <c r="CZ47" s="1025"/>
      <c r="DA47" s="1026"/>
      <c r="DB47" s="1024"/>
      <c r="DC47" s="1025"/>
      <c r="DD47" s="1025"/>
      <c r="DE47" s="1025"/>
      <c r="DF47" s="1026"/>
      <c r="DG47" s="1024"/>
      <c r="DH47" s="1025"/>
      <c r="DI47" s="1025"/>
      <c r="DJ47" s="1025"/>
      <c r="DK47" s="1026"/>
      <c r="DL47" s="1024"/>
      <c r="DM47" s="1025"/>
      <c r="DN47" s="1025"/>
      <c r="DO47" s="1025"/>
      <c r="DP47" s="1026"/>
      <c r="DQ47" s="1024"/>
      <c r="DR47" s="1025"/>
      <c r="DS47" s="1025"/>
      <c r="DT47" s="1025"/>
      <c r="DU47" s="1026"/>
      <c r="DV47" s="1027"/>
      <c r="DW47" s="1028"/>
      <c r="DX47" s="1028"/>
      <c r="DY47" s="1028"/>
      <c r="DZ47" s="1029"/>
      <c r="EA47" s="199"/>
    </row>
    <row r="48" spans="1:131" s="200" customFormat="1" ht="26.25" customHeight="1" x14ac:dyDescent="0.15">
      <c r="A48" s="214">
        <v>21</v>
      </c>
      <c r="B48" s="1072"/>
      <c r="C48" s="1073"/>
      <c r="D48" s="1073"/>
      <c r="E48" s="1073"/>
      <c r="F48" s="1073"/>
      <c r="G48" s="1073"/>
      <c r="H48" s="1073"/>
      <c r="I48" s="1073"/>
      <c r="J48" s="1073"/>
      <c r="K48" s="1073"/>
      <c r="L48" s="1073"/>
      <c r="M48" s="1073"/>
      <c r="N48" s="1073"/>
      <c r="O48" s="1073"/>
      <c r="P48" s="1074"/>
      <c r="Q48" s="1078"/>
      <c r="R48" s="1079"/>
      <c r="S48" s="1079"/>
      <c r="T48" s="1079"/>
      <c r="U48" s="1079"/>
      <c r="V48" s="1079"/>
      <c r="W48" s="1079"/>
      <c r="X48" s="1079"/>
      <c r="Y48" s="1079"/>
      <c r="Z48" s="1079"/>
      <c r="AA48" s="1079"/>
      <c r="AB48" s="1079"/>
      <c r="AC48" s="1079"/>
      <c r="AD48" s="1079"/>
      <c r="AE48" s="1080"/>
      <c r="AF48" s="1054"/>
      <c r="AG48" s="1055"/>
      <c r="AH48" s="1055"/>
      <c r="AI48" s="1055"/>
      <c r="AJ48" s="1056"/>
      <c r="AK48" s="1009"/>
      <c r="AL48" s="1000"/>
      <c r="AM48" s="1000"/>
      <c r="AN48" s="1000"/>
      <c r="AO48" s="1000"/>
      <c r="AP48" s="1000"/>
      <c r="AQ48" s="1000"/>
      <c r="AR48" s="1000"/>
      <c r="AS48" s="1000"/>
      <c r="AT48" s="1000"/>
      <c r="AU48" s="1000"/>
      <c r="AV48" s="1000"/>
      <c r="AW48" s="1000"/>
      <c r="AX48" s="1000"/>
      <c r="AY48" s="1000"/>
      <c r="AZ48" s="1077"/>
      <c r="BA48" s="1077"/>
      <c r="BB48" s="1077"/>
      <c r="BC48" s="1077"/>
      <c r="BD48" s="1077"/>
      <c r="BE48" s="1067"/>
      <c r="BF48" s="1067"/>
      <c r="BG48" s="1067"/>
      <c r="BH48" s="1067"/>
      <c r="BI48" s="1068"/>
      <c r="BJ48" s="205"/>
      <c r="BK48" s="205"/>
      <c r="BL48" s="205"/>
      <c r="BM48" s="205"/>
      <c r="BN48" s="205"/>
      <c r="BO48" s="218"/>
      <c r="BP48" s="218"/>
      <c r="BQ48" s="215">
        <v>42</v>
      </c>
      <c r="BR48" s="216"/>
      <c r="BS48" s="1049"/>
      <c r="BT48" s="1050"/>
      <c r="BU48" s="1050"/>
      <c r="BV48" s="1050"/>
      <c r="BW48" s="1050"/>
      <c r="BX48" s="1050"/>
      <c r="BY48" s="1050"/>
      <c r="BZ48" s="1050"/>
      <c r="CA48" s="1050"/>
      <c r="CB48" s="1050"/>
      <c r="CC48" s="1050"/>
      <c r="CD48" s="1050"/>
      <c r="CE48" s="1050"/>
      <c r="CF48" s="1050"/>
      <c r="CG48" s="1051"/>
      <c r="CH48" s="1024"/>
      <c r="CI48" s="1025"/>
      <c r="CJ48" s="1025"/>
      <c r="CK48" s="1025"/>
      <c r="CL48" s="1026"/>
      <c r="CM48" s="1024"/>
      <c r="CN48" s="1025"/>
      <c r="CO48" s="1025"/>
      <c r="CP48" s="1025"/>
      <c r="CQ48" s="1026"/>
      <c r="CR48" s="1024"/>
      <c r="CS48" s="1025"/>
      <c r="CT48" s="1025"/>
      <c r="CU48" s="1025"/>
      <c r="CV48" s="1026"/>
      <c r="CW48" s="1024"/>
      <c r="CX48" s="1025"/>
      <c r="CY48" s="1025"/>
      <c r="CZ48" s="1025"/>
      <c r="DA48" s="1026"/>
      <c r="DB48" s="1024"/>
      <c r="DC48" s="1025"/>
      <c r="DD48" s="1025"/>
      <c r="DE48" s="1025"/>
      <c r="DF48" s="1026"/>
      <c r="DG48" s="1024"/>
      <c r="DH48" s="1025"/>
      <c r="DI48" s="1025"/>
      <c r="DJ48" s="1025"/>
      <c r="DK48" s="1026"/>
      <c r="DL48" s="1024"/>
      <c r="DM48" s="1025"/>
      <c r="DN48" s="1025"/>
      <c r="DO48" s="1025"/>
      <c r="DP48" s="1026"/>
      <c r="DQ48" s="1024"/>
      <c r="DR48" s="1025"/>
      <c r="DS48" s="1025"/>
      <c r="DT48" s="1025"/>
      <c r="DU48" s="1026"/>
      <c r="DV48" s="1027"/>
      <c r="DW48" s="1028"/>
      <c r="DX48" s="1028"/>
      <c r="DY48" s="1028"/>
      <c r="DZ48" s="1029"/>
      <c r="EA48" s="199"/>
    </row>
    <row r="49" spans="1:131" s="200" customFormat="1" ht="26.25" customHeight="1" x14ac:dyDescent="0.15">
      <c r="A49" s="214">
        <v>22</v>
      </c>
      <c r="B49" s="1072"/>
      <c r="C49" s="1073"/>
      <c r="D49" s="1073"/>
      <c r="E49" s="1073"/>
      <c r="F49" s="1073"/>
      <c r="G49" s="1073"/>
      <c r="H49" s="1073"/>
      <c r="I49" s="1073"/>
      <c r="J49" s="1073"/>
      <c r="K49" s="1073"/>
      <c r="L49" s="1073"/>
      <c r="M49" s="1073"/>
      <c r="N49" s="1073"/>
      <c r="O49" s="1073"/>
      <c r="P49" s="1074"/>
      <c r="Q49" s="1078"/>
      <c r="R49" s="1079"/>
      <c r="S49" s="1079"/>
      <c r="T49" s="1079"/>
      <c r="U49" s="1079"/>
      <c r="V49" s="1079"/>
      <c r="W49" s="1079"/>
      <c r="X49" s="1079"/>
      <c r="Y49" s="1079"/>
      <c r="Z49" s="1079"/>
      <c r="AA49" s="1079"/>
      <c r="AB49" s="1079"/>
      <c r="AC49" s="1079"/>
      <c r="AD49" s="1079"/>
      <c r="AE49" s="1080"/>
      <c r="AF49" s="1054"/>
      <c r="AG49" s="1055"/>
      <c r="AH49" s="1055"/>
      <c r="AI49" s="1055"/>
      <c r="AJ49" s="1056"/>
      <c r="AK49" s="1009"/>
      <c r="AL49" s="1000"/>
      <c r="AM49" s="1000"/>
      <c r="AN49" s="1000"/>
      <c r="AO49" s="1000"/>
      <c r="AP49" s="1000"/>
      <c r="AQ49" s="1000"/>
      <c r="AR49" s="1000"/>
      <c r="AS49" s="1000"/>
      <c r="AT49" s="1000"/>
      <c r="AU49" s="1000"/>
      <c r="AV49" s="1000"/>
      <c r="AW49" s="1000"/>
      <c r="AX49" s="1000"/>
      <c r="AY49" s="1000"/>
      <c r="AZ49" s="1077"/>
      <c r="BA49" s="1077"/>
      <c r="BB49" s="1077"/>
      <c r="BC49" s="1077"/>
      <c r="BD49" s="1077"/>
      <c r="BE49" s="1067"/>
      <c r="BF49" s="1067"/>
      <c r="BG49" s="1067"/>
      <c r="BH49" s="1067"/>
      <c r="BI49" s="1068"/>
      <c r="BJ49" s="205"/>
      <c r="BK49" s="205"/>
      <c r="BL49" s="205"/>
      <c r="BM49" s="205"/>
      <c r="BN49" s="205"/>
      <c r="BO49" s="218"/>
      <c r="BP49" s="218"/>
      <c r="BQ49" s="215">
        <v>43</v>
      </c>
      <c r="BR49" s="216"/>
      <c r="BS49" s="1049"/>
      <c r="BT49" s="1050"/>
      <c r="BU49" s="1050"/>
      <c r="BV49" s="1050"/>
      <c r="BW49" s="1050"/>
      <c r="BX49" s="1050"/>
      <c r="BY49" s="1050"/>
      <c r="BZ49" s="1050"/>
      <c r="CA49" s="1050"/>
      <c r="CB49" s="1050"/>
      <c r="CC49" s="1050"/>
      <c r="CD49" s="1050"/>
      <c r="CE49" s="1050"/>
      <c r="CF49" s="1050"/>
      <c r="CG49" s="1051"/>
      <c r="CH49" s="1024"/>
      <c r="CI49" s="1025"/>
      <c r="CJ49" s="1025"/>
      <c r="CK49" s="1025"/>
      <c r="CL49" s="1026"/>
      <c r="CM49" s="1024"/>
      <c r="CN49" s="1025"/>
      <c r="CO49" s="1025"/>
      <c r="CP49" s="1025"/>
      <c r="CQ49" s="1026"/>
      <c r="CR49" s="1024"/>
      <c r="CS49" s="1025"/>
      <c r="CT49" s="1025"/>
      <c r="CU49" s="1025"/>
      <c r="CV49" s="1026"/>
      <c r="CW49" s="1024"/>
      <c r="CX49" s="1025"/>
      <c r="CY49" s="1025"/>
      <c r="CZ49" s="1025"/>
      <c r="DA49" s="1026"/>
      <c r="DB49" s="1024"/>
      <c r="DC49" s="1025"/>
      <c r="DD49" s="1025"/>
      <c r="DE49" s="1025"/>
      <c r="DF49" s="1026"/>
      <c r="DG49" s="1024"/>
      <c r="DH49" s="1025"/>
      <c r="DI49" s="1025"/>
      <c r="DJ49" s="1025"/>
      <c r="DK49" s="1026"/>
      <c r="DL49" s="1024"/>
      <c r="DM49" s="1025"/>
      <c r="DN49" s="1025"/>
      <c r="DO49" s="1025"/>
      <c r="DP49" s="1026"/>
      <c r="DQ49" s="1024"/>
      <c r="DR49" s="1025"/>
      <c r="DS49" s="1025"/>
      <c r="DT49" s="1025"/>
      <c r="DU49" s="1026"/>
      <c r="DV49" s="1027"/>
      <c r="DW49" s="1028"/>
      <c r="DX49" s="1028"/>
      <c r="DY49" s="1028"/>
      <c r="DZ49" s="1029"/>
      <c r="EA49" s="199"/>
    </row>
    <row r="50" spans="1:131" s="200" customFormat="1" ht="26.25" customHeight="1" x14ac:dyDescent="0.15">
      <c r="A50" s="214">
        <v>23</v>
      </c>
      <c r="B50" s="1072"/>
      <c r="C50" s="1073"/>
      <c r="D50" s="1073"/>
      <c r="E50" s="1073"/>
      <c r="F50" s="1073"/>
      <c r="G50" s="1073"/>
      <c r="H50" s="1073"/>
      <c r="I50" s="1073"/>
      <c r="J50" s="1073"/>
      <c r="K50" s="1073"/>
      <c r="L50" s="1073"/>
      <c r="M50" s="1073"/>
      <c r="N50" s="1073"/>
      <c r="O50" s="1073"/>
      <c r="P50" s="1074"/>
      <c r="Q50" s="1075"/>
      <c r="R50" s="1058"/>
      <c r="S50" s="1058"/>
      <c r="T50" s="1058"/>
      <c r="U50" s="1058"/>
      <c r="V50" s="1058"/>
      <c r="W50" s="1058"/>
      <c r="X50" s="1058"/>
      <c r="Y50" s="1058"/>
      <c r="Z50" s="1058"/>
      <c r="AA50" s="1058"/>
      <c r="AB50" s="1058"/>
      <c r="AC50" s="1058"/>
      <c r="AD50" s="1058"/>
      <c r="AE50" s="1076"/>
      <c r="AF50" s="1054"/>
      <c r="AG50" s="1055"/>
      <c r="AH50" s="1055"/>
      <c r="AI50" s="1055"/>
      <c r="AJ50" s="1056"/>
      <c r="AK50" s="1057"/>
      <c r="AL50" s="1058"/>
      <c r="AM50" s="1058"/>
      <c r="AN50" s="1058"/>
      <c r="AO50" s="1058"/>
      <c r="AP50" s="1058"/>
      <c r="AQ50" s="1058"/>
      <c r="AR50" s="1058"/>
      <c r="AS50" s="1058"/>
      <c r="AT50" s="1058"/>
      <c r="AU50" s="1058"/>
      <c r="AV50" s="1058"/>
      <c r="AW50" s="1058"/>
      <c r="AX50" s="1058"/>
      <c r="AY50" s="1058"/>
      <c r="AZ50" s="1059"/>
      <c r="BA50" s="1059"/>
      <c r="BB50" s="1059"/>
      <c r="BC50" s="1059"/>
      <c r="BD50" s="1059"/>
      <c r="BE50" s="1067"/>
      <c r="BF50" s="1067"/>
      <c r="BG50" s="1067"/>
      <c r="BH50" s="1067"/>
      <c r="BI50" s="1068"/>
      <c r="BJ50" s="205"/>
      <c r="BK50" s="205"/>
      <c r="BL50" s="205"/>
      <c r="BM50" s="205"/>
      <c r="BN50" s="205"/>
      <c r="BO50" s="218"/>
      <c r="BP50" s="218"/>
      <c r="BQ50" s="215">
        <v>44</v>
      </c>
      <c r="BR50" s="216"/>
      <c r="BS50" s="1049"/>
      <c r="BT50" s="1050"/>
      <c r="BU50" s="1050"/>
      <c r="BV50" s="1050"/>
      <c r="BW50" s="1050"/>
      <c r="BX50" s="1050"/>
      <c r="BY50" s="1050"/>
      <c r="BZ50" s="1050"/>
      <c r="CA50" s="1050"/>
      <c r="CB50" s="1050"/>
      <c r="CC50" s="1050"/>
      <c r="CD50" s="1050"/>
      <c r="CE50" s="1050"/>
      <c r="CF50" s="1050"/>
      <c r="CG50" s="1051"/>
      <c r="CH50" s="1024"/>
      <c r="CI50" s="1025"/>
      <c r="CJ50" s="1025"/>
      <c r="CK50" s="1025"/>
      <c r="CL50" s="1026"/>
      <c r="CM50" s="1024"/>
      <c r="CN50" s="1025"/>
      <c r="CO50" s="1025"/>
      <c r="CP50" s="1025"/>
      <c r="CQ50" s="1026"/>
      <c r="CR50" s="1024"/>
      <c r="CS50" s="1025"/>
      <c r="CT50" s="1025"/>
      <c r="CU50" s="1025"/>
      <c r="CV50" s="1026"/>
      <c r="CW50" s="1024"/>
      <c r="CX50" s="1025"/>
      <c r="CY50" s="1025"/>
      <c r="CZ50" s="1025"/>
      <c r="DA50" s="1026"/>
      <c r="DB50" s="1024"/>
      <c r="DC50" s="1025"/>
      <c r="DD50" s="1025"/>
      <c r="DE50" s="1025"/>
      <c r="DF50" s="1026"/>
      <c r="DG50" s="1024"/>
      <c r="DH50" s="1025"/>
      <c r="DI50" s="1025"/>
      <c r="DJ50" s="1025"/>
      <c r="DK50" s="1026"/>
      <c r="DL50" s="1024"/>
      <c r="DM50" s="1025"/>
      <c r="DN50" s="1025"/>
      <c r="DO50" s="1025"/>
      <c r="DP50" s="1026"/>
      <c r="DQ50" s="1024"/>
      <c r="DR50" s="1025"/>
      <c r="DS50" s="1025"/>
      <c r="DT50" s="1025"/>
      <c r="DU50" s="1026"/>
      <c r="DV50" s="1027"/>
      <c r="DW50" s="1028"/>
      <c r="DX50" s="1028"/>
      <c r="DY50" s="1028"/>
      <c r="DZ50" s="1029"/>
      <c r="EA50" s="199"/>
    </row>
    <row r="51" spans="1:131" s="200" customFormat="1" ht="26.25" customHeight="1" x14ac:dyDescent="0.15">
      <c r="A51" s="214">
        <v>24</v>
      </c>
      <c r="B51" s="1072"/>
      <c r="C51" s="1073"/>
      <c r="D51" s="1073"/>
      <c r="E51" s="1073"/>
      <c r="F51" s="1073"/>
      <c r="G51" s="1073"/>
      <c r="H51" s="1073"/>
      <c r="I51" s="1073"/>
      <c r="J51" s="1073"/>
      <c r="K51" s="1073"/>
      <c r="L51" s="1073"/>
      <c r="M51" s="1073"/>
      <c r="N51" s="1073"/>
      <c r="O51" s="1073"/>
      <c r="P51" s="1074"/>
      <c r="Q51" s="1075"/>
      <c r="R51" s="1058"/>
      <c r="S51" s="1058"/>
      <c r="T51" s="1058"/>
      <c r="U51" s="1058"/>
      <c r="V51" s="1058"/>
      <c r="W51" s="1058"/>
      <c r="X51" s="1058"/>
      <c r="Y51" s="1058"/>
      <c r="Z51" s="1058"/>
      <c r="AA51" s="1058"/>
      <c r="AB51" s="1058"/>
      <c r="AC51" s="1058"/>
      <c r="AD51" s="1058"/>
      <c r="AE51" s="1076"/>
      <c r="AF51" s="1054"/>
      <c r="AG51" s="1055"/>
      <c r="AH51" s="1055"/>
      <c r="AI51" s="1055"/>
      <c r="AJ51" s="1056"/>
      <c r="AK51" s="1057"/>
      <c r="AL51" s="1058"/>
      <c r="AM51" s="1058"/>
      <c r="AN51" s="1058"/>
      <c r="AO51" s="1058"/>
      <c r="AP51" s="1058"/>
      <c r="AQ51" s="1058"/>
      <c r="AR51" s="1058"/>
      <c r="AS51" s="1058"/>
      <c r="AT51" s="1058"/>
      <c r="AU51" s="1058"/>
      <c r="AV51" s="1058"/>
      <c r="AW51" s="1058"/>
      <c r="AX51" s="1058"/>
      <c r="AY51" s="1058"/>
      <c r="AZ51" s="1059"/>
      <c r="BA51" s="1059"/>
      <c r="BB51" s="1059"/>
      <c r="BC51" s="1059"/>
      <c r="BD51" s="1059"/>
      <c r="BE51" s="1067"/>
      <c r="BF51" s="1067"/>
      <c r="BG51" s="1067"/>
      <c r="BH51" s="1067"/>
      <c r="BI51" s="1068"/>
      <c r="BJ51" s="205"/>
      <c r="BK51" s="205"/>
      <c r="BL51" s="205"/>
      <c r="BM51" s="205"/>
      <c r="BN51" s="205"/>
      <c r="BO51" s="218"/>
      <c r="BP51" s="218"/>
      <c r="BQ51" s="215">
        <v>45</v>
      </c>
      <c r="BR51" s="216"/>
      <c r="BS51" s="1049"/>
      <c r="BT51" s="1050"/>
      <c r="BU51" s="1050"/>
      <c r="BV51" s="1050"/>
      <c r="BW51" s="1050"/>
      <c r="BX51" s="1050"/>
      <c r="BY51" s="1050"/>
      <c r="BZ51" s="1050"/>
      <c r="CA51" s="1050"/>
      <c r="CB51" s="1050"/>
      <c r="CC51" s="1050"/>
      <c r="CD51" s="1050"/>
      <c r="CE51" s="1050"/>
      <c r="CF51" s="1050"/>
      <c r="CG51" s="1051"/>
      <c r="CH51" s="1024"/>
      <c r="CI51" s="1025"/>
      <c r="CJ51" s="1025"/>
      <c r="CK51" s="1025"/>
      <c r="CL51" s="1026"/>
      <c r="CM51" s="1024"/>
      <c r="CN51" s="1025"/>
      <c r="CO51" s="1025"/>
      <c r="CP51" s="1025"/>
      <c r="CQ51" s="1026"/>
      <c r="CR51" s="1024"/>
      <c r="CS51" s="1025"/>
      <c r="CT51" s="1025"/>
      <c r="CU51" s="1025"/>
      <c r="CV51" s="1026"/>
      <c r="CW51" s="1024"/>
      <c r="CX51" s="1025"/>
      <c r="CY51" s="1025"/>
      <c r="CZ51" s="1025"/>
      <c r="DA51" s="1026"/>
      <c r="DB51" s="1024"/>
      <c r="DC51" s="1025"/>
      <c r="DD51" s="1025"/>
      <c r="DE51" s="1025"/>
      <c r="DF51" s="1026"/>
      <c r="DG51" s="1024"/>
      <c r="DH51" s="1025"/>
      <c r="DI51" s="1025"/>
      <c r="DJ51" s="1025"/>
      <c r="DK51" s="1026"/>
      <c r="DL51" s="1024"/>
      <c r="DM51" s="1025"/>
      <c r="DN51" s="1025"/>
      <c r="DO51" s="1025"/>
      <c r="DP51" s="1026"/>
      <c r="DQ51" s="1024"/>
      <c r="DR51" s="1025"/>
      <c r="DS51" s="1025"/>
      <c r="DT51" s="1025"/>
      <c r="DU51" s="1026"/>
      <c r="DV51" s="1027"/>
      <c r="DW51" s="1028"/>
      <c r="DX51" s="1028"/>
      <c r="DY51" s="1028"/>
      <c r="DZ51" s="1029"/>
      <c r="EA51" s="199"/>
    </row>
    <row r="52" spans="1:131" s="200" customFormat="1" ht="26.25" customHeight="1" x14ac:dyDescent="0.15">
      <c r="A52" s="214">
        <v>25</v>
      </c>
      <c r="B52" s="1072"/>
      <c r="C52" s="1073"/>
      <c r="D52" s="1073"/>
      <c r="E52" s="1073"/>
      <c r="F52" s="1073"/>
      <c r="G52" s="1073"/>
      <c r="H52" s="1073"/>
      <c r="I52" s="1073"/>
      <c r="J52" s="1073"/>
      <c r="K52" s="1073"/>
      <c r="L52" s="1073"/>
      <c r="M52" s="1073"/>
      <c r="N52" s="1073"/>
      <c r="O52" s="1073"/>
      <c r="P52" s="1074"/>
      <c r="Q52" s="1075"/>
      <c r="R52" s="1058"/>
      <c r="S52" s="1058"/>
      <c r="T52" s="1058"/>
      <c r="U52" s="1058"/>
      <c r="V52" s="1058"/>
      <c r="W52" s="1058"/>
      <c r="X52" s="1058"/>
      <c r="Y52" s="1058"/>
      <c r="Z52" s="1058"/>
      <c r="AA52" s="1058"/>
      <c r="AB52" s="1058"/>
      <c r="AC52" s="1058"/>
      <c r="AD52" s="1058"/>
      <c r="AE52" s="1076"/>
      <c r="AF52" s="1054"/>
      <c r="AG52" s="1055"/>
      <c r="AH52" s="1055"/>
      <c r="AI52" s="1055"/>
      <c r="AJ52" s="1056"/>
      <c r="AK52" s="1057"/>
      <c r="AL52" s="1058"/>
      <c r="AM52" s="1058"/>
      <c r="AN52" s="1058"/>
      <c r="AO52" s="1058"/>
      <c r="AP52" s="1058"/>
      <c r="AQ52" s="1058"/>
      <c r="AR52" s="1058"/>
      <c r="AS52" s="1058"/>
      <c r="AT52" s="1058"/>
      <c r="AU52" s="1058"/>
      <c r="AV52" s="1058"/>
      <c r="AW52" s="1058"/>
      <c r="AX52" s="1058"/>
      <c r="AY52" s="1058"/>
      <c r="AZ52" s="1059"/>
      <c r="BA52" s="1059"/>
      <c r="BB52" s="1059"/>
      <c r="BC52" s="1059"/>
      <c r="BD52" s="1059"/>
      <c r="BE52" s="1067"/>
      <c r="BF52" s="1067"/>
      <c r="BG52" s="1067"/>
      <c r="BH52" s="1067"/>
      <c r="BI52" s="1068"/>
      <c r="BJ52" s="205"/>
      <c r="BK52" s="205"/>
      <c r="BL52" s="205"/>
      <c r="BM52" s="205"/>
      <c r="BN52" s="205"/>
      <c r="BO52" s="218"/>
      <c r="BP52" s="218"/>
      <c r="BQ52" s="215">
        <v>46</v>
      </c>
      <c r="BR52" s="216"/>
      <c r="BS52" s="1049"/>
      <c r="BT52" s="1050"/>
      <c r="BU52" s="1050"/>
      <c r="BV52" s="1050"/>
      <c r="BW52" s="1050"/>
      <c r="BX52" s="1050"/>
      <c r="BY52" s="1050"/>
      <c r="BZ52" s="1050"/>
      <c r="CA52" s="1050"/>
      <c r="CB52" s="1050"/>
      <c r="CC52" s="1050"/>
      <c r="CD52" s="1050"/>
      <c r="CE52" s="1050"/>
      <c r="CF52" s="1050"/>
      <c r="CG52" s="1051"/>
      <c r="CH52" s="1024"/>
      <c r="CI52" s="1025"/>
      <c r="CJ52" s="1025"/>
      <c r="CK52" s="1025"/>
      <c r="CL52" s="1026"/>
      <c r="CM52" s="1024"/>
      <c r="CN52" s="1025"/>
      <c r="CO52" s="1025"/>
      <c r="CP52" s="1025"/>
      <c r="CQ52" s="1026"/>
      <c r="CR52" s="1024"/>
      <c r="CS52" s="1025"/>
      <c r="CT52" s="1025"/>
      <c r="CU52" s="1025"/>
      <c r="CV52" s="1026"/>
      <c r="CW52" s="1024"/>
      <c r="CX52" s="1025"/>
      <c r="CY52" s="1025"/>
      <c r="CZ52" s="1025"/>
      <c r="DA52" s="1026"/>
      <c r="DB52" s="1024"/>
      <c r="DC52" s="1025"/>
      <c r="DD52" s="1025"/>
      <c r="DE52" s="1025"/>
      <c r="DF52" s="1026"/>
      <c r="DG52" s="1024"/>
      <c r="DH52" s="1025"/>
      <c r="DI52" s="1025"/>
      <c r="DJ52" s="1025"/>
      <c r="DK52" s="1026"/>
      <c r="DL52" s="1024"/>
      <c r="DM52" s="1025"/>
      <c r="DN52" s="1025"/>
      <c r="DO52" s="1025"/>
      <c r="DP52" s="1026"/>
      <c r="DQ52" s="1024"/>
      <c r="DR52" s="1025"/>
      <c r="DS52" s="1025"/>
      <c r="DT52" s="1025"/>
      <c r="DU52" s="1026"/>
      <c r="DV52" s="1027"/>
      <c r="DW52" s="1028"/>
      <c r="DX52" s="1028"/>
      <c r="DY52" s="1028"/>
      <c r="DZ52" s="1029"/>
      <c r="EA52" s="199"/>
    </row>
    <row r="53" spans="1:131" s="200" customFormat="1" ht="26.25" customHeight="1" x14ac:dyDescent="0.15">
      <c r="A53" s="214">
        <v>26</v>
      </c>
      <c r="B53" s="1072"/>
      <c r="C53" s="1073"/>
      <c r="D53" s="1073"/>
      <c r="E53" s="1073"/>
      <c r="F53" s="1073"/>
      <c r="G53" s="1073"/>
      <c r="H53" s="1073"/>
      <c r="I53" s="1073"/>
      <c r="J53" s="1073"/>
      <c r="K53" s="1073"/>
      <c r="L53" s="1073"/>
      <c r="M53" s="1073"/>
      <c r="N53" s="1073"/>
      <c r="O53" s="1073"/>
      <c r="P53" s="1074"/>
      <c r="Q53" s="1075"/>
      <c r="R53" s="1058"/>
      <c r="S53" s="1058"/>
      <c r="T53" s="1058"/>
      <c r="U53" s="1058"/>
      <c r="V53" s="1058"/>
      <c r="W53" s="1058"/>
      <c r="X53" s="1058"/>
      <c r="Y53" s="1058"/>
      <c r="Z53" s="1058"/>
      <c r="AA53" s="1058"/>
      <c r="AB53" s="1058"/>
      <c r="AC53" s="1058"/>
      <c r="AD53" s="1058"/>
      <c r="AE53" s="1076"/>
      <c r="AF53" s="1054"/>
      <c r="AG53" s="1055"/>
      <c r="AH53" s="1055"/>
      <c r="AI53" s="1055"/>
      <c r="AJ53" s="1056"/>
      <c r="AK53" s="1057"/>
      <c r="AL53" s="1058"/>
      <c r="AM53" s="1058"/>
      <c r="AN53" s="1058"/>
      <c r="AO53" s="1058"/>
      <c r="AP53" s="1058"/>
      <c r="AQ53" s="1058"/>
      <c r="AR53" s="1058"/>
      <c r="AS53" s="1058"/>
      <c r="AT53" s="1058"/>
      <c r="AU53" s="1058"/>
      <c r="AV53" s="1058"/>
      <c r="AW53" s="1058"/>
      <c r="AX53" s="1058"/>
      <c r="AY53" s="1058"/>
      <c r="AZ53" s="1059"/>
      <c r="BA53" s="1059"/>
      <c r="BB53" s="1059"/>
      <c r="BC53" s="1059"/>
      <c r="BD53" s="1059"/>
      <c r="BE53" s="1067"/>
      <c r="BF53" s="1067"/>
      <c r="BG53" s="1067"/>
      <c r="BH53" s="1067"/>
      <c r="BI53" s="1068"/>
      <c r="BJ53" s="205"/>
      <c r="BK53" s="205"/>
      <c r="BL53" s="205"/>
      <c r="BM53" s="205"/>
      <c r="BN53" s="205"/>
      <c r="BO53" s="218"/>
      <c r="BP53" s="218"/>
      <c r="BQ53" s="215">
        <v>47</v>
      </c>
      <c r="BR53" s="216"/>
      <c r="BS53" s="1049"/>
      <c r="BT53" s="1050"/>
      <c r="BU53" s="1050"/>
      <c r="BV53" s="1050"/>
      <c r="BW53" s="1050"/>
      <c r="BX53" s="1050"/>
      <c r="BY53" s="1050"/>
      <c r="BZ53" s="1050"/>
      <c r="CA53" s="1050"/>
      <c r="CB53" s="1050"/>
      <c r="CC53" s="1050"/>
      <c r="CD53" s="1050"/>
      <c r="CE53" s="1050"/>
      <c r="CF53" s="1050"/>
      <c r="CG53" s="1051"/>
      <c r="CH53" s="1024"/>
      <c r="CI53" s="1025"/>
      <c r="CJ53" s="1025"/>
      <c r="CK53" s="1025"/>
      <c r="CL53" s="1026"/>
      <c r="CM53" s="1024"/>
      <c r="CN53" s="1025"/>
      <c r="CO53" s="1025"/>
      <c r="CP53" s="1025"/>
      <c r="CQ53" s="1026"/>
      <c r="CR53" s="1024"/>
      <c r="CS53" s="1025"/>
      <c r="CT53" s="1025"/>
      <c r="CU53" s="1025"/>
      <c r="CV53" s="1026"/>
      <c r="CW53" s="1024"/>
      <c r="CX53" s="1025"/>
      <c r="CY53" s="1025"/>
      <c r="CZ53" s="1025"/>
      <c r="DA53" s="1026"/>
      <c r="DB53" s="1024"/>
      <c r="DC53" s="1025"/>
      <c r="DD53" s="1025"/>
      <c r="DE53" s="1025"/>
      <c r="DF53" s="1026"/>
      <c r="DG53" s="1024"/>
      <c r="DH53" s="1025"/>
      <c r="DI53" s="1025"/>
      <c r="DJ53" s="1025"/>
      <c r="DK53" s="1026"/>
      <c r="DL53" s="1024"/>
      <c r="DM53" s="1025"/>
      <c r="DN53" s="1025"/>
      <c r="DO53" s="1025"/>
      <c r="DP53" s="1026"/>
      <c r="DQ53" s="1024"/>
      <c r="DR53" s="1025"/>
      <c r="DS53" s="1025"/>
      <c r="DT53" s="1025"/>
      <c r="DU53" s="1026"/>
      <c r="DV53" s="1027"/>
      <c r="DW53" s="1028"/>
      <c r="DX53" s="1028"/>
      <c r="DY53" s="1028"/>
      <c r="DZ53" s="1029"/>
      <c r="EA53" s="199"/>
    </row>
    <row r="54" spans="1:131" s="200" customFormat="1" ht="26.25" customHeight="1" x14ac:dyDescent="0.15">
      <c r="A54" s="214">
        <v>27</v>
      </c>
      <c r="B54" s="1072"/>
      <c r="C54" s="1073"/>
      <c r="D54" s="1073"/>
      <c r="E54" s="1073"/>
      <c r="F54" s="1073"/>
      <c r="G54" s="1073"/>
      <c r="H54" s="1073"/>
      <c r="I54" s="1073"/>
      <c r="J54" s="1073"/>
      <c r="K54" s="1073"/>
      <c r="L54" s="1073"/>
      <c r="M54" s="1073"/>
      <c r="N54" s="1073"/>
      <c r="O54" s="1073"/>
      <c r="P54" s="1074"/>
      <c r="Q54" s="1075"/>
      <c r="R54" s="1058"/>
      <c r="S54" s="1058"/>
      <c r="T54" s="1058"/>
      <c r="U54" s="1058"/>
      <c r="V54" s="1058"/>
      <c r="W54" s="1058"/>
      <c r="X54" s="1058"/>
      <c r="Y54" s="1058"/>
      <c r="Z54" s="1058"/>
      <c r="AA54" s="1058"/>
      <c r="AB54" s="1058"/>
      <c r="AC54" s="1058"/>
      <c r="AD54" s="1058"/>
      <c r="AE54" s="1076"/>
      <c r="AF54" s="1054"/>
      <c r="AG54" s="1055"/>
      <c r="AH54" s="1055"/>
      <c r="AI54" s="1055"/>
      <c r="AJ54" s="1056"/>
      <c r="AK54" s="1057"/>
      <c r="AL54" s="1058"/>
      <c r="AM54" s="1058"/>
      <c r="AN54" s="1058"/>
      <c r="AO54" s="1058"/>
      <c r="AP54" s="1058"/>
      <c r="AQ54" s="1058"/>
      <c r="AR54" s="1058"/>
      <c r="AS54" s="1058"/>
      <c r="AT54" s="1058"/>
      <c r="AU54" s="1058"/>
      <c r="AV54" s="1058"/>
      <c r="AW54" s="1058"/>
      <c r="AX54" s="1058"/>
      <c r="AY54" s="1058"/>
      <c r="AZ54" s="1059"/>
      <c r="BA54" s="1059"/>
      <c r="BB54" s="1059"/>
      <c r="BC54" s="1059"/>
      <c r="BD54" s="1059"/>
      <c r="BE54" s="1067"/>
      <c r="BF54" s="1067"/>
      <c r="BG54" s="1067"/>
      <c r="BH54" s="1067"/>
      <c r="BI54" s="1068"/>
      <c r="BJ54" s="205"/>
      <c r="BK54" s="205"/>
      <c r="BL54" s="205"/>
      <c r="BM54" s="205"/>
      <c r="BN54" s="205"/>
      <c r="BO54" s="218"/>
      <c r="BP54" s="218"/>
      <c r="BQ54" s="215">
        <v>48</v>
      </c>
      <c r="BR54" s="216"/>
      <c r="BS54" s="1049"/>
      <c r="BT54" s="1050"/>
      <c r="BU54" s="1050"/>
      <c r="BV54" s="1050"/>
      <c r="BW54" s="1050"/>
      <c r="BX54" s="1050"/>
      <c r="BY54" s="1050"/>
      <c r="BZ54" s="1050"/>
      <c r="CA54" s="1050"/>
      <c r="CB54" s="1050"/>
      <c r="CC54" s="1050"/>
      <c r="CD54" s="1050"/>
      <c r="CE54" s="1050"/>
      <c r="CF54" s="1050"/>
      <c r="CG54" s="1051"/>
      <c r="CH54" s="1024"/>
      <c r="CI54" s="1025"/>
      <c r="CJ54" s="1025"/>
      <c r="CK54" s="1025"/>
      <c r="CL54" s="1026"/>
      <c r="CM54" s="1024"/>
      <c r="CN54" s="1025"/>
      <c r="CO54" s="1025"/>
      <c r="CP54" s="1025"/>
      <c r="CQ54" s="1026"/>
      <c r="CR54" s="1024"/>
      <c r="CS54" s="1025"/>
      <c r="CT54" s="1025"/>
      <c r="CU54" s="1025"/>
      <c r="CV54" s="1026"/>
      <c r="CW54" s="1024"/>
      <c r="CX54" s="1025"/>
      <c r="CY54" s="1025"/>
      <c r="CZ54" s="1025"/>
      <c r="DA54" s="1026"/>
      <c r="DB54" s="1024"/>
      <c r="DC54" s="1025"/>
      <c r="DD54" s="1025"/>
      <c r="DE54" s="1025"/>
      <c r="DF54" s="1026"/>
      <c r="DG54" s="1024"/>
      <c r="DH54" s="1025"/>
      <c r="DI54" s="1025"/>
      <c r="DJ54" s="1025"/>
      <c r="DK54" s="1026"/>
      <c r="DL54" s="1024"/>
      <c r="DM54" s="1025"/>
      <c r="DN54" s="1025"/>
      <c r="DO54" s="1025"/>
      <c r="DP54" s="1026"/>
      <c r="DQ54" s="1024"/>
      <c r="DR54" s="1025"/>
      <c r="DS54" s="1025"/>
      <c r="DT54" s="1025"/>
      <c r="DU54" s="1026"/>
      <c r="DV54" s="1027"/>
      <c r="DW54" s="1028"/>
      <c r="DX54" s="1028"/>
      <c r="DY54" s="1028"/>
      <c r="DZ54" s="1029"/>
      <c r="EA54" s="199"/>
    </row>
    <row r="55" spans="1:131" s="200" customFormat="1" ht="26.25" customHeight="1" x14ac:dyDescent="0.15">
      <c r="A55" s="214">
        <v>28</v>
      </c>
      <c r="B55" s="1072"/>
      <c r="C55" s="1073"/>
      <c r="D55" s="1073"/>
      <c r="E55" s="1073"/>
      <c r="F55" s="1073"/>
      <c r="G55" s="1073"/>
      <c r="H55" s="1073"/>
      <c r="I55" s="1073"/>
      <c r="J55" s="1073"/>
      <c r="K55" s="1073"/>
      <c r="L55" s="1073"/>
      <c r="M55" s="1073"/>
      <c r="N55" s="1073"/>
      <c r="O55" s="1073"/>
      <c r="P55" s="1074"/>
      <c r="Q55" s="1075"/>
      <c r="R55" s="1058"/>
      <c r="S55" s="1058"/>
      <c r="T55" s="1058"/>
      <c r="U55" s="1058"/>
      <c r="V55" s="1058"/>
      <c r="W55" s="1058"/>
      <c r="X55" s="1058"/>
      <c r="Y55" s="1058"/>
      <c r="Z55" s="1058"/>
      <c r="AA55" s="1058"/>
      <c r="AB55" s="1058"/>
      <c r="AC55" s="1058"/>
      <c r="AD55" s="1058"/>
      <c r="AE55" s="1076"/>
      <c r="AF55" s="1054"/>
      <c r="AG55" s="1055"/>
      <c r="AH55" s="1055"/>
      <c r="AI55" s="1055"/>
      <c r="AJ55" s="1056"/>
      <c r="AK55" s="1057"/>
      <c r="AL55" s="1058"/>
      <c r="AM55" s="1058"/>
      <c r="AN55" s="1058"/>
      <c r="AO55" s="1058"/>
      <c r="AP55" s="1058"/>
      <c r="AQ55" s="1058"/>
      <c r="AR55" s="1058"/>
      <c r="AS55" s="1058"/>
      <c r="AT55" s="1058"/>
      <c r="AU55" s="1058"/>
      <c r="AV55" s="1058"/>
      <c r="AW55" s="1058"/>
      <c r="AX55" s="1058"/>
      <c r="AY55" s="1058"/>
      <c r="AZ55" s="1059"/>
      <c r="BA55" s="1059"/>
      <c r="BB55" s="1059"/>
      <c r="BC55" s="1059"/>
      <c r="BD55" s="1059"/>
      <c r="BE55" s="1067"/>
      <c r="BF55" s="1067"/>
      <c r="BG55" s="1067"/>
      <c r="BH55" s="1067"/>
      <c r="BI55" s="1068"/>
      <c r="BJ55" s="205"/>
      <c r="BK55" s="205"/>
      <c r="BL55" s="205"/>
      <c r="BM55" s="205"/>
      <c r="BN55" s="205"/>
      <c r="BO55" s="218"/>
      <c r="BP55" s="218"/>
      <c r="BQ55" s="215">
        <v>49</v>
      </c>
      <c r="BR55" s="216"/>
      <c r="BS55" s="1049"/>
      <c r="BT55" s="1050"/>
      <c r="BU55" s="1050"/>
      <c r="BV55" s="1050"/>
      <c r="BW55" s="1050"/>
      <c r="BX55" s="1050"/>
      <c r="BY55" s="1050"/>
      <c r="BZ55" s="1050"/>
      <c r="CA55" s="1050"/>
      <c r="CB55" s="1050"/>
      <c r="CC55" s="1050"/>
      <c r="CD55" s="1050"/>
      <c r="CE55" s="1050"/>
      <c r="CF55" s="1050"/>
      <c r="CG55" s="1051"/>
      <c r="CH55" s="1024"/>
      <c r="CI55" s="1025"/>
      <c r="CJ55" s="1025"/>
      <c r="CK55" s="1025"/>
      <c r="CL55" s="1026"/>
      <c r="CM55" s="1024"/>
      <c r="CN55" s="1025"/>
      <c r="CO55" s="1025"/>
      <c r="CP55" s="1025"/>
      <c r="CQ55" s="1026"/>
      <c r="CR55" s="1024"/>
      <c r="CS55" s="1025"/>
      <c r="CT55" s="1025"/>
      <c r="CU55" s="1025"/>
      <c r="CV55" s="1026"/>
      <c r="CW55" s="1024"/>
      <c r="CX55" s="1025"/>
      <c r="CY55" s="1025"/>
      <c r="CZ55" s="1025"/>
      <c r="DA55" s="1026"/>
      <c r="DB55" s="1024"/>
      <c r="DC55" s="1025"/>
      <c r="DD55" s="1025"/>
      <c r="DE55" s="1025"/>
      <c r="DF55" s="1026"/>
      <c r="DG55" s="1024"/>
      <c r="DH55" s="1025"/>
      <c r="DI55" s="1025"/>
      <c r="DJ55" s="1025"/>
      <c r="DK55" s="1026"/>
      <c r="DL55" s="1024"/>
      <c r="DM55" s="1025"/>
      <c r="DN55" s="1025"/>
      <c r="DO55" s="1025"/>
      <c r="DP55" s="1026"/>
      <c r="DQ55" s="1024"/>
      <c r="DR55" s="1025"/>
      <c r="DS55" s="1025"/>
      <c r="DT55" s="1025"/>
      <c r="DU55" s="1026"/>
      <c r="DV55" s="1027"/>
      <c r="DW55" s="1028"/>
      <c r="DX55" s="1028"/>
      <c r="DY55" s="1028"/>
      <c r="DZ55" s="1029"/>
      <c r="EA55" s="199"/>
    </row>
    <row r="56" spans="1:131" s="200" customFormat="1" ht="26.25" customHeight="1" x14ac:dyDescent="0.15">
      <c r="A56" s="214">
        <v>29</v>
      </c>
      <c r="B56" s="1072"/>
      <c r="C56" s="1073"/>
      <c r="D56" s="1073"/>
      <c r="E56" s="1073"/>
      <c r="F56" s="1073"/>
      <c r="G56" s="1073"/>
      <c r="H56" s="1073"/>
      <c r="I56" s="1073"/>
      <c r="J56" s="1073"/>
      <c r="K56" s="1073"/>
      <c r="L56" s="1073"/>
      <c r="M56" s="1073"/>
      <c r="N56" s="1073"/>
      <c r="O56" s="1073"/>
      <c r="P56" s="1074"/>
      <c r="Q56" s="1075"/>
      <c r="R56" s="1058"/>
      <c r="S56" s="1058"/>
      <c r="T56" s="1058"/>
      <c r="U56" s="1058"/>
      <c r="V56" s="1058"/>
      <c r="W56" s="1058"/>
      <c r="X56" s="1058"/>
      <c r="Y56" s="1058"/>
      <c r="Z56" s="1058"/>
      <c r="AA56" s="1058"/>
      <c r="AB56" s="1058"/>
      <c r="AC56" s="1058"/>
      <c r="AD56" s="1058"/>
      <c r="AE56" s="1076"/>
      <c r="AF56" s="1054"/>
      <c r="AG56" s="1055"/>
      <c r="AH56" s="1055"/>
      <c r="AI56" s="1055"/>
      <c r="AJ56" s="1056"/>
      <c r="AK56" s="1057"/>
      <c r="AL56" s="1058"/>
      <c r="AM56" s="1058"/>
      <c r="AN56" s="1058"/>
      <c r="AO56" s="1058"/>
      <c r="AP56" s="1058"/>
      <c r="AQ56" s="1058"/>
      <c r="AR56" s="1058"/>
      <c r="AS56" s="1058"/>
      <c r="AT56" s="1058"/>
      <c r="AU56" s="1058"/>
      <c r="AV56" s="1058"/>
      <c r="AW56" s="1058"/>
      <c r="AX56" s="1058"/>
      <c r="AY56" s="1058"/>
      <c r="AZ56" s="1059"/>
      <c r="BA56" s="1059"/>
      <c r="BB56" s="1059"/>
      <c r="BC56" s="1059"/>
      <c r="BD56" s="1059"/>
      <c r="BE56" s="1067"/>
      <c r="BF56" s="1067"/>
      <c r="BG56" s="1067"/>
      <c r="BH56" s="1067"/>
      <c r="BI56" s="1068"/>
      <c r="BJ56" s="205"/>
      <c r="BK56" s="205"/>
      <c r="BL56" s="205"/>
      <c r="BM56" s="205"/>
      <c r="BN56" s="205"/>
      <c r="BO56" s="218"/>
      <c r="BP56" s="218"/>
      <c r="BQ56" s="215">
        <v>50</v>
      </c>
      <c r="BR56" s="216"/>
      <c r="BS56" s="1049"/>
      <c r="BT56" s="1050"/>
      <c r="BU56" s="1050"/>
      <c r="BV56" s="1050"/>
      <c r="BW56" s="1050"/>
      <c r="BX56" s="1050"/>
      <c r="BY56" s="1050"/>
      <c r="BZ56" s="1050"/>
      <c r="CA56" s="1050"/>
      <c r="CB56" s="1050"/>
      <c r="CC56" s="1050"/>
      <c r="CD56" s="1050"/>
      <c r="CE56" s="1050"/>
      <c r="CF56" s="1050"/>
      <c r="CG56" s="1051"/>
      <c r="CH56" s="1024"/>
      <c r="CI56" s="1025"/>
      <c r="CJ56" s="1025"/>
      <c r="CK56" s="1025"/>
      <c r="CL56" s="1026"/>
      <c r="CM56" s="1024"/>
      <c r="CN56" s="1025"/>
      <c r="CO56" s="1025"/>
      <c r="CP56" s="1025"/>
      <c r="CQ56" s="1026"/>
      <c r="CR56" s="1024"/>
      <c r="CS56" s="1025"/>
      <c r="CT56" s="1025"/>
      <c r="CU56" s="1025"/>
      <c r="CV56" s="1026"/>
      <c r="CW56" s="1024"/>
      <c r="CX56" s="1025"/>
      <c r="CY56" s="1025"/>
      <c r="CZ56" s="1025"/>
      <c r="DA56" s="1026"/>
      <c r="DB56" s="1024"/>
      <c r="DC56" s="1025"/>
      <c r="DD56" s="1025"/>
      <c r="DE56" s="1025"/>
      <c r="DF56" s="1026"/>
      <c r="DG56" s="1024"/>
      <c r="DH56" s="1025"/>
      <c r="DI56" s="1025"/>
      <c r="DJ56" s="1025"/>
      <c r="DK56" s="1026"/>
      <c r="DL56" s="1024"/>
      <c r="DM56" s="1025"/>
      <c r="DN56" s="1025"/>
      <c r="DO56" s="1025"/>
      <c r="DP56" s="1026"/>
      <c r="DQ56" s="1024"/>
      <c r="DR56" s="1025"/>
      <c r="DS56" s="1025"/>
      <c r="DT56" s="1025"/>
      <c r="DU56" s="1026"/>
      <c r="DV56" s="1027"/>
      <c r="DW56" s="1028"/>
      <c r="DX56" s="1028"/>
      <c r="DY56" s="1028"/>
      <c r="DZ56" s="1029"/>
      <c r="EA56" s="199"/>
    </row>
    <row r="57" spans="1:131" s="200" customFormat="1" ht="26.25" customHeight="1" x14ac:dyDescent="0.15">
      <c r="A57" s="214">
        <v>30</v>
      </c>
      <c r="B57" s="1072"/>
      <c r="C57" s="1073"/>
      <c r="D57" s="1073"/>
      <c r="E57" s="1073"/>
      <c r="F57" s="1073"/>
      <c r="G57" s="1073"/>
      <c r="H57" s="1073"/>
      <c r="I57" s="1073"/>
      <c r="J57" s="1073"/>
      <c r="K57" s="1073"/>
      <c r="L57" s="1073"/>
      <c r="M57" s="1073"/>
      <c r="N57" s="1073"/>
      <c r="O57" s="1073"/>
      <c r="P57" s="1074"/>
      <c r="Q57" s="1075"/>
      <c r="R57" s="1058"/>
      <c r="S57" s="1058"/>
      <c r="T57" s="1058"/>
      <c r="U57" s="1058"/>
      <c r="V57" s="1058"/>
      <c r="W57" s="1058"/>
      <c r="X57" s="1058"/>
      <c r="Y57" s="1058"/>
      <c r="Z57" s="1058"/>
      <c r="AA57" s="1058"/>
      <c r="AB57" s="1058"/>
      <c r="AC57" s="1058"/>
      <c r="AD57" s="1058"/>
      <c r="AE57" s="1076"/>
      <c r="AF57" s="1054"/>
      <c r="AG57" s="1055"/>
      <c r="AH57" s="1055"/>
      <c r="AI57" s="1055"/>
      <c r="AJ57" s="1056"/>
      <c r="AK57" s="1057"/>
      <c r="AL57" s="1058"/>
      <c r="AM57" s="1058"/>
      <c r="AN57" s="1058"/>
      <c r="AO57" s="1058"/>
      <c r="AP57" s="1058"/>
      <c r="AQ57" s="1058"/>
      <c r="AR57" s="1058"/>
      <c r="AS57" s="1058"/>
      <c r="AT57" s="1058"/>
      <c r="AU57" s="1058"/>
      <c r="AV57" s="1058"/>
      <c r="AW57" s="1058"/>
      <c r="AX57" s="1058"/>
      <c r="AY57" s="1058"/>
      <c r="AZ57" s="1059"/>
      <c r="BA57" s="1059"/>
      <c r="BB57" s="1059"/>
      <c r="BC57" s="1059"/>
      <c r="BD57" s="1059"/>
      <c r="BE57" s="1067"/>
      <c r="BF57" s="1067"/>
      <c r="BG57" s="1067"/>
      <c r="BH57" s="1067"/>
      <c r="BI57" s="1068"/>
      <c r="BJ57" s="205"/>
      <c r="BK57" s="205"/>
      <c r="BL57" s="205"/>
      <c r="BM57" s="205"/>
      <c r="BN57" s="205"/>
      <c r="BO57" s="218"/>
      <c r="BP57" s="218"/>
      <c r="BQ57" s="215">
        <v>51</v>
      </c>
      <c r="BR57" s="216"/>
      <c r="BS57" s="1049"/>
      <c r="BT57" s="1050"/>
      <c r="BU57" s="1050"/>
      <c r="BV57" s="1050"/>
      <c r="BW57" s="1050"/>
      <c r="BX57" s="1050"/>
      <c r="BY57" s="1050"/>
      <c r="BZ57" s="1050"/>
      <c r="CA57" s="1050"/>
      <c r="CB57" s="1050"/>
      <c r="CC57" s="1050"/>
      <c r="CD57" s="1050"/>
      <c r="CE57" s="1050"/>
      <c r="CF57" s="1050"/>
      <c r="CG57" s="1051"/>
      <c r="CH57" s="1024"/>
      <c r="CI57" s="1025"/>
      <c r="CJ57" s="1025"/>
      <c r="CK57" s="1025"/>
      <c r="CL57" s="1026"/>
      <c r="CM57" s="1024"/>
      <c r="CN57" s="1025"/>
      <c r="CO57" s="1025"/>
      <c r="CP57" s="1025"/>
      <c r="CQ57" s="1026"/>
      <c r="CR57" s="1024"/>
      <c r="CS57" s="1025"/>
      <c r="CT57" s="1025"/>
      <c r="CU57" s="1025"/>
      <c r="CV57" s="1026"/>
      <c r="CW57" s="1024"/>
      <c r="CX57" s="1025"/>
      <c r="CY57" s="1025"/>
      <c r="CZ57" s="1025"/>
      <c r="DA57" s="1026"/>
      <c r="DB57" s="1024"/>
      <c r="DC57" s="1025"/>
      <c r="DD57" s="1025"/>
      <c r="DE57" s="1025"/>
      <c r="DF57" s="1026"/>
      <c r="DG57" s="1024"/>
      <c r="DH57" s="1025"/>
      <c r="DI57" s="1025"/>
      <c r="DJ57" s="1025"/>
      <c r="DK57" s="1026"/>
      <c r="DL57" s="1024"/>
      <c r="DM57" s="1025"/>
      <c r="DN57" s="1025"/>
      <c r="DO57" s="1025"/>
      <c r="DP57" s="1026"/>
      <c r="DQ57" s="1024"/>
      <c r="DR57" s="1025"/>
      <c r="DS57" s="1025"/>
      <c r="DT57" s="1025"/>
      <c r="DU57" s="1026"/>
      <c r="DV57" s="1027"/>
      <c r="DW57" s="1028"/>
      <c r="DX57" s="1028"/>
      <c r="DY57" s="1028"/>
      <c r="DZ57" s="1029"/>
      <c r="EA57" s="199"/>
    </row>
    <row r="58" spans="1:131" s="200" customFormat="1" ht="26.25" customHeight="1" x14ac:dyDescent="0.15">
      <c r="A58" s="214">
        <v>31</v>
      </c>
      <c r="B58" s="1072"/>
      <c r="C58" s="1073"/>
      <c r="D58" s="1073"/>
      <c r="E58" s="1073"/>
      <c r="F58" s="1073"/>
      <c r="G58" s="1073"/>
      <c r="H58" s="1073"/>
      <c r="I58" s="1073"/>
      <c r="J58" s="1073"/>
      <c r="K58" s="1073"/>
      <c r="L58" s="1073"/>
      <c r="M58" s="1073"/>
      <c r="N58" s="1073"/>
      <c r="O58" s="1073"/>
      <c r="P58" s="1074"/>
      <c r="Q58" s="1075"/>
      <c r="R58" s="1058"/>
      <c r="S58" s="1058"/>
      <c r="T58" s="1058"/>
      <c r="U58" s="1058"/>
      <c r="V58" s="1058"/>
      <c r="W58" s="1058"/>
      <c r="X58" s="1058"/>
      <c r="Y58" s="1058"/>
      <c r="Z58" s="1058"/>
      <c r="AA58" s="1058"/>
      <c r="AB58" s="1058"/>
      <c r="AC58" s="1058"/>
      <c r="AD58" s="1058"/>
      <c r="AE58" s="1076"/>
      <c r="AF58" s="1054"/>
      <c r="AG58" s="1055"/>
      <c r="AH58" s="1055"/>
      <c r="AI58" s="1055"/>
      <c r="AJ58" s="1056"/>
      <c r="AK58" s="1057"/>
      <c r="AL58" s="1058"/>
      <c r="AM58" s="1058"/>
      <c r="AN58" s="1058"/>
      <c r="AO58" s="1058"/>
      <c r="AP58" s="1058"/>
      <c r="AQ58" s="1058"/>
      <c r="AR58" s="1058"/>
      <c r="AS58" s="1058"/>
      <c r="AT58" s="1058"/>
      <c r="AU58" s="1058"/>
      <c r="AV58" s="1058"/>
      <c r="AW58" s="1058"/>
      <c r="AX58" s="1058"/>
      <c r="AY58" s="1058"/>
      <c r="AZ58" s="1059"/>
      <c r="BA58" s="1059"/>
      <c r="BB58" s="1059"/>
      <c r="BC58" s="1059"/>
      <c r="BD58" s="1059"/>
      <c r="BE58" s="1067"/>
      <c r="BF58" s="1067"/>
      <c r="BG58" s="1067"/>
      <c r="BH58" s="1067"/>
      <c r="BI58" s="1068"/>
      <c r="BJ58" s="205"/>
      <c r="BK58" s="205"/>
      <c r="BL58" s="205"/>
      <c r="BM58" s="205"/>
      <c r="BN58" s="205"/>
      <c r="BO58" s="218"/>
      <c r="BP58" s="218"/>
      <c r="BQ58" s="215">
        <v>52</v>
      </c>
      <c r="BR58" s="216"/>
      <c r="BS58" s="1049"/>
      <c r="BT58" s="1050"/>
      <c r="BU58" s="1050"/>
      <c r="BV58" s="1050"/>
      <c r="BW58" s="1050"/>
      <c r="BX58" s="1050"/>
      <c r="BY58" s="1050"/>
      <c r="BZ58" s="1050"/>
      <c r="CA58" s="1050"/>
      <c r="CB58" s="1050"/>
      <c r="CC58" s="1050"/>
      <c r="CD58" s="1050"/>
      <c r="CE58" s="1050"/>
      <c r="CF58" s="1050"/>
      <c r="CG58" s="1051"/>
      <c r="CH58" s="1024"/>
      <c r="CI58" s="1025"/>
      <c r="CJ58" s="1025"/>
      <c r="CK58" s="1025"/>
      <c r="CL58" s="1026"/>
      <c r="CM58" s="1024"/>
      <c r="CN58" s="1025"/>
      <c r="CO58" s="1025"/>
      <c r="CP58" s="1025"/>
      <c r="CQ58" s="1026"/>
      <c r="CR58" s="1024"/>
      <c r="CS58" s="1025"/>
      <c r="CT58" s="1025"/>
      <c r="CU58" s="1025"/>
      <c r="CV58" s="1026"/>
      <c r="CW58" s="1024"/>
      <c r="CX58" s="1025"/>
      <c r="CY58" s="1025"/>
      <c r="CZ58" s="1025"/>
      <c r="DA58" s="1026"/>
      <c r="DB58" s="1024"/>
      <c r="DC58" s="1025"/>
      <c r="DD58" s="1025"/>
      <c r="DE58" s="1025"/>
      <c r="DF58" s="1026"/>
      <c r="DG58" s="1024"/>
      <c r="DH58" s="1025"/>
      <c r="DI58" s="1025"/>
      <c r="DJ58" s="1025"/>
      <c r="DK58" s="1026"/>
      <c r="DL58" s="1024"/>
      <c r="DM58" s="1025"/>
      <c r="DN58" s="1025"/>
      <c r="DO58" s="1025"/>
      <c r="DP58" s="1026"/>
      <c r="DQ58" s="1024"/>
      <c r="DR58" s="1025"/>
      <c r="DS58" s="1025"/>
      <c r="DT58" s="1025"/>
      <c r="DU58" s="1026"/>
      <c r="DV58" s="1027"/>
      <c r="DW58" s="1028"/>
      <c r="DX58" s="1028"/>
      <c r="DY58" s="1028"/>
      <c r="DZ58" s="1029"/>
      <c r="EA58" s="199"/>
    </row>
    <row r="59" spans="1:131" s="200" customFormat="1" ht="26.25" customHeight="1" x14ac:dyDescent="0.15">
      <c r="A59" s="214">
        <v>32</v>
      </c>
      <c r="B59" s="1072"/>
      <c r="C59" s="1073"/>
      <c r="D59" s="1073"/>
      <c r="E59" s="1073"/>
      <c r="F59" s="1073"/>
      <c r="G59" s="1073"/>
      <c r="H59" s="1073"/>
      <c r="I59" s="1073"/>
      <c r="J59" s="1073"/>
      <c r="K59" s="1073"/>
      <c r="L59" s="1073"/>
      <c r="M59" s="1073"/>
      <c r="N59" s="1073"/>
      <c r="O59" s="1073"/>
      <c r="P59" s="1074"/>
      <c r="Q59" s="1075"/>
      <c r="R59" s="1058"/>
      <c r="S59" s="1058"/>
      <c r="T59" s="1058"/>
      <c r="U59" s="1058"/>
      <c r="V59" s="1058"/>
      <c r="W59" s="1058"/>
      <c r="X59" s="1058"/>
      <c r="Y59" s="1058"/>
      <c r="Z59" s="1058"/>
      <c r="AA59" s="1058"/>
      <c r="AB59" s="1058"/>
      <c r="AC59" s="1058"/>
      <c r="AD59" s="1058"/>
      <c r="AE59" s="1076"/>
      <c r="AF59" s="1054"/>
      <c r="AG59" s="1055"/>
      <c r="AH59" s="1055"/>
      <c r="AI59" s="1055"/>
      <c r="AJ59" s="1056"/>
      <c r="AK59" s="1057"/>
      <c r="AL59" s="1058"/>
      <c r="AM59" s="1058"/>
      <c r="AN59" s="1058"/>
      <c r="AO59" s="1058"/>
      <c r="AP59" s="1058"/>
      <c r="AQ59" s="1058"/>
      <c r="AR59" s="1058"/>
      <c r="AS59" s="1058"/>
      <c r="AT59" s="1058"/>
      <c r="AU59" s="1058"/>
      <c r="AV59" s="1058"/>
      <c r="AW59" s="1058"/>
      <c r="AX59" s="1058"/>
      <c r="AY59" s="1058"/>
      <c r="AZ59" s="1059"/>
      <c r="BA59" s="1059"/>
      <c r="BB59" s="1059"/>
      <c r="BC59" s="1059"/>
      <c r="BD59" s="1059"/>
      <c r="BE59" s="1067"/>
      <c r="BF59" s="1067"/>
      <c r="BG59" s="1067"/>
      <c r="BH59" s="1067"/>
      <c r="BI59" s="1068"/>
      <c r="BJ59" s="205"/>
      <c r="BK59" s="205"/>
      <c r="BL59" s="205"/>
      <c r="BM59" s="205"/>
      <c r="BN59" s="205"/>
      <c r="BO59" s="218"/>
      <c r="BP59" s="218"/>
      <c r="BQ59" s="215">
        <v>53</v>
      </c>
      <c r="BR59" s="216"/>
      <c r="BS59" s="1049"/>
      <c r="BT59" s="1050"/>
      <c r="BU59" s="1050"/>
      <c r="BV59" s="1050"/>
      <c r="BW59" s="1050"/>
      <c r="BX59" s="1050"/>
      <c r="BY59" s="1050"/>
      <c r="BZ59" s="1050"/>
      <c r="CA59" s="1050"/>
      <c r="CB59" s="1050"/>
      <c r="CC59" s="1050"/>
      <c r="CD59" s="1050"/>
      <c r="CE59" s="1050"/>
      <c r="CF59" s="1050"/>
      <c r="CG59" s="1051"/>
      <c r="CH59" s="1024"/>
      <c r="CI59" s="1025"/>
      <c r="CJ59" s="1025"/>
      <c r="CK59" s="1025"/>
      <c r="CL59" s="1026"/>
      <c r="CM59" s="1024"/>
      <c r="CN59" s="1025"/>
      <c r="CO59" s="1025"/>
      <c r="CP59" s="1025"/>
      <c r="CQ59" s="1026"/>
      <c r="CR59" s="1024"/>
      <c r="CS59" s="1025"/>
      <c r="CT59" s="1025"/>
      <c r="CU59" s="1025"/>
      <c r="CV59" s="1026"/>
      <c r="CW59" s="1024"/>
      <c r="CX59" s="1025"/>
      <c r="CY59" s="1025"/>
      <c r="CZ59" s="1025"/>
      <c r="DA59" s="1026"/>
      <c r="DB59" s="1024"/>
      <c r="DC59" s="1025"/>
      <c r="DD59" s="1025"/>
      <c r="DE59" s="1025"/>
      <c r="DF59" s="1026"/>
      <c r="DG59" s="1024"/>
      <c r="DH59" s="1025"/>
      <c r="DI59" s="1025"/>
      <c r="DJ59" s="1025"/>
      <c r="DK59" s="1026"/>
      <c r="DL59" s="1024"/>
      <c r="DM59" s="1025"/>
      <c r="DN59" s="1025"/>
      <c r="DO59" s="1025"/>
      <c r="DP59" s="1026"/>
      <c r="DQ59" s="1024"/>
      <c r="DR59" s="1025"/>
      <c r="DS59" s="1025"/>
      <c r="DT59" s="1025"/>
      <c r="DU59" s="1026"/>
      <c r="DV59" s="1027"/>
      <c r="DW59" s="1028"/>
      <c r="DX59" s="1028"/>
      <c r="DY59" s="1028"/>
      <c r="DZ59" s="1029"/>
      <c r="EA59" s="199"/>
    </row>
    <row r="60" spans="1:131" s="200" customFormat="1" ht="26.25" customHeight="1" x14ac:dyDescent="0.15">
      <c r="A60" s="214">
        <v>33</v>
      </c>
      <c r="B60" s="1072"/>
      <c r="C60" s="1073"/>
      <c r="D60" s="1073"/>
      <c r="E60" s="1073"/>
      <c r="F60" s="1073"/>
      <c r="G60" s="1073"/>
      <c r="H60" s="1073"/>
      <c r="I60" s="1073"/>
      <c r="J60" s="1073"/>
      <c r="K60" s="1073"/>
      <c r="L60" s="1073"/>
      <c r="M60" s="1073"/>
      <c r="N60" s="1073"/>
      <c r="O60" s="1073"/>
      <c r="P60" s="1074"/>
      <c r="Q60" s="1075"/>
      <c r="R60" s="1058"/>
      <c r="S60" s="1058"/>
      <c r="T60" s="1058"/>
      <c r="U60" s="1058"/>
      <c r="V60" s="1058"/>
      <c r="W60" s="1058"/>
      <c r="X60" s="1058"/>
      <c r="Y60" s="1058"/>
      <c r="Z60" s="1058"/>
      <c r="AA60" s="1058"/>
      <c r="AB60" s="1058"/>
      <c r="AC60" s="1058"/>
      <c r="AD60" s="1058"/>
      <c r="AE60" s="1076"/>
      <c r="AF60" s="1054"/>
      <c r="AG60" s="1055"/>
      <c r="AH60" s="1055"/>
      <c r="AI60" s="1055"/>
      <c r="AJ60" s="1056"/>
      <c r="AK60" s="1057"/>
      <c r="AL60" s="1058"/>
      <c r="AM60" s="1058"/>
      <c r="AN60" s="1058"/>
      <c r="AO60" s="1058"/>
      <c r="AP60" s="1058"/>
      <c r="AQ60" s="1058"/>
      <c r="AR60" s="1058"/>
      <c r="AS60" s="1058"/>
      <c r="AT60" s="1058"/>
      <c r="AU60" s="1058"/>
      <c r="AV60" s="1058"/>
      <c r="AW60" s="1058"/>
      <c r="AX60" s="1058"/>
      <c r="AY60" s="1058"/>
      <c r="AZ60" s="1059"/>
      <c r="BA60" s="1059"/>
      <c r="BB60" s="1059"/>
      <c r="BC60" s="1059"/>
      <c r="BD60" s="1059"/>
      <c r="BE60" s="1067"/>
      <c r="BF60" s="1067"/>
      <c r="BG60" s="1067"/>
      <c r="BH60" s="1067"/>
      <c r="BI60" s="1068"/>
      <c r="BJ60" s="205"/>
      <c r="BK60" s="205"/>
      <c r="BL60" s="205"/>
      <c r="BM60" s="205"/>
      <c r="BN60" s="205"/>
      <c r="BO60" s="218"/>
      <c r="BP60" s="218"/>
      <c r="BQ60" s="215">
        <v>54</v>
      </c>
      <c r="BR60" s="216"/>
      <c r="BS60" s="1049"/>
      <c r="BT60" s="1050"/>
      <c r="BU60" s="1050"/>
      <c r="BV60" s="1050"/>
      <c r="BW60" s="1050"/>
      <c r="BX60" s="1050"/>
      <c r="BY60" s="1050"/>
      <c r="BZ60" s="1050"/>
      <c r="CA60" s="1050"/>
      <c r="CB60" s="1050"/>
      <c r="CC60" s="1050"/>
      <c r="CD60" s="1050"/>
      <c r="CE60" s="1050"/>
      <c r="CF60" s="1050"/>
      <c r="CG60" s="1051"/>
      <c r="CH60" s="1024"/>
      <c r="CI60" s="1025"/>
      <c r="CJ60" s="1025"/>
      <c r="CK60" s="1025"/>
      <c r="CL60" s="1026"/>
      <c r="CM60" s="1024"/>
      <c r="CN60" s="1025"/>
      <c r="CO60" s="1025"/>
      <c r="CP60" s="1025"/>
      <c r="CQ60" s="1026"/>
      <c r="CR60" s="1024"/>
      <c r="CS60" s="1025"/>
      <c r="CT60" s="1025"/>
      <c r="CU60" s="1025"/>
      <c r="CV60" s="1026"/>
      <c r="CW60" s="1024"/>
      <c r="CX60" s="1025"/>
      <c r="CY60" s="1025"/>
      <c r="CZ60" s="1025"/>
      <c r="DA60" s="1026"/>
      <c r="DB60" s="1024"/>
      <c r="DC60" s="1025"/>
      <c r="DD60" s="1025"/>
      <c r="DE60" s="1025"/>
      <c r="DF60" s="1026"/>
      <c r="DG60" s="1024"/>
      <c r="DH60" s="1025"/>
      <c r="DI60" s="1025"/>
      <c r="DJ60" s="1025"/>
      <c r="DK60" s="1026"/>
      <c r="DL60" s="1024"/>
      <c r="DM60" s="1025"/>
      <c r="DN60" s="1025"/>
      <c r="DO60" s="1025"/>
      <c r="DP60" s="1026"/>
      <c r="DQ60" s="1024"/>
      <c r="DR60" s="1025"/>
      <c r="DS60" s="1025"/>
      <c r="DT60" s="1025"/>
      <c r="DU60" s="1026"/>
      <c r="DV60" s="1027"/>
      <c r="DW60" s="1028"/>
      <c r="DX60" s="1028"/>
      <c r="DY60" s="1028"/>
      <c r="DZ60" s="1029"/>
      <c r="EA60" s="199"/>
    </row>
    <row r="61" spans="1:131" s="200" customFormat="1" ht="26.25" customHeight="1" thickBot="1" x14ac:dyDescent="0.2">
      <c r="A61" s="214">
        <v>34</v>
      </c>
      <c r="B61" s="1072"/>
      <c r="C61" s="1073"/>
      <c r="D61" s="1073"/>
      <c r="E61" s="1073"/>
      <c r="F61" s="1073"/>
      <c r="G61" s="1073"/>
      <c r="H61" s="1073"/>
      <c r="I61" s="1073"/>
      <c r="J61" s="1073"/>
      <c r="K61" s="1073"/>
      <c r="L61" s="1073"/>
      <c r="M61" s="1073"/>
      <c r="N61" s="1073"/>
      <c r="O61" s="1073"/>
      <c r="P61" s="1074"/>
      <c r="Q61" s="1075"/>
      <c r="R61" s="1058"/>
      <c r="S61" s="1058"/>
      <c r="T61" s="1058"/>
      <c r="U61" s="1058"/>
      <c r="V61" s="1058"/>
      <c r="W61" s="1058"/>
      <c r="X61" s="1058"/>
      <c r="Y61" s="1058"/>
      <c r="Z61" s="1058"/>
      <c r="AA61" s="1058"/>
      <c r="AB61" s="1058"/>
      <c r="AC61" s="1058"/>
      <c r="AD61" s="1058"/>
      <c r="AE61" s="1076"/>
      <c r="AF61" s="1054"/>
      <c r="AG61" s="1055"/>
      <c r="AH61" s="1055"/>
      <c r="AI61" s="1055"/>
      <c r="AJ61" s="1056"/>
      <c r="AK61" s="1057"/>
      <c r="AL61" s="1058"/>
      <c r="AM61" s="1058"/>
      <c r="AN61" s="1058"/>
      <c r="AO61" s="1058"/>
      <c r="AP61" s="1058"/>
      <c r="AQ61" s="1058"/>
      <c r="AR61" s="1058"/>
      <c r="AS61" s="1058"/>
      <c r="AT61" s="1058"/>
      <c r="AU61" s="1058"/>
      <c r="AV61" s="1058"/>
      <c r="AW61" s="1058"/>
      <c r="AX61" s="1058"/>
      <c r="AY61" s="1058"/>
      <c r="AZ61" s="1059"/>
      <c r="BA61" s="1059"/>
      <c r="BB61" s="1059"/>
      <c r="BC61" s="1059"/>
      <c r="BD61" s="1059"/>
      <c r="BE61" s="1067"/>
      <c r="BF61" s="1067"/>
      <c r="BG61" s="1067"/>
      <c r="BH61" s="1067"/>
      <c r="BI61" s="1068"/>
      <c r="BJ61" s="205"/>
      <c r="BK61" s="205"/>
      <c r="BL61" s="205"/>
      <c r="BM61" s="205"/>
      <c r="BN61" s="205"/>
      <c r="BO61" s="218"/>
      <c r="BP61" s="218"/>
      <c r="BQ61" s="215">
        <v>55</v>
      </c>
      <c r="BR61" s="216"/>
      <c r="BS61" s="1049"/>
      <c r="BT61" s="1050"/>
      <c r="BU61" s="1050"/>
      <c r="BV61" s="1050"/>
      <c r="BW61" s="1050"/>
      <c r="BX61" s="1050"/>
      <c r="BY61" s="1050"/>
      <c r="BZ61" s="1050"/>
      <c r="CA61" s="1050"/>
      <c r="CB61" s="1050"/>
      <c r="CC61" s="1050"/>
      <c r="CD61" s="1050"/>
      <c r="CE61" s="1050"/>
      <c r="CF61" s="1050"/>
      <c r="CG61" s="1051"/>
      <c r="CH61" s="1024"/>
      <c r="CI61" s="1025"/>
      <c r="CJ61" s="1025"/>
      <c r="CK61" s="1025"/>
      <c r="CL61" s="1026"/>
      <c r="CM61" s="1024"/>
      <c r="CN61" s="1025"/>
      <c r="CO61" s="1025"/>
      <c r="CP61" s="1025"/>
      <c r="CQ61" s="1026"/>
      <c r="CR61" s="1024"/>
      <c r="CS61" s="1025"/>
      <c r="CT61" s="1025"/>
      <c r="CU61" s="1025"/>
      <c r="CV61" s="1026"/>
      <c r="CW61" s="1024"/>
      <c r="CX61" s="1025"/>
      <c r="CY61" s="1025"/>
      <c r="CZ61" s="1025"/>
      <c r="DA61" s="1026"/>
      <c r="DB61" s="1024"/>
      <c r="DC61" s="1025"/>
      <c r="DD61" s="1025"/>
      <c r="DE61" s="1025"/>
      <c r="DF61" s="1026"/>
      <c r="DG61" s="1024"/>
      <c r="DH61" s="1025"/>
      <c r="DI61" s="1025"/>
      <c r="DJ61" s="1025"/>
      <c r="DK61" s="1026"/>
      <c r="DL61" s="1024"/>
      <c r="DM61" s="1025"/>
      <c r="DN61" s="1025"/>
      <c r="DO61" s="1025"/>
      <c r="DP61" s="1026"/>
      <c r="DQ61" s="1024"/>
      <c r="DR61" s="1025"/>
      <c r="DS61" s="1025"/>
      <c r="DT61" s="1025"/>
      <c r="DU61" s="1026"/>
      <c r="DV61" s="1027"/>
      <c r="DW61" s="1028"/>
      <c r="DX61" s="1028"/>
      <c r="DY61" s="1028"/>
      <c r="DZ61" s="1029"/>
      <c r="EA61" s="199"/>
    </row>
    <row r="62" spans="1:131" s="200" customFormat="1" ht="26.25" customHeight="1" x14ac:dyDescent="0.15">
      <c r="A62" s="214">
        <v>35</v>
      </c>
      <c r="B62" s="1072"/>
      <c r="C62" s="1073"/>
      <c r="D62" s="1073"/>
      <c r="E62" s="1073"/>
      <c r="F62" s="1073"/>
      <c r="G62" s="1073"/>
      <c r="H62" s="1073"/>
      <c r="I62" s="1073"/>
      <c r="J62" s="1073"/>
      <c r="K62" s="1073"/>
      <c r="L62" s="1073"/>
      <c r="M62" s="1073"/>
      <c r="N62" s="1073"/>
      <c r="O62" s="1073"/>
      <c r="P62" s="1074"/>
      <c r="Q62" s="1075"/>
      <c r="R62" s="1058"/>
      <c r="S62" s="1058"/>
      <c r="T62" s="1058"/>
      <c r="U62" s="1058"/>
      <c r="V62" s="1058"/>
      <c r="W62" s="1058"/>
      <c r="X62" s="1058"/>
      <c r="Y62" s="1058"/>
      <c r="Z62" s="1058"/>
      <c r="AA62" s="1058"/>
      <c r="AB62" s="1058"/>
      <c r="AC62" s="1058"/>
      <c r="AD62" s="1058"/>
      <c r="AE62" s="1076"/>
      <c r="AF62" s="1054"/>
      <c r="AG62" s="1055"/>
      <c r="AH62" s="1055"/>
      <c r="AI62" s="1055"/>
      <c r="AJ62" s="1056"/>
      <c r="AK62" s="1057"/>
      <c r="AL62" s="1058"/>
      <c r="AM62" s="1058"/>
      <c r="AN62" s="1058"/>
      <c r="AO62" s="1058"/>
      <c r="AP62" s="1058"/>
      <c r="AQ62" s="1058"/>
      <c r="AR62" s="1058"/>
      <c r="AS62" s="1058"/>
      <c r="AT62" s="1058"/>
      <c r="AU62" s="1058"/>
      <c r="AV62" s="1058"/>
      <c r="AW62" s="1058"/>
      <c r="AX62" s="1058"/>
      <c r="AY62" s="1058"/>
      <c r="AZ62" s="1059"/>
      <c r="BA62" s="1059"/>
      <c r="BB62" s="1059"/>
      <c r="BC62" s="1059"/>
      <c r="BD62" s="1059"/>
      <c r="BE62" s="1067"/>
      <c r="BF62" s="1067"/>
      <c r="BG62" s="1067"/>
      <c r="BH62" s="1067"/>
      <c r="BI62" s="1068"/>
      <c r="BJ62" s="1069" t="s">
        <v>386</v>
      </c>
      <c r="BK62" s="1070"/>
      <c r="BL62" s="1070"/>
      <c r="BM62" s="1070"/>
      <c r="BN62" s="1071"/>
      <c r="BO62" s="218"/>
      <c r="BP62" s="218"/>
      <c r="BQ62" s="215">
        <v>56</v>
      </c>
      <c r="BR62" s="216"/>
      <c r="BS62" s="1049"/>
      <c r="BT62" s="1050"/>
      <c r="BU62" s="1050"/>
      <c r="BV62" s="1050"/>
      <c r="BW62" s="1050"/>
      <c r="BX62" s="1050"/>
      <c r="BY62" s="1050"/>
      <c r="BZ62" s="1050"/>
      <c r="CA62" s="1050"/>
      <c r="CB62" s="1050"/>
      <c r="CC62" s="1050"/>
      <c r="CD62" s="1050"/>
      <c r="CE62" s="1050"/>
      <c r="CF62" s="1050"/>
      <c r="CG62" s="1051"/>
      <c r="CH62" s="1024"/>
      <c r="CI62" s="1025"/>
      <c r="CJ62" s="1025"/>
      <c r="CK62" s="1025"/>
      <c r="CL62" s="1026"/>
      <c r="CM62" s="1024"/>
      <c r="CN62" s="1025"/>
      <c r="CO62" s="1025"/>
      <c r="CP62" s="1025"/>
      <c r="CQ62" s="1026"/>
      <c r="CR62" s="1024"/>
      <c r="CS62" s="1025"/>
      <c r="CT62" s="1025"/>
      <c r="CU62" s="1025"/>
      <c r="CV62" s="1026"/>
      <c r="CW62" s="1024"/>
      <c r="CX62" s="1025"/>
      <c r="CY62" s="1025"/>
      <c r="CZ62" s="1025"/>
      <c r="DA62" s="1026"/>
      <c r="DB62" s="1024"/>
      <c r="DC62" s="1025"/>
      <c r="DD62" s="1025"/>
      <c r="DE62" s="1025"/>
      <c r="DF62" s="1026"/>
      <c r="DG62" s="1024"/>
      <c r="DH62" s="1025"/>
      <c r="DI62" s="1025"/>
      <c r="DJ62" s="1025"/>
      <c r="DK62" s="1026"/>
      <c r="DL62" s="1024"/>
      <c r="DM62" s="1025"/>
      <c r="DN62" s="1025"/>
      <c r="DO62" s="1025"/>
      <c r="DP62" s="1026"/>
      <c r="DQ62" s="1024"/>
      <c r="DR62" s="1025"/>
      <c r="DS62" s="1025"/>
      <c r="DT62" s="1025"/>
      <c r="DU62" s="1026"/>
      <c r="DV62" s="1027"/>
      <c r="DW62" s="1028"/>
      <c r="DX62" s="1028"/>
      <c r="DY62" s="1028"/>
      <c r="DZ62" s="1029"/>
      <c r="EA62" s="199"/>
    </row>
    <row r="63" spans="1:131" s="200" customFormat="1" ht="26.25" customHeight="1" thickBot="1" x14ac:dyDescent="0.2">
      <c r="A63" s="217" t="s">
        <v>368</v>
      </c>
      <c r="B63" s="973" t="s">
        <v>387</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63"/>
      <c r="AF63" s="1064">
        <v>16</v>
      </c>
      <c r="AG63" s="988"/>
      <c r="AH63" s="988"/>
      <c r="AI63" s="988"/>
      <c r="AJ63" s="1065"/>
      <c r="AK63" s="1066"/>
      <c r="AL63" s="992"/>
      <c r="AM63" s="992"/>
      <c r="AN63" s="992"/>
      <c r="AO63" s="992"/>
      <c r="AP63" s="988">
        <v>2218</v>
      </c>
      <c r="AQ63" s="988"/>
      <c r="AR63" s="988"/>
      <c r="AS63" s="988"/>
      <c r="AT63" s="988"/>
      <c r="AU63" s="988">
        <v>1846</v>
      </c>
      <c r="AV63" s="988"/>
      <c r="AW63" s="988"/>
      <c r="AX63" s="988"/>
      <c r="AY63" s="988"/>
      <c r="AZ63" s="1060"/>
      <c r="BA63" s="1060"/>
      <c r="BB63" s="1060"/>
      <c r="BC63" s="1060"/>
      <c r="BD63" s="1060"/>
      <c r="BE63" s="989"/>
      <c r="BF63" s="989"/>
      <c r="BG63" s="989"/>
      <c r="BH63" s="989"/>
      <c r="BI63" s="990"/>
      <c r="BJ63" s="1061" t="s">
        <v>112</v>
      </c>
      <c r="BK63" s="980"/>
      <c r="BL63" s="980"/>
      <c r="BM63" s="980"/>
      <c r="BN63" s="1062"/>
      <c r="BO63" s="218"/>
      <c r="BP63" s="218"/>
      <c r="BQ63" s="215">
        <v>57</v>
      </c>
      <c r="BR63" s="216"/>
      <c r="BS63" s="1049"/>
      <c r="BT63" s="1050"/>
      <c r="BU63" s="1050"/>
      <c r="BV63" s="1050"/>
      <c r="BW63" s="1050"/>
      <c r="BX63" s="1050"/>
      <c r="BY63" s="1050"/>
      <c r="BZ63" s="1050"/>
      <c r="CA63" s="1050"/>
      <c r="CB63" s="1050"/>
      <c r="CC63" s="1050"/>
      <c r="CD63" s="1050"/>
      <c r="CE63" s="1050"/>
      <c r="CF63" s="1050"/>
      <c r="CG63" s="1051"/>
      <c r="CH63" s="1024"/>
      <c r="CI63" s="1025"/>
      <c r="CJ63" s="1025"/>
      <c r="CK63" s="1025"/>
      <c r="CL63" s="1026"/>
      <c r="CM63" s="1024"/>
      <c r="CN63" s="1025"/>
      <c r="CO63" s="1025"/>
      <c r="CP63" s="1025"/>
      <c r="CQ63" s="1026"/>
      <c r="CR63" s="1024"/>
      <c r="CS63" s="1025"/>
      <c r="CT63" s="1025"/>
      <c r="CU63" s="1025"/>
      <c r="CV63" s="1026"/>
      <c r="CW63" s="1024"/>
      <c r="CX63" s="1025"/>
      <c r="CY63" s="1025"/>
      <c r="CZ63" s="1025"/>
      <c r="DA63" s="1026"/>
      <c r="DB63" s="1024"/>
      <c r="DC63" s="1025"/>
      <c r="DD63" s="1025"/>
      <c r="DE63" s="1025"/>
      <c r="DF63" s="1026"/>
      <c r="DG63" s="1024"/>
      <c r="DH63" s="1025"/>
      <c r="DI63" s="1025"/>
      <c r="DJ63" s="1025"/>
      <c r="DK63" s="1026"/>
      <c r="DL63" s="1024"/>
      <c r="DM63" s="1025"/>
      <c r="DN63" s="1025"/>
      <c r="DO63" s="1025"/>
      <c r="DP63" s="1026"/>
      <c r="DQ63" s="1024"/>
      <c r="DR63" s="1025"/>
      <c r="DS63" s="1025"/>
      <c r="DT63" s="1025"/>
      <c r="DU63" s="1026"/>
      <c r="DV63" s="1027"/>
      <c r="DW63" s="1028"/>
      <c r="DX63" s="1028"/>
      <c r="DY63" s="1028"/>
      <c r="DZ63" s="1029"/>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9"/>
      <c r="BT64" s="1050"/>
      <c r="BU64" s="1050"/>
      <c r="BV64" s="1050"/>
      <c r="BW64" s="1050"/>
      <c r="BX64" s="1050"/>
      <c r="BY64" s="1050"/>
      <c r="BZ64" s="1050"/>
      <c r="CA64" s="1050"/>
      <c r="CB64" s="1050"/>
      <c r="CC64" s="1050"/>
      <c r="CD64" s="1050"/>
      <c r="CE64" s="1050"/>
      <c r="CF64" s="1050"/>
      <c r="CG64" s="1051"/>
      <c r="CH64" s="1024"/>
      <c r="CI64" s="1025"/>
      <c r="CJ64" s="1025"/>
      <c r="CK64" s="1025"/>
      <c r="CL64" s="1026"/>
      <c r="CM64" s="1024"/>
      <c r="CN64" s="1025"/>
      <c r="CO64" s="1025"/>
      <c r="CP64" s="1025"/>
      <c r="CQ64" s="1026"/>
      <c r="CR64" s="1024"/>
      <c r="CS64" s="1025"/>
      <c r="CT64" s="1025"/>
      <c r="CU64" s="1025"/>
      <c r="CV64" s="1026"/>
      <c r="CW64" s="1024"/>
      <c r="CX64" s="1025"/>
      <c r="CY64" s="1025"/>
      <c r="CZ64" s="1025"/>
      <c r="DA64" s="1026"/>
      <c r="DB64" s="1024"/>
      <c r="DC64" s="1025"/>
      <c r="DD64" s="1025"/>
      <c r="DE64" s="1025"/>
      <c r="DF64" s="1026"/>
      <c r="DG64" s="1024"/>
      <c r="DH64" s="1025"/>
      <c r="DI64" s="1025"/>
      <c r="DJ64" s="1025"/>
      <c r="DK64" s="1026"/>
      <c r="DL64" s="1024"/>
      <c r="DM64" s="1025"/>
      <c r="DN64" s="1025"/>
      <c r="DO64" s="1025"/>
      <c r="DP64" s="1026"/>
      <c r="DQ64" s="1024"/>
      <c r="DR64" s="1025"/>
      <c r="DS64" s="1025"/>
      <c r="DT64" s="1025"/>
      <c r="DU64" s="1026"/>
      <c r="DV64" s="1027"/>
      <c r="DW64" s="1028"/>
      <c r="DX64" s="1028"/>
      <c r="DY64" s="1028"/>
      <c r="DZ64" s="1029"/>
      <c r="EA64" s="199"/>
    </row>
    <row r="65" spans="1:131" s="200" customFormat="1" ht="26.25" customHeight="1" thickBot="1" x14ac:dyDescent="0.2">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9"/>
      <c r="BT65" s="1050"/>
      <c r="BU65" s="1050"/>
      <c r="BV65" s="1050"/>
      <c r="BW65" s="1050"/>
      <c r="BX65" s="1050"/>
      <c r="BY65" s="1050"/>
      <c r="BZ65" s="1050"/>
      <c r="CA65" s="1050"/>
      <c r="CB65" s="1050"/>
      <c r="CC65" s="1050"/>
      <c r="CD65" s="1050"/>
      <c r="CE65" s="1050"/>
      <c r="CF65" s="1050"/>
      <c r="CG65" s="1051"/>
      <c r="CH65" s="1024"/>
      <c r="CI65" s="1025"/>
      <c r="CJ65" s="1025"/>
      <c r="CK65" s="1025"/>
      <c r="CL65" s="1026"/>
      <c r="CM65" s="1024"/>
      <c r="CN65" s="1025"/>
      <c r="CO65" s="1025"/>
      <c r="CP65" s="1025"/>
      <c r="CQ65" s="1026"/>
      <c r="CR65" s="1024"/>
      <c r="CS65" s="1025"/>
      <c r="CT65" s="1025"/>
      <c r="CU65" s="1025"/>
      <c r="CV65" s="1026"/>
      <c r="CW65" s="1024"/>
      <c r="CX65" s="1025"/>
      <c r="CY65" s="1025"/>
      <c r="CZ65" s="1025"/>
      <c r="DA65" s="1026"/>
      <c r="DB65" s="1024"/>
      <c r="DC65" s="1025"/>
      <c r="DD65" s="1025"/>
      <c r="DE65" s="1025"/>
      <c r="DF65" s="1026"/>
      <c r="DG65" s="1024"/>
      <c r="DH65" s="1025"/>
      <c r="DI65" s="1025"/>
      <c r="DJ65" s="1025"/>
      <c r="DK65" s="1026"/>
      <c r="DL65" s="1024"/>
      <c r="DM65" s="1025"/>
      <c r="DN65" s="1025"/>
      <c r="DO65" s="1025"/>
      <c r="DP65" s="1026"/>
      <c r="DQ65" s="1024"/>
      <c r="DR65" s="1025"/>
      <c r="DS65" s="1025"/>
      <c r="DT65" s="1025"/>
      <c r="DU65" s="1026"/>
      <c r="DV65" s="1027"/>
      <c r="DW65" s="1028"/>
      <c r="DX65" s="1028"/>
      <c r="DY65" s="1028"/>
      <c r="DZ65" s="1029"/>
      <c r="EA65" s="199"/>
    </row>
    <row r="66" spans="1:131" s="200" customFormat="1" ht="26.25" customHeight="1" x14ac:dyDescent="0.15">
      <c r="A66" s="1030" t="s">
        <v>389</v>
      </c>
      <c r="B66" s="1031"/>
      <c r="C66" s="1031"/>
      <c r="D66" s="1031"/>
      <c r="E66" s="1031"/>
      <c r="F66" s="1031"/>
      <c r="G66" s="1031"/>
      <c r="H66" s="1031"/>
      <c r="I66" s="1031"/>
      <c r="J66" s="1031"/>
      <c r="K66" s="1031"/>
      <c r="L66" s="1031"/>
      <c r="M66" s="1031"/>
      <c r="N66" s="1031"/>
      <c r="O66" s="1031"/>
      <c r="P66" s="1032"/>
      <c r="Q66" s="1036" t="s">
        <v>372</v>
      </c>
      <c r="R66" s="1037"/>
      <c r="S66" s="1037"/>
      <c r="T66" s="1037"/>
      <c r="U66" s="1038"/>
      <c r="V66" s="1036" t="s">
        <v>373</v>
      </c>
      <c r="W66" s="1037"/>
      <c r="X66" s="1037"/>
      <c r="Y66" s="1037"/>
      <c r="Z66" s="1038"/>
      <c r="AA66" s="1036" t="s">
        <v>374</v>
      </c>
      <c r="AB66" s="1037"/>
      <c r="AC66" s="1037"/>
      <c r="AD66" s="1037"/>
      <c r="AE66" s="1038"/>
      <c r="AF66" s="1042" t="s">
        <v>375</v>
      </c>
      <c r="AG66" s="1043"/>
      <c r="AH66" s="1043"/>
      <c r="AI66" s="1043"/>
      <c r="AJ66" s="1044"/>
      <c r="AK66" s="1036" t="s">
        <v>376</v>
      </c>
      <c r="AL66" s="1031"/>
      <c r="AM66" s="1031"/>
      <c r="AN66" s="1031"/>
      <c r="AO66" s="1032"/>
      <c r="AP66" s="1036" t="s">
        <v>377</v>
      </c>
      <c r="AQ66" s="1037"/>
      <c r="AR66" s="1037"/>
      <c r="AS66" s="1037"/>
      <c r="AT66" s="1038"/>
      <c r="AU66" s="1036" t="s">
        <v>390</v>
      </c>
      <c r="AV66" s="1037"/>
      <c r="AW66" s="1037"/>
      <c r="AX66" s="1037"/>
      <c r="AY66" s="1038"/>
      <c r="AZ66" s="1036" t="s">
        <v>356</v>
      </c>
      <c r="BA66" s="1037"/>
      <c r="BB66" s="1037"/>
      <c r="BC66" s="1037"/>
      <c r="BD66" s="1052"/>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33"/>
      <c r="B67" s="1034"/>
      <c r="C67" s="1034"/>
      <c r="D67" s="1034"/>
      <c r="E67" s="1034"/>
      <c r="F67" s="1034"/>
      <c r="G67" s="1034"/>
      <c r="H67" s="1034"/>
      <c r="I67" s="1034"/>
      <c r="J67" s="1034"/>
      <c r="K67" s="1034"/>
      <c r="L67" s="1034"/>
      <c r="M67" s="1034"/>
      <c r="N67" s="1034"/>
      <c r="O67" s="1034"/>
      <c r="P67" s="1035"/>
      <c r="Q67" s="1039"/>
      <c r="R67" s="1040"/>
      <c r="S67" s="1040"/>
      <c r="T67" s="1040"/>
      <c r="U67" s="1041"/>
      <c r="V67" s="1039"/>
      <c r="W67" s="1040"/>
      <c r="X67" s="1040"/>
      <c r="Y67" s="1040"/>
      <c r="Z67" s="1041"/>
      <c r="AA67" s="1039"/>
      <c r="AB67" s="1040"/>
      <c r="AC67" s="1040"/>
      <c r="AD67" s="1040"/>
      <c r="AE67" s="1041"/>
      <c r="AF67" s="1045"/>
      <c r="AG67" s="1046"/>
      <c r="AH67" s="1046"/>
      <c r="AI67" s="1046"/>
      <c r="AJ67" s="1047"/>
      <c r="AK67" s="1048"/>
      <c r="AL67" s="1034"/>
      <c r="AM67" s="1034"/>
      <c r="AN67" s="1034"/>
      <c r="AO67" s="1035"/>
      <c r="AP67" s="1039"/>
      <c r="AQ67" s="1040"/>
      <c r="AR67" s="1040"/>
      <c r="AS67" s="1040"/>
      <c r="AT67" s="1041"/>
      <c r="AU67" s="1039"/>
      <c r="AV67" s="1040"/>
      <c r="AW67" s="1040"/>
      <c r="AX67" s="1040"/>
      <c r="AY67" s="1041"/>
      <c r="AZ67" s="1039"/>
      <c r="BA67" s="1040"/>
      <c r="BB67" s="1040"/>
      <c r="BC67" s="1040"/>
      <c r="BD67" s="1053"/>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7" t="s">
        <v>532</v>
      </c>
      <c r="C68" s="1018"/>
      <c r="D68" s="1018"/>
      <c r="E68" s="1018"/>
      <c r="F68" s="1018"/>
      <c r="G68" s="1018"/>
      <c r="H68" s="1018"/>
      <c r="I68" s="1018"/>
      <c r="J68" s="1018"/>
      <c r="K68" s="1018"/>
      <c r="L68" s="1018"/>
      <c r="M68" s="1018"/>
      <c r="N68" s="1018"/>
      <c r="O68" s="1018"/>
      <c r="P68" s="1019"/>
      <c r="Q68" s="1020"/>
      <c r="R68" s="1014"/>
      <c r="S68" s="1014"/>
      <c r="T68" s="1014"/>
      <c r="U68" s="1014"/>
      <c r="V68" s="1014"/>
      <c r="W68" s="1014"/>
      <c r="X68" s="1014"/>
      <c r="Y68" s="1014"/>
      <c r="Z68" s="1014"/>
      <c r="AA68" s="1014"/>
      <c r="AB68" s="1014"/>
      <c r="AC68" s="1014"/>
      <c r="AD68" s="1014"/>
      <c r="AE68" s="1014"/>
      <c r="AF68" s="1021"/>
      <c r="AG68" s="1022"/>
      <c r="AH68" s="1022"/>
      <c r="AI68" s="1022"/>
      <c r="AJ68" s="1023"/>
      <c r="AK68" s="1014"/>
      <c r="AL68" s="1014"/>
      <c r="AM68" s="1014"/>
      <c r="AN68" s="1014"/>
      <c r="AO68" s="1014"/>
      <c r="AP68" s="1014"/>
      <c r="AQ68" s="1014"/>
      <c r="AR68" s="1014"/>
      <c r="AS68" s="1014"/>
      <c r="AT68" s="1014"/>
      <c r="AU68" s="1014"/>
      <c r="AV68" s="1014"/>
      <c r="AW68" s="1014"/>
      <c r="AX68" s="1014"/>
      <c r="AY68" s="1014"/>
      <c r="AZ68" s="1015"/>
      <c r="BA68" s="1015"/>
      <c r="BB68" s="1015"/>
      <c r="BC68" s="1015"/>
      <c r="BD68" s="1016"/>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533</v>
      </c>
      <c r="C69" s="1004"/>
      <c r="D69" s="1004"/>
      <c r="E69" s="1004"/>
      <c r="F69" s="1004"/>
      <c r="G69" s="1004"/>
      <c r="H69" s="1004"/>
      <c r="I69" s="1004"/>
      <c r="J69" s="1004"/>
      <c r="K69" s="1004"/>
      <c r="L69" s="1004"/>
      <c r="M69" s="1004"/>
      <c r="N69" s="1004"/>
      <c r="O69" s="1004"/>
      <c r="P69" s="1005"/>
      <c r="Q69" s="1006">
        <v>4018</v>
      </c>
      <c r="R69" s="1000"/>
      <c r="S69" s="1000"/>
      <c r="T69" s="1000"/>
      <c r="U69" s="1000"/>
      <c r="V69" s="1000">
        <v>3950</v>
      </c>
      <c r="W69" s="1000"/>
      <c r="X69" s="1000"/>
      <c r="Y69" s="1000"/>
      <c r="Z69" s="1000"/>
      <c r="AA69" s="1000">
        <v>68</v>
      </c>
      <c r="AB69" s="1000"/>
      <c r="AC69" s="1000"/>
      <c r="AD69" s="1000"/>
      <c r="AE69" s="1000"/>
      <c r="AF69" s="1007">
        <v>69</v>
      </c>
      <c r="AG69" s="1008"/>
      <c r="AH69" s="1008"/>
      <c r="AI69" s="1008"/>
      <c r="AJ69" s="1009"/>
      <c r="AK69" s="1000">
        <v>39</v>
      </c>
      <c r="AL69" s="1000"/>
      <c r="AM69" s="1000"/>
      <c r="AN69" s="1000"/>
      <c r="AO69" s="1000"/>
      <c r="AP69" s="1000">
        <v>900</v>
      </c>
      <c r="AQ69" s="1000"/>
      <c r="AR69" s="1000"/>
      <c r="AS69" s="1000"/>
      <c r="AT69" s="1000"/>
      <c r="AU69" s="1000">
        <v>106</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11" t="s">
        <v>534</v>
      </c>
      <c r="C70" s="1012"/>
      <c r="D70" s="1012"/>
      <c r="E70" s="1012"/>
      <c r="F70" s="1012"/>
      <c r="G70" s="1012"/>
      <c r="H70" s="1012"/>
      <c r="I70" s="1012"/>
      <c r="J70" s="1012"/>
      <c r="K70" s="1012"/>
      <c r="L70" s="1012"/>
      <c r="M70" s="1012"/>
      <c r="N70" s="1012"/>
      <c r="O70" s="1012"/>
      <c r="P70" s="1013"/>
      <c r="Q70" s="1006">
        <v>79</v>
      </c>
      <c r="R70" s="1000"/>
      <c r="S70" s="1000"/>
      <c r="T70" s="1000"/>
      <c r="U70" s="1000"/>
      <c r="V70" s="1000">
        <v>75</v>
      </c>
      <c r="W70" s="1000"/>
      <c r="X70" s="1000"/>
      <c r="Y70" s="1000"/>
      <c r="Z70" s="1000"/>
      <c r="AA70" s="1000">
        <v>4</v>
      </c>
      <c r="AB70" s="1000"/>
      <c r="AC70" s="1000"/>
      <c r="AD70" s="1000"/>
      <c r="AE70" s="1000"/>
      <c r="AF70" s="1007" t="s">
        <v>476</v>
      </c>
      <c r="AG70" s="1008"/>
      <c r="AH70" s="1008"/>
      <c r="AI70" s="1008"/>
      <c r="AJ70" s="1009"/>
      <c r="AK70" s="1000" t="s">
        <v>476</v>
      </c>
      <c r="AL70" s="1000"/>
      <c r="AM70" s="1000"/>
      <c r="AN70" s="1000"/>
      <c r="AO70" s="1000"/>
      <c r="AP70" s="1000" t="s">
        <v>476</v>
      </c>
      <c r="AQ70" s="1000"/>
      <c r="AR70" s="1000"/>
      <c r="AS70" s="1000"/>
      <c r="AT70" s="1000"/>
      <c r="AU70" s="1000" t="s">
        <v>476</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535</v>
      </c>
      <c r="C71" s="1004"/>
      <c r="D71" s="1004"/>
      <c r="E71" s="1004"/>
      <c r="F71" s="1004"/>
      <c r="G71" s="1004"/>
      <c r="H71" s="1004"/>
      <c r="I71" s="1004"/>
      <c r="J71" s="1004"/>
      <c r="K71" s="1004"/>
      <c r="L71" s="1004"/>
      <c r="M71" s="1004"/>
      <c r="N71" s="1004"/>
      <c r="O71" s="1004"/>
      <c r="P71" s="1005"/>
      <c r="Q71" s="1006">
        <v>4032</v>
      </c>
      <c r="R71" s="1000"/>
      <c r="S71" s="1000"/>
      <c r="T71" s="1000"/>
      <c r="U71" s="1000"/>
      <c r="V71" s="1000">
        <v>3905</v>
      </c>
      <c r="W71" s="1000"/>
      <c r="X71" s="1000"/>
      <c r="Y71" s="1000"/>
      <c r="Z71" s="1000"/>
      <c r="AA71" s="1000">
        <v>127</v>
      </c>
      <c r="AB71" s="1000"/>
      <c r="AC71" s="1000"/>
      <c r="AD71" s="1000"/>
      <c r="AE71" s="1000"/>
      <c r="AF71" s="1007">
        <v>127</v>
      </c>
      <c r="AG71" s="1008"/>
      <c r="AH71" s="1008"/>
      <c r="AI71" s="1008"/>
      <c r="AJ71" s="1009"/>
      <c r="AK71" s="1000">
        <v>5</v>
      </c>
      <c r="AL71" s="1000"/>
      <c r="AM71" s="1000"/>
      <c r="AN71" s="1000"/>
      <c r="AO71" s="1000"/>
      <c r="AP71" s="1000" t="s">
        <v>476</v>
      </c>
      <c r="AQ71" s="1000"/>
      <c r="AR71" s="1000"/>
      <c r="AS71" s="1000"/>
      <c r="AT71" s="1000"/>
      <c r="AU71" s="1000" t="s">
        <v>476</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536</v>
      </c>
      <c r="C72" s="1004"/>
      <c r="D72" s="1004"/>
      <c r="E72" s="1004"/>
      <c r="F72" s="1004"/>
      <c r="G72" s="1004"/>
      <c r="H72" s="1004"/>
      <c r="I72" s="1004"/>
      <c r="J72" s="1004"/>
      <c r="K72" s="1004"/>
      <c r="L72" s="1004"/>
      <c r="M72" s="1004"/>
      <c r="N72" s="1004"/>
      <c r="O72" s="1004"/>
      <c r="P72" s="1005"/>
      <c r="Q72" s="1006">
        <v>455</v>
      </c>
      <c r="R72" s="1000"/>
      <c r="S72" s="1000"/>
      <c r="T72" s="1000"/>
      <c r="U72" s="1000"/>
      <c r="V72" s="1000">
        <v>429</v>
      </c>
      <c r="W72" s="1000"/>
      <c r="X72" s="1000"/>
      <c r="Y72" s="1000"/>
      <c r="Z72" s="1000"/>
      <c r="AA72" s="1000">
        <v>26</v>
      </c>
      <c r="AB72" s="1000"/>
      <c r="AC72" s="1000"/>
      <c r="AD72" s="1000"/>
      <c r="AE72" s="1000"/>
      <c r="AF72" s="1007">
        <v>26</v>
      </c>
      <c r="AG72" s="1008"/>
      <c r="AH72" s="1008"/>
      <c r="AI72" s="1008"/>
      <c r="AJ72" s="1009"/>
      <c r="AK72" s="1000" t="s">
        <v>476</v>
      </c>
      <c r="AL72" s="1000"/>
      <c r="AM72" s="1000"/>
      <c r="AN72" s="1000"/>
      <c r="AO72" s="1000"/>
      <c r="AP72" s="1000" t="s">
        <v>476</v>
      </c>
      <c r="AQ72" s="1000"/>
      <c r="AR72" s="1000"/>
      <c r="AS72" s="1000"/>
      <c r="AT72" s="1000"/>
      <c r="AU72" s="1000" t="s">
        <v>476</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537</v>
      </c>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7"/>
      <c r="AG73" s="1008"/>
      <c r="AH73" s="1008"/>
      <c r="AI73" s="1008"/>
      <c r="AJ73" s="1009"/>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538</v>
      </c>
      <c r="C74" s="1004"/>
      <c r="D74" s="1004"/>
      <c r="E74" s="1004"/>
      <c r="F74" s="1004"/>
      <c r="G74" s="1004"/>
      <c r="H74" s="1004"/>
      <c r="I74" s="1004"/>
      <c r="J74" s="1004"/>
      <c r="K74" s="1004"/>
      <c r="L74" s="1004"/>
      <c r="M74" s="1004"/>
      <c r="N74" s="1004"/>
      <c r="O74" s="1004"/>
      <c r="P74" s="1005"/>
      <c r="Q74" s="1006">
        <v>2125</v>
      </c>
      <c r="R74" s="1000"/>
      <c r="S74" s="1000"/>
      <c r="T74" s="1000"/>
      <c r="U74" s="1000"/>
      <c r="V74" s="1000">
        <v>2067</v>
      </c>
      <c r="W74" s="1000"/>
      <c r="X74" s="1000"/>
      <c r="Y74" s="1000"/>
      <c r="Z74" s="1000"/>
      <c r="AA74" s="1000">
        <v>58</v>
      </c>
      <c r="AB74" s="1000"/>
      <c r="AC74" s="1000"/>
      <c r="AD74" s="1000"/>
      <c r="AE74" s="1000"/>
      <c r="AF74" s="1007">
        <v>58</v>
      </c>
      <c r="AG74" s="1008"/>
      <c r="AH74" s="1008"/>
      <c r="AI74" s="1008"/>
      <c r="AJ74" s="1009"/>
      <c r="AK74" s="1000">
        <v>125</v>
      </c>
      <c r="AL74" s="1000"/>
      <c r="AM74" s="1000"/>
      <c r="AN74" s="1000"/>
      <c r="AO74" s="1000"/>
      <c r="AP74" s="1000" t="s">
        <v>476</v>
      </c>
      <c r="AQ74" s="1000"/>
      <c r="AR74" s="1000"/>
      <c r="AS74" s="1000"/>
      <c r="AT74" s="1000"/>
      <c r="AU74" s="1000" t="s">
        <v>476</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539</v>
      </c>
      <c r="C75" s="1004"/>
      <c r="D75" s="1004"/>
      <c r="E75" s="1004"/>
      <c r="F75" s="1004"/>
      <c r="G75" s="1004"/>
      <c r="H75" s="1004"/>
      <c r="I75" s="1004"/>
      <c r="J75" s="1004"/>
      <c r="K75" s="1004"/>
      <c r="L75" s="1004"/>
      <c r="M75" s="1004"/>
      <c r="N75" s="1004"/>
      <c r="O75" s="1004"/>
      <c r="P75" s="1005"/>
      <c r="Q75" s="1010">
        <v>273707</v>
      </c>
      <c r="R75" s="1008"/>
      <c r="S75" s="1008"/>
      <c r="T75" s="1008"/>
      <c r="U75" s="1009"/>
      <c r="V75" s="1007">
        <v>260942</v>
      </c>
      <c r="W75" s="1008"/>
      <c r="X75" s="1008"/>
      <c r="Y75" s="1008"/>
      <c r="Z75" s="1009"/>
      <c r="AA75" s="1007">
        <v>12765</v>
      </c>
      <c r="AB75" s="1008"/>
      <c r="AC75" s="1008"/>
      <c r="AD75" s="1008"/>
      <c r="AE75" s="1009"/>
      <c r="AF75" s="1007">
        <v>12765</v>
      </c>
      <c r="AG75" s="1008"/>
      <c r="AH75" s="1008"/>
      <c r="AI75" s="1008"/>
      <c r="AJ75" s="1009"/>
      <c r="AK75" s="1007">
        <v>1788</v>
      </c>
      <c r="AL75" s="1008"/>
      <c r="AM75" s="1008"/>
      <c r="AN75" s="1008"/>
      <c r="AO75" s="1009"/>
      <c r="AP75" s="1007" t="s">
        <v>476</v>
      </c>
      <c r="AQ75" s="1008"/>
      <c r="AR75" s="1008"/>
      <c r="AS75" s="1008"/>
      <c r="AT75" s="1009"/>
      <c r="AU75" s="1007" t="s">
        <v>476</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540</v>
      </c>
      <c r="C76" s="1004"/>
      <c r="D76" s="1004"/>
      <c r="E76" s="1004"/>
      <c r="F76" s="1004"/>
      <c r="G76" s="1004"/>
      <c r="H76" s="1004"/>
      <c r="I76" s="1004"/>
      <c r="J76" s="1004"/>
      <c r="K76" s="1004"/>
      <c r="L76" s="1004"/>
      <c r="M76" s="1004"/>
      <c r="N76" s="1004"/>
      <c r="O76" s="1004"/>
      <c r="P76" s="1005"/>
      <c r="Q76" s="1010"/>
      <c r="R76" s="1008"/>
      <c r="S76" s="1008"/>
      <c r="T76" s="1008"/>
      <c r="U76" s="1009"/>
      <c r="V76" s="1007"/>
      <c r="W76" s="1008"/>
      <c r="X76" s="1008"/>
      <c r="Y76" s="1008"/>
      <c r="Z76" s="1009"/>
      <c r="AA76" s="1007"/>
      <c r="AB76" s="1008"/>
      <c r="AC76" s="1008"/>
      <c r="AD76" s="1008"/>
      <c r="AE76" s="1009"/>
      <c r="AF76" s="1007"/>
      <c r="AG76" s="1008"/>
      <c r="AH76" s="1008"/>
      <c r="AI76" s="1008"/>
      <c r="AJ76" s="1009"/>
      <c r="AK76" s="1007"/>
      <c r="AL76" s="1008"/>
      <c r="AM76" s="1008"/>
      <c r="AN76" s="1008"/>
      <c r="AO76" s="1009"/>
      <c r="AP76" s="1007"/>
      <c r="AQ76" s="1008"/>
      <c r="AR76" s="1008"/>
      <c r="AS76" s="1008"/>
      <c r="AT76" s="1009"/>
      <c r="AU76" s="1007"/>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533</v>
      </c>
      <c r="C77" s="1004"/>
      <c r="D77" s="1004"/>
      <c r="E77" s="1004"/>
      <c r="F77" s="1004"/>
      <c r="G77" s="1004"/>
      <c r="H77" s="1004"/>
      <c r="I77" s="1004"/>
      <c r="J77" s="1004"/>
      <c r="K77" s="1004"/>
      <c r="L77" s="1004"/>
      <c r="M77" s="1004"/>
      <c r="N77" s="1004"/>
      <c r="O77" s="1004"/>
      <c r="P77" s="1005"/>
      <c r="Q77" s="1010">
        <v>6977</v>
      </c>
      <c r="R77" s="1008"/>
      <c r="S77" s="1008"/>
      <c r="T77" s="1008"/>
      <c r="U77" s="1009"/>
      <c r="V77" s="1007">
        <v>6240</v>
      </c>
      <c r="W77" s="1008"/>
      <c r="X77" s="1008"/>
      <c r="Y77" s="1008"/>
      <c r="Z77" s="1009"/>
      <c r="AA77" s="1007">
        <v>737</v>
      </c>
      <c r="AB77" s="1008"/>
      <c r="AC77" s="1008"/>
      <c r="AD77" s="1008"/>
      <c r="AE77" s="1009"/>
      <c r="AF77" s="1007">
        <v>737</v>
      </c>
      <c r="AG77" s="1008"/>
      <c r="AH77" s="1008"/>
      <c r="AI77" s="1008"/>
      <c r="AJ77" s="1009"/>
      <c r="AK77" s="1007">
        <v>630</v>
      </c>
      <c r="AL77" s="1008"/>
      <c r="AM77" s="1008"/>
      <c r="AN77" s="1008"/>
      <c r="AO77" s="1009"/>
      <c r="AP77" s="1007" t="s">
        <v>476</v>
      </c>
      <c r="AQ77" s="1008"/>
      <c r="AR77" s="1008"/>
      <c r="AS77" s="1008"/>
      <c r="AT77" s="1009"/>
      <c r="AU77" s="1007" t="s">
        <v>476</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541</v>
      </c>
      <c r="C78" s="1004"/>
      <c r="D78" s="1004"/>
      <c r="E78" s="1004"/>
      <c r="F78" s="1004"/>
      <c r="G78" s="1004"/>
      <c r="H78" s="1004"/>
      <c r="I78" s="1004"/>
      <c r="J78" s="1004"/>
      <c r="K78" s="1004"/>
      <c r="L78" s="1004"/>
      <c r="M78" s="1004"/>
      <c r="N78" s="1004"/>
      <c r="O78" s="1004"/>
      <c r="P78" s="1005"/>
      <c r="Q78" s="1006">
        <v>15</v>
      </c>
      <c r="R78" s="1000"/>
      <c r="S78" s="1000"/>
      <c r="T78" s="1000"/>
      <c r="U78" s="1000"/>
      <c r="V78" s="1000">
        <v>13</v>
      </c>
      <c r="W78" s="1000"/>
      <c r="X78" s="1000"/>
      <c r="Y78" s="1000"/>
      <c r="Z78" s="1000"/>
      <c r="AA78" s="1000">
        <v>2</v>
      </c>
      <c r="AB78" s="1000"/>
      <c r="AC78" s="1000"/>
      <c r="AD78" s="1000"/>
      <c r="AE78" s="1000"/>
      <c r="AF78" s="1007">
        <v>2</v>
      </c>
      <c r="AG78" s="1008"/>
      <c r="AH78" s="1008"/>
      <c r="AI78" s="1008"/>
      <c r="AJ78" s="1009"/>
      <c r="AK78" s="1000">
        <v>9</v>
      </c>
      <c r="AL78" s="1000"/>
      <c r="AM78" s="1000"/>
      <c r="AN78" s="1000"/>
      <c r="AO78" s="1000"/>
      <c r="AP78" s="1000" t="s">
        <v>476</v>
      </c>
      <c r="AQ78" s="1000"/>
      <c r="AR78" s="1000"/>
      <c r="AS78" s="1000"/>
      <c r="AT78" s="1000"/>
      <c r="AU78" s="1000" t="s">
        <v>476</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t="s">
        <v>542</v>
      </c>
      <c r="C79" s="1004"/>
      <c r="D79" s="1004"/>
      <c r="E79" s="1004"/>
      <c r="F79" s="1004"/>
      <c r="G79" s="1004"/>
      <c r="H79" s="1004"/>
      <c r="I79" s="1004"/>
      <c r="J79" s="1004"/>
      <c r="K79" s="1004"/>
      <c r="L79" s="1004"/>
      <c r="M79" s="1004"/>
      <c r="N79" s="1004"/>
      <c r="O79" s="1004"/>
      <c r="P79" s="1005"/>
      <c r="Q79" s="1006">
        <v>56</v>
      </c>
      <c r="R79" s="1000"/>
      <c r="S79" s="1000"/>
      <c r="T79" s="1000"/>
      <c r="U79" s="1000"/>
      <c r="V79" s="1000">
        <v>50</v>
      </c>
      <c r="W79" s="1000"/>
      <c r="X79" s="1000"/>
      <c r="Y79" s="1000"/>
      <c r="Z79" s="1000"/>
      <c r="AA79" s="1000">
        <v>6</v>
      </c>
      <c r="AB79" s="1000"/>
      <c r="AC79" s="1000"/>
      <c r="AD79" s="1000"/>
      <c r="AE79" s="1000"/>
      <c r="AF79" s="1007">
        <v>3</v>
      </c>
      <c r="AG79" s="1008"/>
      <c r="AH79" s="1008"/>
      <c r="AI79" s="1008"/>
      <c r="AJ79" s="1009"/>
      <c r="AK79" s="1000">
        <v>17</v>
      </c>
      <c r="AL79" s="1000"/>
      <c r="AM79" s="1000"/>
      <c r="AN79" s="1000"/>
      <c r="AO79" s="1000"/>
      <c r="AP79" s="1000" t="s">
        <v>476</v>
      </c>
      <c r="AQ79" s="1000"/>
      <c r="AR79" s="1000"/>
      <c r="AS79" s="1000"/>
      <c r="AT79" s="1000"/>
      <c r="AU79" s="1000" t="s">
        <v>476</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t="s">
        <v>543</v>
      </c>
      <c r="C80" s="1004"/>
      <c r="D80" s="1004"/>
      <c r="E80" s="1004"/>
      <c r="F80" s="1004"/>
      <c r="G80" s="1004"/>
      <c r="H80" s="1004"/>
      <c r="I80" s="1004"/>
      <c r="J80" s="1004"/>
      <c r="K80" s="1004"/>
      <c r="L80" s="1004"/>
      <c r="M80" s="1004"/>
      <c r="N80" s="1004"/>
      <c r="O80" s="1004"/>
      <c r="P80" s="1005"/>
      <c r="Q80" s="1006">
        <v>4729</v>
      </c>
      <c r="R80" s="1000"/>
      <c r="S80" s="1000"/>
      <c r="T80" s="1000"/>
      <c r="U80" s="1000"/>
      <c r="V80" s="1000">
        <v>4677</v>
      </c>
      <c r="W80" s="1000"/>
      <c r="X80" s="1000"/>
      <c r="Y80" s="1000"/>
      <c r="Z80" s="1000"/>
      <c r="AA80" s="1000">
        <v>52</v>
      </c>
      <c r="AB80" s="1000"/>
      <c r="AC80" s="1000"/>
      <c r="AD80" s="1000"/>
      <c r="AE80" s="1000"/>
      <c r="AF80" s="1007">
        <v>52</v>
      </c>
      <c r="AG80" s="1008"/>
      <c r="AH80" s="1008"/>
      <c r="AI80" s="1008"/>
      <c r="AJ80" s="1009"/>
      <c r="AK80" s="1000">
        <v>147</v>
      </c>
      <c r="AL80" s="1000"/>
      <c r="AM80" s="1000"/>
      <c r="AN80" s="1000"/>
      <c r="AO80" s="1000"/>
      <c r="AP80" s="1000" t="s">
        <v>476</v>
      </c>
      <c r="AQ80" s="1000"/>
      <c r="AR80" s="1000"/>
      <c r="AS80" s="1000"/>
      <c r="AT80" s="1000"/>
      <c r="AU80" s="1000" t="s">
        <v>476</v>
      </c>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t="s">
        <v>544</v>
      </c>
      <c r="C81" s="1004"/>
      <c r="D81" s="1004"/>
      <c r="E81" s="1004"/>
      <c r="F81" s="1004"/>
      <c r="G81" s="1004"/>
      <c r="H81" s="1004"/>
      <c r="I81" s="1004"/>
      <c r="J81" s="1004"/>
      <c r="K81" s="1004"/>
      <c r="L81" s="1004"/>
      <c r="M81" s="1004"/>
      <c r="N81" s="1004"/>
      <c r="O81" s="1004"/>
      <c r="P81" s="1005"/>
      <c r="Q81" s="1006">
        <v>193</v>
      </c>
      <c r="R81" s="1000"/>
      <c r="S81" s="1000"/>
      <c r="T81" s="1000"/>
      <c r="U81" s="1000"/>
      <c r="V81" s="1000">
        <v>181</v>
      </c>
      <c r="W81" s="1000"/>
      <c r="X81" s="1000"/>
      <c r="Y81" s="1000"/>
      <c r="Z81" s="1000"/>
      <c r="AA81" s="1000">
        <v>12</v>
      </c>
      <c r="AB81" s="1000"/>
      <c r="AC81" s="1000"/>
      <c r="AD81" s="1000"/>
      <c r="AE81" s="1000"/>
      <c r="AF81" s="1007">
        <v>12</v>
      </c>
      <c r="AG81" s="1008"/>
      <c r="AH81" s="1008"/>
      <c r="AI81" s="1008"/>
      <c r="AJ81" s="1009"/>
      <c r="AK81" s="1000" t="s">
        <v>476</v>
      </c>
      <c r="AL81" s="1000"/>
      <c r="AM81" s="1000"/>
      <c r="AN81" s="1000"/>
      <c r="AO81" s="1000"/>
      <c r="AP81" s="1000" t="s">
        <v>476</v>
      </c>
      <c r="AQ81" s="1000"/>
      <c r="AR81" s="1000"/>
      <c r="AS81" s="1000"/>
      <c r="AT81" s="1000"/>
      <c r="AU81" s="1000" t="s">
        <v>476</v>
      </c>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368</v>
      </c>
      <c r="B88" s="973" t="s">
        <v>391</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13851</v>
      </c>
      <c r="AG88" s="988"/>
      <c r="AH88" s="988"/>
      <c r="AI88" s="988"/>
      <c r="AJ88" s="988"/>
      <c r="AK88" s="992"/>
      <c r="AL88" s="992"/>
      <c r="AM88" s="992"/>
      <c r="AN88" s="992"/>
      <c r="AO88" s="992"/>
      <c r="AP88" s="988">
        <v>900</v>
      </c>
      <c r="AQ88" s="988"/>
      <c r="AR88" s="988"/>
      <c r="AS88" s="988"/>
      <c r="AT88" s="988"/>
      <c r="AU88" s="988">
        <v>106</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392</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3</v>
      </c>
      <c r="CS102" s="980"/>
      <c r="CT102" s="980"/>
      <c r="CU102" s="980"/>
      <c r="CV102" s="981"/>
      <c r="CW102" s="979" t="s">
        <v>546</v>
      </c>
      <c r="CX102" s="980"/>
      <c r="CY102" s="980"/>
      <c r="CZ102" s="980"/>
      <c r="DA102" s="981"/>
      <c r="DB102" s="979" t="s">
        <v>546</v>
      </c>
      <c r="DC102" s="980"/>
      <c r="DD102" s="980"/>
      <c r="DE102" s="980"/>
      <c r="DF102" s="981"/>
      <c r="DG102" s="979" t="s">
        <v>546</v>
      </c>
      <c r="DH102" s="980"/>
      <c r="DI102" s="980"/>
      <c r="DJ102" s="980"/>
      <c r="DK102" s="981"/>
      <c r="DL102" s="979" t="s">
        <v>546</v>
      </c>
      <c r="DM102" s="980"/>
      <c r="DN102" s="980"/>
      <c r="DO102" s="980"/>
      <c r="DP102" s="981"/>
      <c r="DQ102" s="979" t="s">
        <v>546</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393</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394</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397</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398</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399</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400</v>
      </c>
      <c r="AB109" s="923"/>
      <c r="AC109" s="923"/>
      <c r="AD109" s="923"/>
      <c r="AE109" s="924"/>
      <c r="AF109" s="925" t="s">
        <v>288</v>
      </c>
      <c r="AG109" s="923"/>
      <c r="AH109" s="923"/>
      <c r="AI109" s="923"/>
      <c r="AJ109" s="924"/>
      <c r="AK109" s="925" t="s">
        <v>287</v>
      </c>
      <c r="AL109" s="923"/>
      <c r="AM109" s="923"/>
      <c r="AN109" s="923"/>
      <c r="AO109" s="924"/>
      <c r="AP109" s="925" t="s">
        <v>401</v>
      </c>
      <c r="AQ109" s="923"/>
      <c r="AR109" s="923"/>
      <c r="AS109" s="923"/>
      <c r="AT109" s="954"/>
      <c r="AU109" s="922" t="s">
        <v>399</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400</v>
      </c>
      <c r="BR109" s="923"/>
      <c r="BS109" s="923"/>
      <c r="BT109" s="923"/>
      <c r="BU109" s="924"/>
      <c r="BV109" s="925" t="s">
        <v>288</v>
      </c>
      <c r="BW109" s="923"/>
      <c r="BX109" s="923"/>
      <c r="BY109" s="923"/>
      <c r="BZ109" s="924"/>
      <c r="CA109" s="925" t="s">
        <v>287</v>
      </c>
      <c r="CB109" s="923"/>
      <c r="CC109" s="923"/>
      <c r="CD109" s="923"/>
      <c r="CE109" s="924"/>
      <c r="CF109" s="961" t="s">
        <v>401</v>
      </c>
      <c r="CG109" s="961"/>
      <c r="CH109" s="961"/>
      <c r="CI109" s="961"/>
      <c r="CJ109" s="961"/>
      <c r="CK109" s="925" t="s">
        <v>402</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400</v>
      </c>
      <c r="DH109" s="923"/>
      <c r="DI109" s="923"/>
      <c r="DJ109" s="923"/>
      <c r="DK109" s="924"/>
      <c r="DL109" s="925" t="s">
        <v>288</v>
      </c>
      <c r="DM109" s="923"/>
      <c r="DN109" s="923"/>
      <c r="DO109" s="923"/>
      <c r="DP109" s="924"/>
      <c r="DQ109" s="925" t="s">
        <v>287</v>
      </c>
      <c r="DR109" s="923"/>
      <c r="DS109" s="923"/>
      <c r="DT109" s="923"/>
      <c r="DU109" s="924"/>
      <c r="DV109" s="925" t="s">
        <v>401</v>
      </c>
      <c r="DW109" s="923"/>
      <c r="DX109" s="923"/>
      <c r="DY109" s="923"/>
      <c r="DZ109" s="954"/>
    </row>
    <row r="110" spans="1:131" s="199" customFormat="1" ht="26.25" customHeight="1" x14ac:dyDescent="0.15">
      <c r="A110" s="825" t="s">
        <v>403</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567154</v>
      </c>
      <c r="AB110" s="916"/>
      <c r="AC110" s="916"/>
      <c r="AD110" s="916"/>
      <c r="AE110" s="917"/>
      <c r="AF110" s="918">
        <v>546052</v>
      </c>
      <c r="AG110" s="916"/>
      <c r="AH110" s="916"/>
      <c r="AI110" s="916"/>
      <c r="AJ110" s="917"/>
      <c r="AK110" s="918">
        <v>509780</v>
      </c>
      <c r="AL110" s="916"/>
      <c r="AM110" s="916"/>
      <c r="AN110" s="916"/>
      <c r="AO110" s="917"/>
      <c r="AP110" s="919">
        <v>27.9</v>
      </c>
      <c r="AQ110" s="920"/>
      <c r="AR110" s="920"/>
      <c r="AS110" s="920"/>
      <c r="AT110" s="921"/>
      <c r="AU110" s="955" t="s">
        <v>61</v>
      </c>
      <c r="AV110" s="956"/>
      <c r="AW110" s="956"/>
      <c r="AX110" s="956"/>
      <c r="AY110" s="956"/>
      <c r="AZ110" s="881" t="s">
        <v>404</v>
      </c>
      <c r="BA110" s="826"/>
      <c r="BB110" s="826"/>
      <c r="BC110" s="826"/>
      <c r="BD110" s="826"/>
      <c r="BE110" s="826"/>
      <c r="BF110" s="826"/>
      <c r="BG110" s="826"/>
      <c r="BH110" s="826"/>
      <c r="BI110" s="826"/>
      <c r="BJ110" s="826"/>
      <c r="BK110" s="826"/>
      <c r="BL110" s="826"/>
      <c r="BM110" s="826"/>
      <c r="BN110" s="826"/>
      <c r="BO110" s="826"/>
      <c r="BP110" s="827"/>
      <c r="BQ110" s="882">
        <v>4371081</v>
      </c>
      <c r="BR110" s="863"/>
      <c r="BS110" s="863"/>
      <c r="BT110" s="863"/>
      <c r="BU110" s="863"/>
      <c r="BV110" s="863">
        <v>4357032</v>
      </c>
      <c r="BW110" s="863"/>
      <c r="BX110" s="863"/>
      <c r="BY110" s="863"/>
      <c r="BZ110" s="863"/>
      <c r="CA110" s="863">
        <v>4472774</v>
      </c>
      <c r="CB110" s="863"/>
      <c r="CC110" s="863"/>
      <c r="CD110" s="863"/>
      <c r="CE110" s="863"/>
      <c r="CF110" s="887">
        <v>244.6</v>
      </c>
      <c r="CG110" s="888"/>
      <c r="CH110" s="888"/>
      <c r="CI110" s="888"/>
      <c r="CJ110" s="888"/>
      <c r="CK110" s="951" t="s">
        <v>405</v>
      </c>
      <c r="CL110" s="837"/>
      <c r="CM110" s="912" t="s">
        <v>406</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407</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408</v>
      </c>
      <c r="BA111" s="768"/>
      <c r="BB111" s="768"/>
      <c r="BC111" s="768"/>
      <c r="BD111" s="768"/>
      <c r="BE111" s="768"/>
      <c r="BF111" s="768"/>
      <c r="BG111" s="768"/>
      <c r="BH111" s="768"/>
      <c r="BI111" s="768"/>
      <c r="BJ111" s="768"/>
      <c r="BK111" s="768"/>
      <c r="BL111" s="768"/>
      <c r="BM111" s="768"/>
      <c r="BN111" s="768"/>
      <c r="BO111" s="768"/>
      <c r="BP111" s="769"/>
      <c r="BQ111" s="834">
        <v>174899</v>
      </c>
      <c r="BR111" s="835"/>
      <c r="BS111" s="835"/>
      <c r="BT111" s="835"/>
      <c r="BU111" s="835"/>
      <c r="BV111" s="835">
        <v>153677</v>
      </c>
      <c r="BW111" s="835"/>
      <c r="BX111" s="835"/>
      <c r="BY111" s="835"/>
      <c r="BZ111" s="835"/>
      <c r="CA111" s="835">
        <v>133602</v>
      </c>
      <c r="CB111" s="835"/>
      <c r="CC111" s="835"/>
      <c r="CD111" s="835"/>
      <c r="CE111" s="835"/>
      <c r="CF111" s="896">
        <v>7.3</v>
      </c>
      <c r="CG111" s="897"/>
      <c r="CH111" s="897"/>
      <c r="CI111" s="897"/>
      <c r="CJ111" s="897"/>
      <c r="CK111" s="952"/>
      <c r="CL111" s="839"/>
      <c r="CM111" s="842" t="s">
        <v>409</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410</v>
      </c>
      <c r="B112" s="938"/>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412</v>
      </c>
      <c r="BA112" s="768"/>
      <c r="BB112" s="768"/>
      <c r="BC112" s="768"/>
      <c r="BD112" s="768"/>
      <c r="BE112" s="768"/>
      <c r="BF112" s="768"/>
      <c r="BG112" s="768"/>
      <c r="BH112" s="768"/>
      <c r="BI112" s="768"/>
      <c r="BJ112" s="768"/>
      <c r="BK112" s="768"/>
      <c r="BL112" s="768"/>
      <c r="BM112" s="768"/>
      <c r="BN112" s="768"/>
      <c r="BO112" s="768"/>
      <c r="BP112" s="769"/>
      <c r="BQ112" s="834">
        <v>2089904</v>
      </c>
      <c r="BR112" s="835"/>
      <c r="BS112" s="835"/>
      <c r="BT112" s="835"/>
      <c r="BU112" s="835"/>
      <c r="BV112" s="835">
        <v>1963534</v>
      </c>
      <c r="BW112" s="835"/>
      <c r="BX112" s="835"/>
      <c r="BY112" s="835"/>
      <c r="BZ112" s="835"/>
      <c r="CA112" s="835">
        <v>1846558</v>
      </c>
      <c r="CB112" s="835"/>
      <c r="CC112" s="835"/>
      <c r="CD112" s="835"/>
      <c r="CE112" s="835"/>
      <c r="CF112" s="896">
        <v>101</v>
      </c>
      <c r="CG112" s="897"/>
      <c r="CH112" s="897"/>
      <c r="CI112" s="897"/>
      <c r="CJ112" s="897"/>
      <c r="CK112" s="952"/>
      <c r="CL112" s="839"/>
      <c r="CM112" s="842" t="s">
        <v>413</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220312</v>
      </c>
      <c r="AB113" s="944"/>
      <c r="AC113" s="944"/>
      <c r="AD113" s="944"/>
      <c r="AE113" s="945"/>
      <c r="AF113" s="946">
        <v>202095</v>
      </c>
      <c r="AG113" s="944"/>
      <c r="AH113" s="944"/>
      <c r="AI113" s="944"/>
      <c r="AJ113" s="945"/>
      <c r="AK113" s="946">
        <v>204624</v>
      </c>
      <c r="AL113" s="944"/>
      <c r="AM113" s="944"/>
      <c r="AN113" s="944"/>
      <c r="AO113" s="945"/>
      <c r="AP113" s="947">
        <v>11.2</v>
      </c>
      <c r="AQ113" s="948"/>
      <c r="AR113" s="948"/>
      <c r="AS113" s="948"/>
      <c r="AT113" s="949"/>
      <c r="AU113" s="957"/>
      <c r="AV113" s="958"/>
      <c r="AW113" s="958"/>
      <c r="AX113" s="958"/>
      <c r="AY113" s="958"/>
      <c r="AZ113" s="833" t="s">
        <v>415</v>
      </c>
      <c r="BA113" s="768"/>
      <c r="BB113" s="768"/>
      <c r="BC113" s="768"/>
      <c r="BD113" s="768"/>
      <c r="BE113" s="768"/>
      <c r="BF113" s="768"/>
      <c r="BG113" s="768"/>
      <c r="BH113" s="768"/>
      <c r="BI113" s="768"/>
      <c r="BJ113" s="768"/>
      <c r="BK113" s="768"/>
      <c r="BL113" s="768"/>
      <c r="BM113" s="768"/>
      <c r="BN113" s="768"/>
      <c r="BO113" s="768"/>
      <c r="BP113" s="769"/>
      <c r="BQ113" s="834">
        <v>121358</v>
      </c>
      <c r="BR113" s="835"/>
      <c r="BS113" s="835"/>
      <c r="BT113" s="835"/>
      <c r="BU113" s="835"/>
      <c r="BV113" s="835">
        <v>113354</v>
      </c>
      <c r="BW113" s="835"/>
      <c r="BX113" s="835"/>
      <c r="BY113" s="835"/>
      <c r="BZ113" s="835"/>
      <c r="CA113" s="835">
        <v>105569</v>
      </c>
      <c r="CB113" s="835"/>
      <c r="CC113" s="835"/>
      <c r="CD113" s="835"/>
      <c r="CE113" s="835"/>
      <c r="CF113" s="896">
        <v>5.8</v>
      </c>
      <c r="CG113" s="897"/>
      <c r="CH113" s="897"/>
      <c r="CI113" s="897"/>
      <c r="CJ113" s="897"/>
      <c r="CK113" s="952"/>
      <c r="CL113" s="839"/>
      <c r="CM113" s="842" t="s">
        <v>416</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11808</v>
      </c>
      <c r="AB114" s="798"/>
      <c r="AC114" s="798"/>
      <c r="AD114" s="798"/>
      <c r="AE114" s="799"/>
      <c r="AF114" s="800">
        <v>9236</v>
      </c>
      <c r="AG114" s="798"/>
      <c r="AH114" s="798"/>
      <c r="AI114" s="798"/>
      <c r="AJ114" s="799"/>
      <c r="AK114" s="800">
        <v>14405</v>
      </c>
      <c r="AL114" s="798"/>
      <c r="AM114" s="798"/>
      <c r="AN114" s="798"/>
      <c r="AO114" s="799"/>
      <c r="AP114" s="845">
        <v>0.8</v>
      </c>
      <c r="AQ114" s="846"/>
      <c r="AR114" s="846"/>
      <c r="AS114" s="846"/>
      <c r="AT114" s="847"/>
      <c r="AU114" s="957"/>
      <c r="AV114" s="958"/>
      <c r="AW114" s="958"/>
      <c r="AX114" s="958"/>
      <c r="AY114" s="958"/>
      <c r="AZ114" s="833" t="s">
        <v>418</v>
      </c>
      <c r="BA114" s="768"/>
      <c r="BB114" s="768"/>
      <c r="BC114" s="768"/>
      <c r="BD114" s="768"/>
      <c r="BE114" s="768"/>
      <c r="BF114" s="768"/>
      <c r="BG114" s="768"/>
      <c r="BH114" s="768"/>
      <c r="BI114" s="768"/>
      <c r="BJ114" s="768"/>
      <c r="BK114" s="768"/>
      <c r="BL114" s="768"/>
      <c r="BM114" s="768"/>
      <c r="BN114" s="768"/>
      <c r="BO114" s="768"/>
      <c r="BP114" s="769"/>
      <c r="BQ114" s="834">
        <v>613079</v>
      </c>
      <c r="BR114" s="835"/>
      <c r="BS114" s="835"/>
      <c r="BT114" s="835"/>
      <c r="BU114" s="835"/>
      <c r="BV114" s="835">
        <v>593377</v>
      </c>
      <c r="BW114" s="835"/>
      <c r="BX114" s="835"/>
      <c r="BY114" s="835"/>
      <c r="BZ114" s="835"/>
      <c r="CA114" s="835">
        <v>594351</v>
      </c>
      <c r="CB114" s="835"/>
      <c r="CC114" s="835"/>
      <c r="CD114" s="835"/>
      <c r="CE114" s="835"/>
      <c r="CF114" s="896">
        <v>32.5</v>
      </c>
      <c r="CG114" s="897"/>
      <c r="CH114" s="897"/>
      <c r="CI114" s="897"/>
      <c r="CJ114" s="897"/>
      <c r="CK114" s="952"/>
      <c r="CL114" s="839"/>
      <c r="CM114" s="842" t="s">
        <v>419</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14631</v>
      </c>
      <c r="AB115" s="944"/>
      <c r="AC115" s="944"/>
      <c r="AD115" s="944"/>
      <c r="AE115" s="945"/>
      <c r="AF115" s="946">
        <v>13444</v>
      </c>
      <c r="AG115" s="944"/>
      <c r="AH115" s="944"/>
      <c r="AI115" s="944"/>
      <c r="AJ115" s="945"/>
      <c r="AK115" s="946">
        <v>7225</v>
      </c>
      <c r="AL115" s="944"/>
      <c r="AM115" s="944"/>
      <c r="AN115" s="944"/>
      <c r="AO115" s="945"/>
      <c r="AP115" s="947">
        <v>0.4</v>
      </c>
      <c r="AQ115" s="948"/>
      <c r="AR115" s="948"/>
      <c r="AS115" s="948"/>
      <c r="AT115" s="949"/>
      <c r="AU115" s="957"/>
      <c r="AV115" s="958"/>
      <c r="AW115" s="958"/>
      <c r="AX115" s="958"/>
      <c r="AY115" s="958"/>
      <c r="AZ115" s="833" t="s">
        <v>421</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422</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423</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424</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425</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426</v>
      </c>
      <c r="Z117" s="924"/>
      <c r="AA117" s="929">
        <v>813905</v>
      </c>
      <c r="AB117" s="930"/>
      <c r="AC117" s="930"/>
      <c r="AD117" s="930"/>
      <c r="AE117" s="931"/>
      <c r="AF117" s="932">
        <v>770827</v>
      </c>
      <c r="AG117" s="930"/>
      <c r="AH117" s="930"/>
      <c r="AI117" s="930"/>
      <c r="AJ117" s="931"/>
      <c r="AK117" s="932">
        <v>736034</v>
      </c>
      <c r="AL117" s="930"/>
      <c r="AM117" s="930"/>
      <c r="AN117" s="930"/>
      <c r="AO117" s="931"/>
      <c r="AP117" s="933"/>
      <c r="AQ117" s="934"/>
      <c r="AR117" s="934"/>
      <c r="AS117" s="934"/>
      <c r="AT117" s="935"/>
      <c r="AU117" s="957"/>
      <c r="AV117" s="958"/>
      <c r="AW117" s="958"/>
      <c r="AX117" s="958"/>
      <c r="AY117" s="958"/>
      <c r="AZ117" s="884" t="s">
        <v>427</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428</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402</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400</v>
      </c>
      <c r="AB118" s="923"/>
      <c r="AC118" s="923"/>
      <c r="AD118" s="923"/>
      <c r="AE118" s="924"/>
      <c r="AF118" s="925" t="s">
        <v>288</v>
      </c>
      <c r="AG118" s="923"/>
      <c r="AH118" s="923"/>
      <c r="AI118" s="923"/>
      <c r="AJ118" s="924"/>
      <c r="AK118" s="925" t="s">
        <v>287</v>
      </c>
      <c r="AL118" s="923"/>
      <c r="AM118" s="923"/>
      <c r="AN118" s="923"/>
      <c r="AO118" s="924"/>
      <c r="AP118" s="926" t="s">
        <v>401</v>
      </c>
      <c r="AQ118" s="927"/>
      <c r="AR118" s="927"/>
      <c r="AS118" s="927"/>
      <c r="AT118" s="928"/>
      <c r="AU118" s="957"/>
      <c r="AV118" s="958"/>
      <c r="AW118" s="958"/>
      <c r="AX118" s="958"/>
      <c r="AY118" s="958"/>
      <c r="AZ118" s="900" t="s">
        <v>429</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430</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405</v>
      </c>
      <c r="B119" s="837"/>
      <c r="C119" s="912" t="s">
        <v>406</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431</v>
      </c>
      <c r="BP119" s="899"/>
      <c r="BQ119" s="903">
        <v>7370321</v>
      </c>
      <c r="BR119" s="866"/>
      <c r="BS119" s="866"/>
      <c r="BT119" s="866"/>
      <c r="BU119" s="866"/>
      <c r="BV119" s="866">
        <v>7180974</v>
      </c>
      <c r="BW119" s="866"/>
      <c r="BX119" s="866"/>
      <c r="BY119" s="866"/>
      <c r="BZ119" s="866"/>
      <c r="CA119" s="866">
        <v>7152854</v>
      </c>
      <c r="CB119" s="866"/>
      <c r="CC119" s="866"/>
      <c r="CD119" s="866"/>
      <c r="CE119" s="866"/>
      <c r="CF119" s="764"/>
      <c r="CG119" s="765"/>
      <c r="CH119" s="765"/>
      <c r="CI119" s="765"/>
      <c r="CJ119" s="855"/>
      <c r="CK119" s="953"/>
      <c r="CL119" s="841"/>
      <c r="CM119" s="859" t="s">
        <v>432</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174899</v>
      </c>
      <c r="DH119" s="781"/>
      <c r="DI119" s="781"/>
      <c r="DJ119" s="781"/>
      <c r="DK119" s="782"/>
      <c r="DL119" s="783">
        <v>153677</v>
      </c>
      <c r="DM119" s="781"/>
      <c r="DN119" s="781"/>
      <c r="DO119" s="781"/>
      <c r="DP119" s="782"/>
      <c r="DQ119" s="783">
        <v>133602</v>
      </c>
      <c r="DR119" s="781"/>
      <c r="DS119" s="781"/>
      <c r="DT119" s="781"/>
      <c r="DU119" s="782"/>
      <c r="DV119" s="869">
        <v>7.3</v>
      </c>
      <c r="DW119" s="870"/>
      <c r="DX119" s="870"/>
      <c r="DY119" s="870"/>
      <c r="DZ119" s="871"/>
    </row>
    <row r="120" spans="1:130" s="199" customFormat="1" ht="26.25" customHeight="1" x14ac:dyDescent="0.15">
      <c r="A120" s="838"/>
      <c r="B120" s="839"/>
      <c r="C120" s="842" t="s">
        <v>409</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433</v>
      </c>
      <c r="AV120" s="905"/>
      <c r="AW120" s="905"/>
      <c r="AX120" s="905"/>
      <c r="AY120" s="906"/>
      <c r="AZ120" s="881" t="s">
        <v>434</v>
      </c>
      <c r="BA120" s="826"/>
      <c r="BB120" s="826"/>
      <c r="BC120" s="826"/>
      <c r="BD120" s="826"/>
      <c r="BE120" s="826"/>
      <c r="BF120" s="826"/>
      <c r="BG120" s="826"/>
      <c r="BH120" s="826"/>
      <c r="BI120" s="826"/>
      <c r="BJ120" s="826"/>
      <c r="BK120" s="826"/>
      <c r="BL120" s="826"/>
      <c r="BM120" s="826"/>
      <c r="BN120" s="826"/>
      <c r="BO120" s="826"/>
      <c r="BP120" s="827"/>
      <c r="BQ120" s="882">
        <v>1525692</v>
      </c>
      <c r="BR120" s="863"/>
      <c r="BS120" s="863"/>
      <c r="BT120" s="863"/>
      <c r="BU120" s="863"/>
      <c r="BV120" s="863">
        <v>1742781</v>
      </c>
      <c r="BW120" s="863"/>
      <c r="BX120" s="863"/>
      <c r="BY120" s="863"/>
      <c r="BZ120" s="863"/>
      <c r="CA120" s="863">
        <v>1924899</v>
      </c>
      <c r="CB120" s="863"/>
      <c r="CC120" s="863"/>
      <c r="CD120" s="863"/>
      <c r="CE120" s="863"/>
      <c r="CF120" s="887">
        <v>105.3</v>
      </c>
      <c r="CG120" s="888"/>
      <c r="CH120" s="888"/>
      <c r="CI120" s="888"/>
      <c r="CJ120" s="888"/>
      <c r="CK120" s="889" t="s">
        <v>435</v>
      </c>
      <c r="CL120" s="873"/>
      <c r="CM120" s="873"/>
      <c r="CN120" s="873"/>
      <c r="CO120" s="874"/>
      <c r="CP120" s="893" t="s">
        <v>382</v>
      </c>
      <c r="CQ120" s="894"/>
      <c r="CR120" s="894"/>
      <c r="CS120" s="894"/>
      <c r="CT120" s="894"/>
      <c r="CU120" s="894"/>
      <c r="CV120" s="894"/>
      <c r="CW120" s="894"/>
      <c r="CX120" s="894"/>
      <c r="CY120" s="894"/>
      <c r="CZ120" s="894"/>
      <c r="DA120" s="894"/>
      <c r="DB120" s="894"/>
      <c r="DC120" s="894"/>
      <c r="DD120" s="894"/>
      <c r="DE120" s="894"/>
      <c r="DF120" s="895"/>
      <c r="DG120" s="882">
        <v>907138</v>
      </c>
      <c r="DH120" s="863"/>
      <c r="DI120" s="863"/>
      <c r="DJ120" s="863"/>
      <c r="DK120" s="863"/>
      <c r="DL120" s="863">
        <v>867115</v>
      </c>
      <c r="DM120" s="863"/>
      <c r="DN120" s="863"/>
      <c r="DO120" s="863"/>
      <c r="DP120" s="863"/>
      <c r="DQ120" s="863">
        <v>831058</v>
      </c>
      <c r="DR120" s="863"/>
      <c r="DS120" s="863"/>
      <c r="DT120" s="863"/>
      <c r="DU120" s="863"/>
      <c r="DV120" s="864">
        <v>45.4</v>
      </c>
      <c r="DW120" s="864"/>
      <c r="DX120" s="864"/>
      <c r="DY120" s="864"/>
      <c r="DZ120" s="865"/>
    </row>
    <row r="121" spans="1:130" s="199" customFormat="1" ht="26.25" customHeight="1" x14ac:dyDescent="0.15">
      <c r="A121" s="838"/>
      <c r="B121" s="839"/>
      <c r="C121" s="884" t="s">
        <v>436</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437</v>
      </c>
      <c r="BA121" s="768"/>
      <c r="BB121" s="768"/>
      <c r="BC121" s="768"/>
      <c r="BD121" s="768"/>
      <c r="BE121" s="768"/>
      <c r="BF121" s="768"/>
      <c r="BG121" s="768"/>
      <c r="BH121" s="768"/>
      <c r="BI121" s="768"/>
      <c r="BJ121" s="768"/>
      <c r="BK121" s="768"/>
      <c r="BL121" s="768"/>
      <c r="BM121" s="768"/>
      <c r="BN121" s="768"/>
      <c r="BO121" s="768"/>
      <c r="BP121" s="769"/>
      <c r="BQ121" s="834">
        <v>122050</v>
      </c>
      <c r="BR121" s="835"/>
      <c r="BS121" s="835"/>
      <c r="BT121" s="835"/>
      <c r="BU121" s="835"/>
      <c r="BV121" s="835">
        <v>109930</v>
      </c>
      <c r="BW121" s="835"/>
      <c r="BX121" s="835"/>
      <c r="BY121" s="835"/>
      <c r="BZ121" s="835"/>
      <c r="CA121" s="835">
        <v>116680</v>
      </c>
      <c r="CB121" s="835"/>
      <c r="CC121" s="835"/>
      <c r="CD121" s="835"/>
      <c r="CE121" s="835"/>
      <c r="CF121" s="896">
        <v>6.4</v>
      </c>
      <c r="CG121" s="897"/>
      <c r="CH121" s="897"/>
      <c r="CI121" s="897"/>
      <c r="CJ121" s="897"/>
      <c r="CK121" s="890"/>
      <c r="CL121" s="876"/>
      <c r="CM121" s="876"/>
      <c r="CN121" s="876"/>
      <c r="CO121" s="877"/>
      <c r="CP121" s="856" t="s">
        <v>385</v>
      </c>
      <c r="CQ121" s="857"/>
      <c r="CR121" s="857"/>
      <c r="CS121" s="857"/>
      <c r="CT121" s="857"/>
      <c r="CU121" s="857"/>
      <c r="CV121" s="857"/>
      <c r="CW121" s="857"/>
      <c r="CX121" s="857"/>
      <c r="CY121" s="857"/>
      <c r="CZ121" s="857"/>
      <c r="DA121" s="857"/>
      <c r="DB121" s="857"/>
      <c r="DC121" s="857"/>
      <c r="DD121" s="857"/>
      <c r="DE121" s="857"/>
      <c r="DF121" s="858"/>
      <c r="DG121" s="834">
        <v>616706</v>
      </c>
      <c r="DH121" s="835"/>
      <c r="DI121" s="835"/>
      <c r="DJ121" s="835"/>
      <c r="DK121" s="835"/>
      <c r="DL121" s="835">
        <v>566786</v>
      </c>
      <c r="DM121" s="835"/>
      <c r="DN121" s="835"/>
      <c r="DO121" s="835"/>
      <c r="DP121" s="835"/>
      <c r="DQ121" s="835">
        <v>521408</v>
      </c>
      <c r="DR121" s="835"/>
      <c r="DS121" s="835"/>
      <c r="DT121" s="835"/>
      <c r="DU121" s="835"/>
      <c r="DV121" s="812">
        <v>28.5</v>
      </c>
      <c r="DW121" s="812"/>
      <c r="DX121" s="812"/>
      <c r="DY121" s="812"/>
      <c r="DZ121" s="813"/>
    </row>
    <row r="122" spans="1:130" s="199" customFormat="1" ht="26.25" customHeight="1" x14ac:dyDescent="0.15">
      <c r="A122" s="838"/>
      <c r="B122" s="839"/>
      <c r="C122" s="842" t="s">
        <v>419</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438</v>
      </c>
      <c r="BA122" s="901"/>
      <c r="BB122" s="901"/>
      <c r="BC122" s="901"/>
      <c r="BD122" s="901"/>
      <c r="BE122" s="901"/>
      <c r="BF122" s="901"/>
      <c r="BG122" s="901"/>
      <c r="BH122" s="901"/>
      <c r="BI122" s="901"/>
      <c r="BJ122" s="901"/>
      <c r="BK122" s="901"/>
      <c r="BL122" s="901"/>
      <c r="BM122" s="901"/>
      <c r="BN122" s="901"/>
      <c r="BO122" s="901"/>
      <c r="BP122" s="902"/>
      <c r="BQ122" s="903">
        <v>4416007</v>
      </c>
      <c r="BR122" s="866"/>
      <c r="BS122" s="866"/>
      <c r="BT122" s="866"/>
      <c r="BU122" s="866"/>
      <c r="BV122" s="866">
        <v>4404563</v>
      </c>
      <c r="BW122" s="866"/>
      <c r="BX122" s="866"/>
      <c r="BY122" s="866"/>
      <c r="BZ122" s="866"/>
      <c r="CA122" s="866">
        <v>4390407</v>
      </c>
      <c r="CB122" s="866"/>
      <c r="CC122" s="866"/>
      <c r="CD122" s="866"/>
      <c r="CE122" s="866"/>
      <c r="CF122" s="867">
        <v>240.1</v>
      </c>
      <c r="CG122" s="868"/>
      <c r="CH122" s="868"/>
      <c r="CI122" s="868"/>
      <c r="CJ122" s="868"/>
      <c r="CK122" s="890"/>
      <c r="CL122" s="876"/>
      <c r="CM122" s="876"/>
      <c r="CN122" s="876"/>
      <c r="CO122" s="877"/>
      <c r="CP122" s="856" t="s">
        <v>384</v>
      </c>
      <c r="CQ122" s="857"/>
      <c r="CR122" s="857"/>
      <c r="CS122" s="857"/>
      <c r="CT122" s="857"/>
      <c r="CU122" s="857"/>
      <c r="CV122" s="857"/>
      <c r="CW122" s="857"/>
      <c r="CX122" s="857"/>
      <c r="CY122" s="857"/>
      <c r="CZ122" s="857"/>
      <c r="DA122" s="857"/>
      <c r="DB122" s="857"/>
      <c r="DC122" s="857"/>
      <c r="DD122" s="857"/>
      <c r="DE122" s="857"/>
      <c r="DF122" s="858"/>
      <c r="DG122" s="834">
        <v>566060</v>
      </c>
      <c r="DH122" s="835"/>
      <c r="DI122" s="835"/>
      <c r="DJ122" s="835"/>
      <c r="DK122" s="835"/>
      <c r="DL122" s="835">
        <v>529633</v>
      </c>
      <c r="DM122" s="835"/>
      <c r="DN122" s="835"/>
      <c r="DO122" s="835"/>
      <c r="DP122" s="835"/>
      <c r="DQ122" s="835">
        <v>494092</v>
      </c>
      <c r="DR122" s="835"/>
      <c r="DS122" s="835"/>
      <c r="DT122" s="835"/>
      <c r="DU122" s="835"/>
      <c r="DV122" s="812">
        <v>27</v>
      </c>
      <c r="DW122" s="812"/>
      <c r="DX122" s="812"/>
      <c r="DY122" s="812"/>
      <c r="DZ122" s="813"/>
    </row>
    <row r="123" spans="1:130" s="199" customFormat="1" ht="26.25" customHeight="1" x14ac:dyDescent="0.15">
      <c r="A123" s="838"/>
      <c r="B123" s="839"/>
      <c r="C123" s="842" t="s">
        <v>425</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439</v>
      </c>
      <c r="BP123" s="899"/>
      <c r="BQ123" s="853">
        <v>6063749</v>
      </c>
      <c r="BR123" s="854"/>
      <c r="BS123" s="854"/>
      <c r="BT123" s="854"/>
      <c r="BU123" s="854"/>
      <c r="BV123" s="854">
        <v>6257274</v>
      </c>
      <c r="BW123" s="854"/>
      <c r="BX123" s="854"/>
      <c r="BY123" s="854"/>
      <c r="BZ123" s="854"/>
      <c r="CA123" s="854">
        <v>6431986</v>
      </c>
      <c r="CB123" s="854"/>
      <c r="CC123" s="854"/>
      <c r="CD123" s="854"/>
      <c r="CE123" s="854"/>
      <c r="CF123" s="764"/>
      <c r="CG123" s="765"/>
      <c r="CH123" s="765"/>
      <c r="CI123" s="765"/>
      <c r="CJ123" s="855"/>
      <c r="CK123" s="890"/>
      <c r="CL123" s="876"/>
      <c r="CM123" s="876"/>
      <c r="CN123" s="876"/>
      <c r="CO123" s="877"/>
      <c r="CP123" s="856" t="s">
        <v>381</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x14ac:dyDescent="0.2">
      <c r="A124" s="838"/>
      <c r="B124" s="839"/>
      <c r="C124" s="842" t="s">
        <v>428</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440</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72.7</v>
      </c>
      <c r="BR124" s="852"/>
      <c r="BS124" s="852"/>
      <c r="BT124" s="852"/>
      <c r="BU124" s="852"/>
      <c r="BV124" s="852">
        <v>49.8</v>
      </c>
      <c r="BW124" s="852"/>
      <c r="BX124" s="852"/>
      <c r="BY124" s="852"/>
      <c r="BZ124" s="852"/>
      <c r="CA124" s="852">
        <v>39.4</v>
      </c>
      <c r="CB124" s="852"/>
      <c r="CC124" s="852"/>
      <c r="CD124" s="852"/>
      <c r="CE124" s="852"/>
      <c r="CF124" s="742"/>
      <c r="CG124" s="743"/>
      <c r="CH124" s="743"/>
      <c r="CI124" s="743"/>
      <c r="CJ124" s="883"/>
      <c r="CK124" s="891"/>
      <c r="CL124" s="891"/>
      <c r="CM124" s="891"/>
      <c r="CN124" s="891"/>
      <c r="CO124" s="892"/>
      <c r="CP124" s="856" t="s">
        <v>441</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430</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442</v>
      </c>
      <c r="CL125" s="873"/>
      <c r="CM125" s="873"/>
      <c r="CN125" s="873"/>
      <c r="CO125" s="874"/>
      <c r="CP125" s="881" t="s">
        <v>443</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432</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14631</v>
      </c>
      <c r="AB126" s="798"/>
      <c r="AC126" s="798"/>
      <c r="AD126" s="798"/>
      <c r="AE126" s="799"/>
      <c r="AF126" s="800">
        <v>13444</v>
      </c>
      <c r="AG126" s="798"/>
      <c r="AH126" s="798"/>
      <c r="AI126" s="798"/>
      <c r="AJ126" s="799"/>
      <c r="AK126" s="800">
        <v>7225</v>
      </c>
      <c r="AL126" s="798"/>
      <c r="AM126" s="798"/>
      <c r="AN126" s="798"/>
      <c r="AO126" s="799"/>
      <c r="AP126" s="845">
        <v>0.4</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444</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445</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446</v>
      </c>
      <c r="AY127" s="830"/>
      <c r="AZ127" s="830"/>
      <c r="BA127" s="830"/>
      <c r="BB127" s="830"/>
      <c r="BC127" s="830"/>
      <c r="BD127" s="830"/>
      <c r="BE127" s="831"/>
      <c r="BF127" s="829" t="s">
        <v>447</v>
      </c>
      <c r="BG127" s="830"/>
      <c r="BH127" s="830"/>
      <c r="BI127" s="830"/>
      <c r="BJ127" s="830"/>
      <c r="BK127" s="830"/>
      <c r="BL127" s="831"/>
      <c r="BM127" s="829" t="s">
        <v>448</v>
      </c>
      <c r="BN127" s="830"/>
      <c r="BO127" s="830"/>
      <c r="BP127" s="830"/>
      <c r="BQ127" s="830"/>
      <c r="BR127" s="830"/>
      <c r="BS127" s="831"/>
      <c r="BT127" s="829" t="s">
        <v>449</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450</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451</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452</v>
      </c>
      <c r="X128" s="816"/>
      <c r="Y128" s="816"/>
      <c r="Z128" s="817"/>
      <c r="AA128" s="818">
        <v>32790</v>
      </c>
      <c r="AB128" s="819"/>
      <c r="AC128" s="819"/>
      <c r="AD128" s="819"/>
      <c r="AE128" s="820"/>
      <c r="AF128" s="821">
        <v>12881</v>
      </c>
      <c r="AG128" s="819"/>
      <c r="AH128" s="819"/>
      <c r="AI128" s="819"/>
      <c r="AJ128" s="820"/>
      <c r="AK128" s="821">
        <v>6667</v>
      </c>
      <c r="AL128" s="819"/>
      <c r="AM128" s="819"/>
      <c r="AN128" s="819"/>
      <c r="AO128" s="820"/>
      <c r="AP128" s="822"/>
      <c r="AQ128" s="823"/>
      <c r="AR128" s="823"/>
      <c r="AS128" s="823"/>
      <c r="AT128" s="824"/>
      <c r="AU128" s="235"/>
      <c r="AV128" s="235"/>
      <c r="AW128" s="235"/>
      <c r="AX128" s="825" t="s">
        <v>453</v>
      </c>
      <c r="AY128" s="826"/>
      <c r="AZ128" s="826"/>
      <c r="BA128" s="826"/>
      <c r="BB128" s="826"/>
      <c r="BC128" s="826"/>
      <c r="BD128" s="826"/>
      <c r="BE128" s="827"/>
      <c r="BF128" s="804" t="s">
        <v>112</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454</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455</v>
      </c>
      <c r="X129" s="795"/>
      <c r="Y129" s="795"/>
      <c r="Z129" s="796"/>
      <c r="AA129" s="797">
        <v>2398385</v>
      </c>
      <c r="AB129" s="798"/>
      <c r="AC129" s="798"/>
      <c r="AD129" s="798"/>
      <c r="AE129" s="799"/>
      <c r="AF129" s="800">
        <v>2447316</v>
      </c>
      <c r="AG129" s="798"/>
      <c r="AH129" s="798"/>
      <c r="AI129" s="798"/>
      <c r="AJ129" s="799"/>
      <c r="AK129" s="800">
        <v>2391310</v>
      </c>
      <c r="AL129" s="798"/>
      <c r="AM129" s="798"/>
      <c r="AN129" s="798"/>
      <c r="AO129" s="799"/>
      <c r="AP129" s="801"/>
      <c r="AQ129" s="802"/>
      <c r="AR129" s="802"/>
      <c r="AS129" s="802"/>
      <c r="AT129" s="803"/>
      <c r="AU129" s="237"/>
      <c r="AV129" s="237"/>
      <c r="AW129" s="237"/>
      <c r="AX129" s="767" t="s">
        <v>456</v>
      </c>
      <c r="AY129" s="768"/>
      <c r="AZ129" s="768"/>
      <c r="BA129" s="768"/>
      <c r="BB129" s="768"/>
      <c r="BC129" s="768"/>
      <c r="BD129" s="768"/>
      <c r="BE129" s="769"/>
      <c r="BF129" s="787" t="s">
        <v>112</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457</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458</v>
      </c>
      <c r="X130" s="795"/>
      <c r="Y130" s="795"/>
      <c r="Z130" s="796"/>
      <c r="AA130" s="797">
        <v>602030</v>
      </c>
      <c r="AB130" s="798"/>
      <c r="AC130" s="798"/>
      <c r="AD130" s="798"/>
      <c r="AE130" s="799"/>
      <c r="AF130" s="800">
        <v>593758</v>
      </c>
      <c r="AG130" s="798"/>
      <c r="AH130" s="798"/>
      <c r="AI130" s="798"/>
      <c r="AJ130" s="799"/>
      <c r="AK130" s="800">
        <v>562607</v>
      </c>
      <c r="AL130" s="798"/>
      <c r="AM130" s="798"/>
      <c r="AN130" s="798"/>
      <c r="AO130" s="799"/>
      <c r="AP130" s="801"/>
      <c r="AQ130" s="802"/>
      <c r="AR130" s="802"/>
      <c r="AS130" s="802"/>
      <c r="AT130" s="803"/>
      <c r="AU130" s="237"/>
      <c r="AV130" s="237"/>
      <c r="AW130" s="237"/>
      <c r="AX130" s="767" t="s">
        <v>459</v>
      </c>
      <c r="AY130" s="768"/>
      <c r="AZ130" s="768"/>
      <c r="BA130" s="768"/>
      <c r="BB130" s="768"/>
      <c r="BC130" s="768"/>
      <c r="BD130" s="768"/>
      <c r="BE130" s="769"/>
      <c r="BF130" s="770">
        <v>9.3000000000000007</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460</v>
      </c>
      <c r="X131" s="778"/>
      <c r="Y131" s="778"/>
      <c r="Z131" s="779"/>
      <c r="AA131" s="780">
        <v>1796355</v>
      </c>
      <c r="AB131" s="781"/>
      <c r="AC131" s="781"/>
      <c r="AD131" s="781"/>
      <c r="AE131" s="782"/>
      <c r="AF131" s="783">
        <v>1853558</v>
      </c>
      <c r="AG131" s="781"/>
      <c r="AH131" s="781"/>
      <c r="AI131" s="781"/>
      <c r="AJ131" s="782"/>
      <c r="AK131" s="783">
        <v>1828703</v>
      </c>
      <c r="AL131" s="781"/>
      <c r="AM131" s="781"/>
      <c r="AN131" s="781"/>
      <c r="AO131" s="782"/>
      <c r="AP131" s="784"/>
      <c r="AQ131" s="785"/>
      <c r="AR131" s="785"/>
      <c r="AS131" s="785"/>
      <c r="AT131" s="786"/>
      <c r="AU131" s="237"/>
      <c r="AV131" s="237"/>
      <c r="AW131" s="237"/>
      <c r="AX131" s="745" t="s">
        <v>461</v>
      </c>
      <c r="AY131" s="746"/>
      <c r="AZ131" s="746"/>
      <c r="BA131" s="746"/>
      <c r="BB131" s="746"/>
      <c r="BC131" s="746"/>
      <c r="BD131" s="746"/>
      <c r="BE131" s="747"/>
      <c r="BF131" s="748">
        <v>39.4</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462</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463</v>
      </c>
      <c r="W132" s="758"/>
      <c r="X132" s="758"/>
      <c r="Y132" s="758"/>
      <c r="Z132" s="759"/>
      <c r="AA132" s="760">
        <v>9.9693546099999999</v>
      </c>
      <c r="AB132" s="761"/>
      <c r="AC132" s="761"/>
      <c r="AD132" s="761"/>
      <c r="AE132" s="762"/>
      <c r="AF132" s="763">
        <v>8.8579909560000001</v>
      </c>
      <c r="AG132" s="761"/>
      <c r="AH132" s="761"/>
      <c r="AI132" s="761"/>
      <c r="AJ132" s="762"/>
      <c r="AK132" s="763">
        <v>9.1190313570000008</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464</v>
      </c>
      <c r="W133" s="737"/>
      <c r="X133" s="737"/>
      <c r="Y133" s="737"/>
      <c r="Z133" s="738"/>
      <c r="AA133" s="739">
        <v>10.7</v>
      </c>
      <c r="AB133" s="740"/>
      <c r="AC133" s="740"/>
      <c r="AD133" s="740"/>
      <c r="AE133" s="741"/>
      <c r="AF133" s="739">
        <v>9.8000000000000007</v>
      </c>
      <c r="AG133" s="740"/>
      <c r="AH133" s="740"/>
      <c r="AI133" s="740"/>
      <c r="AJ133" s="741"/>
      <c r="AK133" s="739">
        <v>9.3000000000000007</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465</v>
      </c>
      <c r="B5" s="248"/>
      <c r="C5" s="248"/>
      <c r="D5" s="248"/>
      <c r="E5" s="248"/>
      <c r="F5" s="248"/>
      <c r="G5" s="248"/>
      <c r="H5" s="248"/>
      <c r="I5" s="248"/>
      <c r="J5" s="248"/>
      <c r="K5" s="248"/>
      <c r="L5" s="248"/>
      <c r="M5" s="248"/>
      <c r="N5" s="248"/>
      <c r="O5" s="249"/>
    </row>
    <row r="6" spans="1:16" x14ac:dyDescent="0.15">
      <c r="A6" s="250"/>
      <c r="B6" s="246"/>
      <c r="C6" s="246"/>
      <c r="D6" s="246"/>
      <c r="E6" s="246"/>
      <c r="F6" s="246"/>
      <c r="G6" s="251" t="s">
        <v>466</v>
      </c>
      <c r="H6" s="251"/>
      <c r="I6" s="251"/>
      <c r="J6" s="251"/>
      <c r="K6" s="246"/>
      <c r="L6" s="246"/>
      <c r="M6" s="246"/>
      <c r="N6" s="246"/>
    </row>
    <row r="7" spans="1:16" x14ac:dyDescent="0.15">
      <c r="A7" s="250"/>
      <c r="B7" s="246"/>
      <c r="C7" s="246"/>
      <c r="D7" s="246"/>
      <c r="E7" s="246"/>
      <c r="F7" s="246"/>
      <c r="G7" s="253"/>
      <c r="H7" s="254"/>
      <c r="I7" s="254"/>
      <c r="J7" s="255"/>
      <c r="K7" s="1158" t="s">
        <v>467</v>
      </c>
      <c r="L7" s="256"/>
      <c r="M7" s="257" t="s">
        <v>468</v>
      </c>
      <c r="N7" s="258"/>
    </row>
    <row r="8" spans="1:16" x14ac:dyDescent="0.15">
      <c r="A8" s="250"/>
      <c r="B8" s="246"/>
      <c r="C8" s="246"/>
      <c r="D8" s="246"/>
      <c r="E8" s="246"/>
      <c r="F8" s="246"/>
      <c r="G8" s="259"/>
      <c r="H8" s="260"/>
      <c r="I8" s="260"/>
      <c r="J8" s="261"/>
      <c r="K8" s="1159"/>
      <c r="L8" s="262" t="s">
        <v>469</v>
      </c>
      <c r="M8" s="263" t="s">
        <v>470</v>
      </c>
      <c r="N8" s="264" t="s">
        <v>471</v>
      </c>
    </row>
    <row r="9" spans="1:16" x14ac:dyDescent="0.15">
      <c r="A9" s="250"/>
      <c r="B9" s="246"/>
      <c r="C9" s="246"/>
      <c r="D9" s="246"/>
      <c r="E9" s="246"/>
      <c r="F9" s="246"/>
      <c r="G9" s="1172" t="s">
        <v>472</v>
      </c>
      <c r="H9" s="1173"/>
      <c r="I9" s="1173"/>
      <c r="J9" s="1174"/>
      <c r="K9" s="265">
        <v>544232</v>
      </c>
      <c r="L9" s="266">
        <v>139690</v>
      </c>
      <c r="M9" s="267">
        <v>160295</v>
      </c>
      <c r="N9" s="268">
        <v>-12.9</v>
      </c>
    </row>
    <row r="10" spans="1:16" x14ac:dyDescent="0.15">
      <c r="A10" s="250"/>
      <c r="B10" s="246"/>
      <c r="C10" s="246"/>
      <c r="D10" s="246"/>
      <c r="E10" s="246"/>
      <c r="F10" s="246"/>
      <c r="G10" s="1172" t="s">
        <v>473</v>
      </c>
      <c r="H10" s="1173"/>
      <c r="I10" s="1173"/>
      <c r="J10" s="1174"/>
      <c r="K10" s="269">
        <v>67991</v>
      </c>
      <c r="L10" s="270">
        <v>17451</v>
      </c>
      <c r="M10" s="271">
        <v>18795</v>
      </c>
      <c r="N10" s="272">
        <v>-7.2</v>
      </c>
    </row>
    <row r="11" spans="1:16" ht="13.5" customHeight="1" x14ac:dyDescent="0.15">
      <c r="A11" s="250"/>
      <c r="B11" s="246"/>
      <c r="C11" s="246"/>
      <c r="D11" s="246"/>
      <c r="E11" s="246"/>
      <c r="F11" s="246"/>
      <c r="G11" s="1172" t="s">
        <v>474</v>
      </c>
      <c r="H11" s="1173"/>
      <c r="I11" s="1173"/>
      <c r="J11" s="1174"/>
      <c r="K11" s="269">
        <v>132374</v>
      </c>
      <c r="L11" s="270">
        <v>33977</v>
      </c>
      <c r="M11" s="271">
        <v>26340</v>
      </c>
      <c r="N11" s="272">
        <v>29</v>
      </c>
    </row>
    <row r="12" spans="1:16" ht="13.5" customHeight="1" x14ac:dyDescent="0.15">
      <c r="A12" s="250"/>
      <c r="B12" s="246"/>
      <c r="C12" s="246"/>
      <c r="D12" s="246"/>
      <c r="E12" s="246"/>
      <c r="F12" s="246"/>
      <c r="G12" s="1172" t="s">
        <v>475</v>
      </c>
      <c r="H12" s="1173"/>
      <c r="I12" s="1173"/>
      <c r="J12" s="1174"/>
      <c r="K12" s="269" t="s">
        <v>476</v>
      </c>
      <c r="L12" s="270" t="s">
        <v>476</v>
      </c>
      <c r="M12" s="271">
        <v>1514</v>
      </c>
      <c r="N12" s="272" t="s">
        <v>476</v>
      </c>
    </row>
    <row r="13" spans="1:16" ht="13.5" customHeight="1" x14ac:dyDescent="0.15">
      <c r="A13" s="250"/>
      <c r="B13" s="246"/>
      <c r="C13" s="246"/>
      <c r="D13" s="246"/>
      <c r="E13" s="246"/>
      <c r="F13" s="246"/>
      <c r="G13" s="1172" t="s">
        <v>477</v>
      </c>
      <c r="H13" s="1173"/>
      <c r="I13" s="1173"/>
      <c r="J13" s="1174"/>
      <c r="K13" s="269" t="s">
        <v>476</v>
      </c>
      <c r="L13" s="270" t="s">
        <v>476</v>
      </c>
      <c r="M13" s="271" t="s">
        <v>476</v>
      </c>
      <c r="N13" s="272" t="s">
        <v>476</v>
      </c>
    </row>
    <row r="14" spans="1:16" ht="13.5" customHeight="1" x14ac:dyDescent="0.15">
      <c r="A14" s="250"/>
      <c r="B14" s="246"/>
      <c r="C14" s="246"/>
      <c r="D14" s="246"/>
      <c r="E14" s="246"/>
      <c r="F14" s="246"/>
      <c r="G14" s="1172" t="s">
        <v>478</v>
      </c>
      <c r="H14" s="1173"/>
      <c r="I14" s="1173"/>
      <c r="J14" s="1174"/>
      <c r="K14" s="269">
        <v>12323</v>
      </c>
      <c r="L14" s="270">
        <v>3163</v>
      </c>
      <c r="M14" s="271">
        <v>7022</v>
      </c>
      <c r="N14" s="272">
        <v>-55</v>
      </c>
    </row>
    <row r="15" spans="1:16" ht="13.5" customHeight="1" x14ac:dyDescent="0.15">
      <c r="A15" s="250"/>
      <c r="B15" s="246"/>
      <c r="C15" s="246"/>
      <c r="D15" s="246"/>
      <c r="E15" s="246"/>
      <c r="F15" s="246"/>
      <c r="G15" s="1172" t="s">
        <v>479</v>
      </c>
      <c r="H15" s="1173"/>
      <c r="I15" s="1173"/>
      <c r="J15" s="1174"/>
      <c r="K15" s="269">
        <v>24174</v>
      </c>
      <c r="L15" s="270">
        <v>6205</v>
      </c>
      <c r="M15" s="271">
        <v>5072</v>
      </c>
      <c r="N15" s="272">
        <v>22.3</v>
      </c>
    </row>
    <row r="16" spans="1:16" x14ac:dyDescent="0.15">
      <c r="A16" s="250"/>
      <c r="B16" s="246"/>
      <c r="C16" s="246"/>
      <c r="D16" s="246"/>
      <c r="E16" s="246"/>
      <c r="F16" s="246"/>
      <c r="G16" s="1175" t="s">
        <v>480</v>
      </c>
      <c r="H16" s="1176"/>
      <c r="I16" s="1176"/>
      <c r="J16" s="1177"/>
      <c r="K16" s="270">
        <v>-50058</v>
      </c>
      <c r="L16" s="270">
        <v>-12849</v>
      </c>
      <c r="M16" s="271">
        <v>-16946</v>
      </c>
      <c r="N16" s="272">
        <v>-24.2</v>
      </c>
    </row>
    <row r="17" spans="1:16" x14ac:dyDescent="0.15">
      <c r="A17" s="250"/>
      <c r="B17" s="246"/>
      <c r="C17" s="246"/>
      <c r="D17" s="246"/>
      <c r="E17" s="246"/>
      <c r="F17" s="246"/>
      <c r="G17" s="1175" t="s">
        <v>171</v>
      </c>
      <c r="H17" s="1176"/>
      <c r="I17" s="1176"/>
      <c r="J17" s="1177"/>
      <c r="K17" s="270">
        <v>731036</v>
      </c>
      <c r="L17" s="270">
        <v>187638</v>
      </c>
      <c r="M17" s="271">
        <v>202093</v>
      </c>
      <c r="N17" s="272">
        <v>-7.2</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481</v>
      </c>
      <c r="H19" s="246"/>
      <c r="I19" s="246"/>
      <c r="J19" s="246"/>
      <c r="K19" s="246"/>
      <c r="L19" s="246"/>
      <c r="M19" s="246"/>
      <c r="N19" s="246"/>
    </row>
    <row r="20" spans="1:16" x14ac:dyDescent="0.15">
      <c r="A20" s="250"/>
      <c r="B20" s="246"/>
      <c r="C20" s="246"/>
      <c r="D20" s="246"/>
      <c r="E20" s="246"/>
      <c r="F20" s="246"/>
      <c r="G20" s="274"/>
      <c r="H20" s="275"/>
      <c r="I20" s="275"/>
      <c r="J20" s="276"/>
      <c r="K20" s="277" t="s">
        <v>482</v>
      </c>
      <c r="L20" s="278" t="s">
        <v>483</v>
      </c>
      <c r="M20" s="279" t="s">
        <v>484</v>
      </c>
      <c r="N20" s="280"/>
    </row>
    <row r="21" spans="1:16" s="286" customFormat="1" x14ac:dyDescent="0.15">
      <c r="A21" s="281"/>
      <c r="B21" s="251"/>
      <c r="C21" s="251"/>
      <c r="D21" s="251"/>
      <c r="E21" s="251"/>
      <c r="F21" s="251"/>
      <c r="G21" s="1169" t="s">
        <v>485</v>
      </c>
      <c r="H21" s="1170"/>
      <c r="I21" s="1170"/>
      <c r="J21" s="1171"/>
      <c r="K21" s="282">
        <v>16.43</v>
      </c>
      <c r="L21" s="283">
        <v>18.46</v>
      </c>
      <c r="M21" s="284">
        <v>-2.0299999999999998</v>
      </c>
      <c r="N21" s="251"/>
      <c r="O21" s="285"/>
      <c r="P21" s="281"/>
    </row>
    <row r="22" spans="1:16" s="286" customFormat="1" x14ac:dyDescent="0.15">
      <c r="A22" s="281"/>
      <c r="B22" s="251"/>
      <c r="C22" s="251"/>
      <c r="D22" s="251"/>
      <c r="E22" s="251"/>
      <c r="F22" s="251"/>
      <c r="G22" s="1169" t="s">
        <v>486</v>
      </c>
      <c r="H22" s="1170"/>
      <c r="I22" s="1170"/>
      <c r="J22" s="1171"/>
      <c r="K22" s="287">
        <v>98.5</v>
      </c>
      <c r="L22" s="288">
        <v>94.7</v>
      </c>
      <c r="M22" s="289">
        <v>3.8</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487</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488</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489</v>
      </c>
      <c r="H29" s="251"/>
      <c r="I29" s="251"/>
      <c r="J29" s="251"/>
      <c r="K29" s="246"/>
      <c r="L29" s="246"/>
      <c r="M29" s="246"/>
      <c r="N29" s="246"/>
      <c r="O29" s="295"/>
    </row>
    <row r="30" spans="1:16" x14ac:dyDescent="0.15">
      <c r="A30" s="250"/>
      <c r="B30" s="246"/>
      <c r="C30" s="246"/>
      <c r="D30" s="246"/>
      <c r="E30" s="246"/>
      <c r="F30" s="246"/>
      <c r="G30" s="253"/>
      <c r="H30" s="254"/>
      <c r="I30" s="254"/>
      <c r="J30" s="255"/>
      <c r="K30" s="1158" t="s">
        <v>467</v>
      </c>
      <c r="L30" s="256"/>
      <c r="M30" s="257" t="s">
        <v>468</v>
      </c>
      <c r="N30" s="258"/>
    </row>
    <row r="31" spans="1:16" x14ac:dyDescent="0.15">
      <c r="A31" s="250"/>
      <c r="B31" s="246"/>
      <c r="C31" s="246"/>
      <c r="D31" s="246"/>
      <c r="E31" s="246"/>
      <c r="F31" s="246"/>
      <c r="G31" s="259"/>
      <c r="H31" s="260"/>
      <c r="I31" s="260"/>
      <c r="J31" s="261"/>
      <c r="K31" s="1159"/>
      <c r="L31" s="262" t="s">
        <v>469</v>
      </c>
      <c r="M31" s="263" t="s">
        <v>470</v>
      </c>
      <c r="N31" s="264" t="s">
        <v>471</v>
      </c>
    </row>
    <row r="32" spans="1:16" ht="27" customHeight="1" x14ac:dyDescent="0.15">
      <c r="A32" s="250"/>
      <c r="B32" s="246"/>
      <c r="C32" s="246"/>
      <c r="D32" s="246"/>
      <c r="E32" s="246"/>
      <c r="F32" s="246"/>
      <c r="G32" s="1160" t="s">
        <v>490</v>
      </c>
      <c r="H32" s="1161"/>
      <c r="I32" s="1161"/>
      <c r="J32" s="1162"/>
      <c r="K32" s="296">
        <v>509780</v>
      </c>
      <c r="L32" s="296">
        <v>130847</v>
      </c>
      <c r="M32" s="297">
        <v>103357</v>
      </c>
      <c r="N32" s="298">
        <v>26.6</v>
      </c>
    </row>
    <row r="33" spans="1:16" ht="13.5" customHeight="1" x14ac:dyDescent="0.15">
      <c r="A33" s="250"/>
      <c r="B33" s="246"/>
      <c r="C33" s="246"/>
      <c r="D33" s="246"/>
      <c r="E33" s="246"/>
      <c r="F33" s="246"/>
      <c r="G33" s="1160" t="s">
        <v>491</v>
      </c>
      <c r="H33" s="1161"/>
      <c r="I33" s="1161"/>
      <c r="J33" s="1162"/>
      <c r="K33" s="296" t="s">
        <v>476</v>
      </c>
      <c r="L33" s="296" t="s">
        <v>476</v>
      </c>
      <c r="M33" s="297" t="s">
        <v>476</v>
      </c>
      <c r="N33" s="298" t="s">
        <v>476</v>
      </c>
    </row>
    <row r="34" spans="1:16" ht="27" customHeight="1" x14ac:dyDescent="0.15">
      <c r="A34" s="250"/>
      <c r="B34" s="246"/>
      <c r="C34" s="246"/>
      <c r="D34" s="246"/>
      <c r="E34" s="246"/>
      <c r="F34" s="246"/>
      <c r="G34" s="1160" t="s">
        <v>492</v>
      </c>
      <c r="H34" s="1161"/>
      <c r="I34" s="1161"/>
      <c r="J34" s="1162"/>
      <c r="K34" s="296" t="s">
        <v>476</v>
      </c>
      <c r="L34" s="296" t="s">
        <v>476</v>
      </c>
      <c r="M34" s="297" t="s">
        <v>476</v>
      </c>
      <c r="N34" s="298" t="s">
        <v>476</v>
      </c>
    </row>
    <row r="35" spans="1:16" ht="27" customHeight="1" x14ac:dyDescent="0.15">
      <c r="A35" s="250"/>
      <c r="B35" s="246"/>
      <c r="C35" s="246"/>
      <c r="D35" s="246"/>
      <c r="E35" s="246"/>
      <c r="F35" s="246"/>
      <c r="G35" s="1160" t="s">
        <v>493</v>
      </c>
      <c r="H35" s="1161"/>
      <c r="I35" s="1161"/>
      <c r="J35" s="1162"/>
      <c r="K35" s="296">
        <v>204624</v>
      </c>
      <c r="L35" s="296">
        <v>52522</v>
      </c>
      <c r="M35" s="297">
        <v>28799</v>
      </c>
      <c r="N35" s="298">
        <v>82.4</v>
      </c>
    </row>
    <row r="36" spans="1:16" ht="27" customHeight="1" x14ac:dyDescent="0.15">
      <c r="A36" s="250"/>
      <c r="B36" s="246"/>
      <c r="C36" s="246"/>
      <c r="D36" s="246"/>
      <c r="E36" s="246"/>
      <c r="F36" s="246"/>
      <c r="G36" s="1160" t="s">
        <v>494</v>
      </c>
      <c r="H36" s="1161"/>
      <c r="I36" s="1161"/>
      <c r="J36" s="1162"/>
      <c r="K36" s="296">
        <v>14405</v>
      </c>
      <c r="L36" s="296">
        <v>3697</v>
      </c>
      <c r="M36" s="297">
        <v>4510</v>
      </c>
      <c r="N36" s="298">
        <v>-18</v>
      </c>
    </row>
    <row r="37" spans="1:16" ht="13.5" customHeight="1" x14ac:dyDescent="0.15">
      <c r="A37" s="250"/>
      <c r="B37" s="246"/>
      <c r="C37" s="246"/>
      <c r="D37" s="246"/>
      <c r="E37" s="246"/>
      <c r="F37" s="246"/>
      <c r="G37" s="1160" t="s">
        <v>495</v>
      </c>
      <c r="H37" s="1161"/>
      <c r="I37" s="1161"/>
      <c r="J37" s="1162"/>
      <c r="K37" s="296">
        <v>7225</v>
      </c>
      <c r="L37" s="296">
        <v>1854</v>
      </c>
      <c r="M37" s="297">
        <v>1276</v>
      </c>
      <c r="N37" s="298">
        <v>45.3</v>
      </c>
    </row>
    <row r="38" spans="1:16" ht="27" customHeight="1" x14ac:dyDescent="0.15">
      <c r="A38" s="250"/>
      <c r="B38" s="246"/>
      <c r="C38" s="246"/>
      <c r="D38" s="246"/>
      <c r="E38" s="246"/>
      <c r="F38" s="246"/>
      <c r="G38" s="1163" t="s">
        <v>496</v>
      </c>
      <c r="H38" s="1164"/>
      <c r="I38" s="1164"/>
      <c r="J38" s="1165"/>
      <c r="K38" s="299" t="s">
        <v>476</v>
      </c>
      <c r="L38" s="299" t="s">
        <v>476</v>
      </c>
      <c r="M38" s="300">
        <v>40</v>
      </c>
      <c r="N38" s="301" t="s">
        <v>476</v>
      </c>
      <c r="O38" s="295"/>
    </row>
    <row r="39" spans="1:16" x14ac:dyDescent="0.15">
      <c r="A39" s="250"/>
      <c r="B39" s="246"/>
      <c r="C39" s="246"/>
      <c r="D39" s="246"/>
      <c r="E39" s="246"/>
      <c r="F39" s="246"/>
      <c r="G39" s="1163" t="s">
        <v>497</v>
      </c>
      <c r="H39" s="1164"/>
      <c r="I39" s="1164"/>
      <c r="J39" s="1165"/>
      <c r="K39" s="302">
        <v>-6667</v>
      </c>
      <c r="L39" s="302">
        <v>-1711</v>
      </c>
      <c r="M39" s="303">
        <v>-3340</v>
      </c>
      <c r="N39" s="304">
        <v>-48.8</v>
      </c>
      <c r="O39" s="295"/>
    </row>
    <row r="40" spans="1:16" ht="27" customHeight="1" x14ac:dyDescent="0.15">
      <c r="A40" s="250"/>
      <c r="B40" s="246"/>
      <c r="C40" s="246"/>
      <c r="D40" s="246"/>
      <c r="E40" s="246"/>
      <c r="F40" s="246"/>
      <c r="G40" s="1160" t="s">
        <v>498</v>
      </c>
      <c r="H40" s="1161"/>
      <c r="I40" s="1161"/>
      <c r="J40" s="1162"/>
      <c r="K40" s="302">
        <v>-562607</v>
      </c>
      <c r="L40" s="302">
        <v>-144406</v>
      </c>
      <c r="M40" s="303">
        <v>-104131</v>
      </c>
      <c r="N40" s="304">
        <v>38.700000000000003</v>
      </c>
      <c r="O40" s="295"/>
    </row>
    <row r="41" spans="1:16" x14ac:dyDescent="0.15">
      <c r="A41" s="250"/>
      <c r="B41" s="246"/>
      <c r="C41" s="246"/>
      <c r="D41" s="246"/>
      <c r="E41" s="246"/>
      <c r="F41" s="246"/>
      <c r="G41" s="1166" t="s">
        <v>282</v>
      </c>
      <c r="H41" s="1167"/>
      <c r="I41" s="1167"/>
      <c r="J41" s="1168"/>
      <c r="K41" s="296">
        <v>166760</v>
      </c>
      <c r="L41" s="302">
        <v>42803</v>
      </c>
      <c r="M41" s="303">
        <v>30511</v>
      </c>
      <c r="N41" s="304">
        <v>40.299999999999997</v>
      </c>
      <c r="O41" s="295"/>
    </row>
    <row r="42" spans="1:16" x14ac:dyDescent="0.15">
      <c r="A42" s="250"/>
      <c r="B42" s="246"/>
      <c r="C42" s="246"/>
      <c r="D42" s="246"/>
      <c r="E42" s="246"/>
      <c r="F42" s="246"/>
      <c r="G42" s="305" t="s">
        <v>499</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500</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501</v>
      </c>
      <c r="H48" s="310"/>
      <c r="I48" s="310"/>
      <c r="J48" s="310"/>
      <c r="K48" s="310"/>
      <c r="L48" s="310"/>
      <c r="M48" s="311"/>
      <c r="N48" s="310"/>
    </row>
    <row r="49" spans="1:14" ht="13.5" customHeight="1" x14ac:dyDescent="0.15">
      <c r="A49" s="250"/>
      <c r="B49" s="246"/>
      <c r="C49" s="246"/>
      <c r="D49" s="246"/>
      <c r="E49" s="246"/>
      <c r="F49" s="246"/>
      <c r="G49" s="312"/>
      <c r="H49" s="313"/>
      <c r="I49" s="1153" t="s">
        <v>467</v>
      </c>
      <c r="J49" s="1155" t="s">
        <v>502</v>
      </c>
      <c r="K49" s="1156"/>
      <c r="L49" s="1156"/>
      <c r="M49" s="1156"/>
      <c r="N49" s="1157"/>
    </row>
    <row r="50" spans="1:14" x14ac:dyDescent="0.15">
      <c r="A50" s="250"/>
      <c r="B50" s="246"/>
      <c r="C50" s="246"/>
      <c r="D50" s="246"/>
      <c r="E50" s="246"/>
      <c r="F50" s="246"/>
      <c r="G50" s="314"/>
      <c r="H50" s="315"/>
      <c r="I50" s="1154"/>
      <c r="J50" s="316" t="s">
        <v>503</v>
      </c>
      <c r="K50" s="317" t="s">
        <v>504</v>
      </c>
      <c r="L50" s="318" t="s">
        <v>505</v>
      </c>
      <c r="M50" s="319" t="s">
        <v>506</v>
      </c>
      <c r="N50" s="320" t="s">
        <v>507</v>
      </c>
    </row>
    <row r="51" spans="1:14" x14ac:dyDescent="0.15">
      <c r="A51" s="250"/>
      <c r="B51" s="246"/>
      <c r="C51" s="246"/>
      <c r="D51" s="246"/>
      <c r="E51" s="246"/>
      <c r="F51" s="246"/>
      <c r="G51" s="312" t="s">
        <v>508</v>
      </c>
      <c r="H51" s="313"/>
      <c r="I51" s="321">
        <v>722553</v>
      </c>
      <c r="J51" s="322">
        <v>174193</v>
      </c>
      <c r="K51" s="323">
        <v>17.5</v>
      </c>
      <c r="L51" s="324">
        <v>221823</v>
      </c>
      <c r="M51" s="325">
        <v>10.1</v>
      </c>
      <c r="N51" s="326">
        <v>7.4</v>
      </c>
    </row>
    <row r="52" spans="1:14" x14ac:dyDescent="0.15">
      <c r="A52" s="250"/>
      <c r="B52" s="246"/>
      <c r="C52" s="246"/>
      <c r="D52" s="246"/>
      <c r="E52" s="246"/>
      <c r="F52" s="246"/>
      <c r="G52" s="327"/>
      <c r="H52" s="328" t="s">
        <v>509</v>
      </c>
      <c r="I52" s="329">
        <v>623010</v>
      </c>
      <c r="J52" s="330">
        <v>150195</v>
      </c>
      <c r="K52" s="331">
        <v>4.0999999999999996</v>
      </c>
      <c r="L52" s="332">
        <v>104431</v>
      </c>
      <c r="M52" s="333">
        <v>-11.8</v>
      </c>
      <c r="N52" s="334">
        <v>15.9</v>
      </c>
    </row>
    <row r="53" spans="1:14" x14ac:dyDescent="0.15">
      <c r="A53" s="250"/>
      <c r="B53" s="246"/>
      <c r="C53" s="246"/>
      <c r="D53" s="246"/>
      <c r="E53" s="246"/>
      <c r="F53" s="246"/>
      <c r="G53" s="312" t="s">
        <v>510</v>
      </c>
      <c r="H53" s="313"/>
      <c r="I53" s="321">
        <v>632853</v>
      </c>
      <c r="J53" s="322">
        <v>153754</v>
      </c>
      <c r="K53" s="323">
        <v>-11.7</v>
      </c>
      <c r="L53" s="324">
        <v>263041</v>
      </c>
      <c r="M53" s="325">
        <v>18.600000000000001</v>
      </c>
      <c r="N53" s="326">
        <v>-30.3</v>
      </c>
    </row>
    <row r="54" spans="1:14" x14ac:dyDescent="0.15">
      <c r="A54" s="250"/>
      <c r="B54" s="246"/>
      <c r="C54" s="246"/>
      <c r="D54" s="246"/>
      <c r="E54" s="246"/>
      <c r="F54" s="246"/>
      <c r="G54" s="327"/>
      <c r="H54" s="328" t="s">
        <v>509</v>
      </c>
      <c r="I54" s="329">
        <v>535678</v>
      </c>
      <c r="J54" s="330">
        <v>130145</v>
      </c>
      <c r="K54" s="331">
        <v>-13.3</v>
      </c>
      <c r="L54" s="332">
        <v>103171</v>
      </c>
      <c r="M54" s="333">
        <v>-1.2</v>
      </c>
      <c r="N54" s="334">
        <v>-12.1</v>
      </c>
    </row>
    <row r="55" spans="1:14" x14ac:dyDescent="0.15">
      <c r="A55" s="250"/>
      <c r="B55" s="246"/>
      <c r="C55" s="246"/>
      <c r="D55" s="246"/>
      <c r="E55" s="246"/>
      <c r="F55" s="246"/>
      <c r="G55" s="312" t="s">
        <v>511</v>
      </c>
      <c r="H55" s="313"/>
      <c r="I55" s="321">
        <v>765027</v>
      </c>
      <c r="J55" s="322">
        <v>190022</v>
      </c>
      <c r="K55" s="323">
        <v>23.6</v>
      </c>
      <c r="L55" s="324">
        <v>272886</v>
      </c>
      <c r="M55" s="325">
        <v>3.7</v>
      </c>
      <c r="N55" s="326">
        <v>19.899999999999999</v>
      </c>
    </row>
    <row r="56" spans="1:14" x14ac:dyDescent="0.15">
      <c r="A56" s="250"/>
      <c r="B56" s="246"/>
      <c r="C56" s="246"/>
      <c r="D56" s="246"/>
      <c r="E56" s="246"/>
      <c r="F56" s="246"/>
      <c r="G56" s="327"/>
      <c r="H56" s="328" t="s">
        <v>509</v>
      </c>
      <c r="I56" s="329">
        <v>508317</v>
      </c>
      <c r="J56" s="330">
        <v>126259</v>
      </c>
      <c r="K56" s="331">
        <v>-3</v>
      </c>
      <c r="L56" s="332">
        <v>125724</v>
      </c>
      <c r="M56" s="333">
        <v>21.9</v>
      </c>
      <c r="N56" s="334">
        <v>-24.9</v>
      </c>
    </row>
    <row r="57" spans="1:14" x14ac:dyDescent="0.15">
      <c r="A57" s="250"/>
      <c r="B57" s="246"/>
      <c r="C57" s="246"/>
      <c r="D57" s="246"/>
      <c r="E57" s="246"/>
      <c r="F57" s="246"/>
      <c r="G57" s="312" t="s">
        <v>512</v>
      </c>
      <c r="H57" s="313"/>
      <c r="I57" s="321">
        <v>662836</v>
      </c>
      <c r="J57" s="322">
        <v>166584</v>
      </c>
      <c r="K57" s="323">
        <v>-12.3</v>
      </c>
      <c r="L57" s="324">
        <v>245039</v>
      </c>
      <c r="M57" s="325">
        <v>-10.199999999999999</v>
      </c>
      <c r="N57" s="326">
        <v>-2.1</v>
      </c>
    </row>
    <row r="58" spans="1:14" x14ac:dyDescent="0.15">
      <c r="A58" s="250"/>
      <c r="B58" s="246"/>
      <c r="C58" s="246"/>
      <c r="D58" s="246"/>
      <c r="E58" s="246"/>
      <c r="F58" s="246"/>
      <c r="G58" s="327"/>
      <c r="H58" s="328" t="s">
        <v>509</v>
      </c>
      <c r="I58" s="329">
        <v>525766</v>
      </c>
      <c r="J58" s="330">
        <v>132135</v>
      </c>
      <c r="K58" s="331">
        <v>4.7</v>
      </c>
      <c r="L58" s="332">
        <v>108922</v>
      </c>
      <c r="M58" s="333">
        <v>-13.4</v>
      </c>
      <c r="N58" s="334">
        <v>18.100000000000001</v>
      </c>
    </row>
    <row r="59" spans="1:14" x14ac:dyDescent="0.15">
      <c r="A59" s="250"/>
      <c r="B59" s="246"/>
      <c r="C59" s="246"/>
      <c r="D59" s="246"/>
      <c r="E59" s="246"/>
      <c r="F59" s="246"/>
      <c r="G59" s="312" t="s">
        <v>513</v>
      </c>
      <c r="H59" s="313"/>
      <c r="I59" s="321">
        <v>687517</v>
      </c>
      <c r="J59" s="322">
        <v>176467</v>
      </c>
      <c r="K59" s="323">
        <v>5.9</v>
      </c>
      <c r="L59" s="324">
        <v>237994</v>
      </c>
      <c r="M59" s="325">
        <v>-2.9</v>
      </c>
      <c r="N59" s="326">
        <v>8.8000000000000007</v>
      </c>
    </row>
    <row r="60" spans="1:14" x14ac:dyDescent="0.15">
      <c r="A60" s="250"/>
      <c r="B60" s="246"/>
      <c r="C60" s="246"/>
      <c r="D60" s="246"/>
      <c r="E60" s="246"/>
      <c r="F60" s="246"/>
      <c r="G60" s="327"/>
      <c r="H60" s="328" t="s">
        <v>509</v>
      </c>
      <c r="I60" s="335">
        <v>504321</v>
      </c>
      <c r="J60" s="330">
        <v>129446</v>
      </c>
      <c r="K60" s="331">
        <v>-2</v>
      </c>
      <c r="L60" s="332">
        <v>110361</v>
      </c>
      <c r="M60" s="333">
        <v>1.3</v>
      </c>
      <c r="N60" s="334">
        <v>-3.3</v>
      </c>
    </row>
    <row r="61" spans="1:14" x14ac:dyDescent="0.15">
      <c r="A61" s="250"/>
      <c r="B61" s="246"/>
      <c r="C61" s="246"/>
      <c r="D61" s="246"/>
      <c r="E61" s="246"/>
      <c r="F61" s="246"/>
      <c r="G61" s="312" t="s">
        <v>514</v>
      </c>
      <c r="H61" s="336"/>
      <c r="I61" s="337">
        <v>694157</v>
      </c>
      <c r="J61" s="338">
        <v>172204</v>
      </c>
      <c r="K61" s="339">
        <v>4.5999999999999996</v>
      </c>
      <c r="L61" s="340">
        <v>248157</v>
      </c>
      <c r="M61" s="341">
        <v>3.9</v>
      </c>
      <c r="N61" s="326">
        <v>0.7</v>
      </c>
    </row>
    <row r="62" spans="1:14" x14ac:dyDescent="0.15">
      <c r="A62" s="250"/>
      <c r="B62" s="246"/>
      <c r="C62" s="246"/>
      <c r="D62" s="246"/>
      <c r="E62" s="246"/>
      <c r="F62" s="246"/>
      <c r="G62" s="327"/>
      <c r="H62" s="328" t="s">
        <v>509</v>
      </c>
      <c r="I62" s="329">
        <v>539418</v>
      </c>
      <c r="J62" s="330">
        <v>133636</v>
      </c>
      <c r="K62" s="331">
        <v>-1.9</v>
      </c>
      <c r="L62" s="332">
        <v>110522</v>
      </c>
      <c r="M62" s="333">
        <v>-0.6</v>
      </c>
      <c r="N62" s="334">
        <v>-1.3</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78" t="s">
        <v>3</v>
      </c>
      <c r="D47" s="1178"/>
      <c r="E47" s="1179"/>
      <c r="F47" s="11">
        <v>32.56</v>
      </c>
      <c r="G47" s="12">
        <v>36.61</v>
      </c>
      <c r="H47" s="12">
        <v>37.799999999999997</v>
      </c>
      <c r="I47" s="12">
        <v>38.39</v>
      </c>
      <c r="J47" s="13">
        <v>39.26</v>
      </c>
    </row>
    <row r="48" spans="2:10" ht="57.75" customHeight="1" x14ac:dyDescent="0.15">
      <c r="B48" s="14"/>
      <c r="C48" s="1180" t="s">
        <v>4</v>
      </c>
      <c r="D48" s="1180"/>
      <c r="E48" s="1181"/>
      <c r="F48" s="15">
        <v>3.66</v>
      </c>
      <c r="G48" s="16">
        <v>5.14</v>
      </c>
      <c r="H48" s="16">
        <v>2.68</v>
      </c>
      <c r="I48" s="16">
        <v>4.72</v>
      </c>
      <c r="J48" s="17">
        <v>4.13</v>
      </c>
    </row>
    <row r="49" spans="2:10" ht="57.75" customHeight="1" thickBot="1" x14ac:dyDescent="0.2">
      <c r="B49" s="18"/>
      <c r="C49" s="1182" t="s">
        <v>5</v>
      </c>
      <c r="D49" s="1182"/>
      <c r="E49" s="1183"/>
      <c r="F49" s="19">
        <v>1.33</v>
      </c>
      <c r="G49" s="20">
        <v>3.49</v>
      </c>
      <c r="H49" s="20" t="s">
        <v>521</v>
      </c>
      <c r="I49" s="20">
        <v>2.12</v>
      </c>
      <c r="J49" s="21" t="s">
        <v>522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2018-04-13T04:21:39Z</cp:lastPrinted>
  <dcterms:created xsi:type="dcterms:W3CDTF">2018-01-24T05:00:35Z</dcterms:created>
  <dcterms:modified xsi:type="dcterms:W3CDTF">2018-10-30T05:53:06Z</dcterms:modified>
  <cp:category/>
</cp:coreProperties>
</file>