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1佐久\"/>
    </mc:Choice>
  </mc:AlternateContent>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<sst xmlns="http://schemas.openxmlformats.org/spreadsheetml/2006/main" count="1154" uniqueCount="569">
  <si>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</si>
  <si>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</si>
  <si>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</si>
  <si>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</si>
  <si>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</si>
  <si>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</si>
  <si>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</si>
  <si>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</si>
  <si>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</si>
  <si>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</si>
  <si>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</si>
  <si>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</si>
  <si>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</si>
  <si>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</si>
  <si>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</si>
  <si>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</si>
  <si>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</si>
  <si>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</si>
  <si>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</si>
  <si>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</si>
  <si>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</si>
  <si>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</si>
  <si>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</si>
  <si>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</si>
  <si>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</si>
  <si>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</si>
  <si>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</si>
  <si>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</si>
  <si>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</si>
  <si>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</si>
  <si>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</si>
  <si>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</si>
  <si>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</si>
  <si>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</si>
  <si>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</si>
  <si>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</si>
  <si>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</si>
  <si>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</si>
  <si>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</si>
  <si>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</si>
  <si>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</si>
  <si>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</si>
  <si>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</si>
  <si>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</si>
  <si>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</si>
  <si>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</si>
  <si>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</si>
  <si>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</si>
  <si>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</si>
  <si>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</si>
  <si>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</si>
  <si>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</si>
  <si>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</si>
  <si>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</si>
  <si>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</si>
  <si>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</si>
  <si>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</si>
  <si>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</si>
  <si>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</si>
  <si>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</si>
  <si>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</si>
  <si>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</si>
  <si>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</si>
  <si>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</si>
  <si>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</si>
  <si>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</si>
  <si>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</si>
  <si>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</si>
  <si>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</si>
  <si>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</si>
  <si>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</si>
  <si>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</si>
  <si>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</si>
  <si>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</si>
  <si>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</si>
  <si>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</si>
  <si>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</si>
  <si>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</si>
  <si>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</si>
  <si>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</si>
  <si>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</si>
  <si>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</si>
  <si>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</si>
  <si>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</si>
  <si>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</si>
  <si>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</si>
  <si>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</si>
  <si>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</si>
  <si>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</si>
  <si>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</si>
  <si>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</si>
  <si>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</si>
  <si>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</si>
  <si>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</si>
  <si>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</si>
  <si>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</si>
  <si>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</si>
  <si>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</si>
  <si>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</si>
  <si>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</si>
  <si>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</si>
  <si>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</si>
  <si>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</si>
  <si>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</si>
  <si>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</si>
  <si>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</si>
  <si>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</si>
  <si>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</si>
  <si>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</si>
  <si>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</si>
  <si>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</si>
  <si>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</si>
  <si>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</si>
  <si>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</si>
  <si>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</si>
  <si>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</si>
  <si>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</si>
  <si>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</si>
  <si>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</si>
  <si>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</si>
  <si>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</si>
  <si>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</si>
  <si>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</si>
  <si>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</si>
  <si>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</si>
  <si>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</si>
  <si>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</si>
  <si>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</si>
  <si>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</si>
  <si>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</si>
  <si>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</si>
  <si>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</si>
  <si>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</si>
  <si>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</si>
  <si>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</si>
  <si>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</si>
  <si>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</si>
  <si>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</si>
  <si>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</si>
  <si>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</si>
  <si>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</si>
  <si>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</si>
  <si>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</si>
  <si>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</si>
  <si>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</si>
  <si>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</si>
  <si>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</si>
  <si>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</si>
  <si>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</si>
  <si>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</si>
  <si>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</si>
  <si>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</si>
  <si>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</si>
  <si>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</si>
  <si>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</si>
  <si>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</si>
  <si>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</si>
  <si>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</si>
  <si>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</si>
  <si>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</si>
  <si>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</si>
  <si>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</si>
  <si>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</si>
  <si>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</si>
  <si>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</si>
  <si>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</si>
  <si>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</si>
  <si>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</si>
  <si>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</si>
  <si>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</si>
  <si>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</si>
  <si>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</si>
  <si>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</si>
  <si>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</si>
  <si>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</si>
  <si>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</si>
  <si>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</si>
  <si>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</si>
  <si>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</si>
  <si>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</si>
  <si>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</si>
  <si>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</si>
  <si>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</si>
  <si>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</si>
  <si>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</si>
  <si>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</si>
  <si>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</si>
  <si>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</si>
  <si>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</si>
  <si>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</si>
  <si>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</si>
  <si>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</si>
  <si>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</si>
  <si>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</si>
  <si>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</si>
  <si>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</si>
  <si>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長野県南相木村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</si>
  <si>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</si>
  <si>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</si>
  <si>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</si>
  <si>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</si>
  <si>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</si>
  <si>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</si>
  <si>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</si>
  <si>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</si>
  <si>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</si>
  <si>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</si>
  <si>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</si>
  <si>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</si>
  <si>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</si>
  <si>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</si>
  <si>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</si>
  <si>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</si>
  <si>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</si>
  <si>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</si>
  <si>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</si>
  <si>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</si>
  <si>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</si>
  <si>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</si>
  <si>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</si>
  <si>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</si>
  <si>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</si>
  <si>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</si>
  <si>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</si>
  <si>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</si>
  <si>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</si>
  <si>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</si>
  <si>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</si>
  <si>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</si>
  <si>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</si>
  <si>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</si>
  <si>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</si>
  <si>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</si>
  <si>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</si>
  <si>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</si>
  <si>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</si>
  <si>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</si>
  <si>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</si>
  <si>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</si>
  <si>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</si>
  <si>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</si>
  <si>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</si>
  <si>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</si>
  <si>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</si>
  <si>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</si>
  <si>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</si>
  <si>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</si>
  <si>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</si>
  <si>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</si>
  <si>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</si>
  <si>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</si>
  <si>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</si>
  <si>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</si>
  <si>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</si>
  <si>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</si>
  <si>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</si>
  <si>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</si>
  <si>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</si>
  <si>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</si>
  <si>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</si>
  <si>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</si>
  <si>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</si>
  <si>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</si>
  <si>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</si>
  <si>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</si>
  <si>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</si>
  <si>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</si>
  <si>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</si>
  <si>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</si>
  <si>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</si>
  <si>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</si>
  <si>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</si>
  <si>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</si>
  <si>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</si>
  <si>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</si>
  <si>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</si>
  <si>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</si>
  <si>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</si>
  <si>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</si>
  <si>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</si>
  <si>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</si>
  <si>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</si>
  <si>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</si>
  <si>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</si>
  <si>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</si>
  <si>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</si>
  <si>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</si>
  <si>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</si>
  <si>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</si>
  <si>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</si>
  <si>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</si>
  <si>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</si>
  <si>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</si>
  <si>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</si>
  <si>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</si>
  <si>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</si>
  <si>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</si>
  <si>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</si>
  <si>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</si>
  <si>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</si>
  <si>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</si>
  <si>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</si>
  <si>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</si>
  <si>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</si>
  <si>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</si>
  <si>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</si>
  <si>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</si>
  <si>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</si>
  <si>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</si>
  <si>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</si>
  <si>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</si>
  <si>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</si>
  <si>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</si>
  <si>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</si>
  <si>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</si>
  <si>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</si>
  <si>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</si>
  <si>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</si>
  <si>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</si>
  <si>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</si>
  <si>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</si>
  <si>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</si>
  <si>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</si>
  <si>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</si>
  <si>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</si>
  <si>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</si>
  <si>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</si>
  <si>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</si>
  <si>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</si>
  <si>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</si>
  <si>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</si>
  <si>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</si>
  <si>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</si>
  <si>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</si>
  <si>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</si>
  <si>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</si>
  <si>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</si>
  <si>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</si>
  <si>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</si>
  <si>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</si>
  <si>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</si>
  <si>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</si>
  <si>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</si>
  <si>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</si>
  <si>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</si>
  <si>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長野県南相木村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</si>
  <si>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</si>
  <si>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</si>
  <si>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</si>
  <si>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</si>
  <si>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</si>
  <si>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</si>
  <si>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</si>
  <si>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</si>
  <si>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</si>
  <si>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</si>
  <si>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</si>
  <si>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</si>
  <si>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</si>
  <si>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</si>
  <si>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</si>
  <si>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</si>
  <si>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</si>
  <si>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</si>
  <si>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</si>
  <si>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</si>
  <si>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</si>
  <si>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</si>
  <si>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</si>
  <si>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</si>
  <si>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</si>
  <si>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</si>
  <si>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</si>
  <si>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</si>
  <si>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</si>
  <si>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</si>
  <si>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</si>
  <si>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</si>
  <si>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</si>
  <si>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国民健康保険事業（施設勘定）会計</t>
    <phoneticPr fontId="5"/>
  </si>
  <si>
    <t>国民健康保険事業（事業勘定）会計</t>
    <phoneticPr fontId="5"/>
  </si>
  <si>
    <t>介護保険事業会計</t>
    <phoneticPr fontId="5"/>
  </si>
  <si>
    <t>後期高齢者医療事業会計</t>
    <phoneticPr fontId="5"/>
  </si>
  <si>
    <t>簡易水道事業会計</t>
    <phoneticPr fontId="5"/>
  </si>
  <si>
    <t>法非適用企業</t>
    <phoneticPr fontId="5"/>
  </si>
  <si>
    <t>宅地造成事業会計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</si>
  <si>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</si>
  <si>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</si>
  <si>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</si>
  <si>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</si>
  <si>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</si>
  <si>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</si>
  <si>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</si>
  <si>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</si>
  <si>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</si>
  <si>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</si>
  <si>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</si>
  <si>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</si>
  <si>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</si>
  <si>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</si>
  <si>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</si>
  <si>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</si>
  <si>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</si>
  <si>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</si>
  <si>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</si>
  <si>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</si>
  <si>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</si>
  <si>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</si>
  <si>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</si>
  <si>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</si>
  <si>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</si>
  <si>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</si>
  <si>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</si>
  <si>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</si>
  <si>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</si>
  <si>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</si>
  <si>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</si>
  <si>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</si>
  <si>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</si>
  <si>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</si>
  <si>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</si>
  <si>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</si>
  <si>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</si>
  <si>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</si>
  <si>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</si>
  <si>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</si>
  <si>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</si>
  <si>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</si>
  <si>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</si>
  <si>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</si>
  <si>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</si>
  <si>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</si>
  <si>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</si>
  <si>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</si>
  <si>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</si>
  <si>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</si>
  <si>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</si>
  <si>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</si>
  <si>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</si>
  <si>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</si>
  <si>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</si>
  <si>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</si>
  <si>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</si>
  <si>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</si>
  <si>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</si>
  <si>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</si>
  <si>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</si>
  <si>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</si>
  <si>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</si>
  <si>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</si>
  <si>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</si>
  <si>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</si>
  <si>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</si>
  <si>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</si>
  <si>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</si>
  <si>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</si>
  <si>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</si>
  <si>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</si>
  <si>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</si>
  <si>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</si>
  <si>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</si>
  <si>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</si>
  <si>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</si>
  <si>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</si>
  <si>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</si>
  <si>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</si>
  <si>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</si>
  <si>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</si>
  <si>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</si>
  <si>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</si>
  <si>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</si>
  <si>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</si>
  <si>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</si>
  <si>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</si>
  <si>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</si>
  <si>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</si>
  <si>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</si>
  <si>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</si>
  <si>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</si>
  <si>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</si>
  <si>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</si>
  <si>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</si>
  <si>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</si>
  <si>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</si>
  <si>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</si>
  <si>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</si>
  <si>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</si>
  <si>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</si>
  <si>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</si>
  <si>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</si>
  <si>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</si>
  <si>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</si>
  <si>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</si>
  <si>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</si>
  <si>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</si>
  <si>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</si>
  <si>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</si>
  <si>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</si>
  <si>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</si>
  <si>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</si>
  <si>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</si>
  <si>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</si>
  <si>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</si>
  <si>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</si>
  <si>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</si>
  <si>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</si>
  <si>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</si>
  <si>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</si>
  <si>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</si>
  <si>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</si>
  <si>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</si>
  <si>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</si>
  <si>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</si>
  <si>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</si>
  <si>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</si>
  <si>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</si>
  <si>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</si>
  <si>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</si>
  <si>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</si>
  <si>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</si>
  <si>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</si>
  <si>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0.56</t>
  </si>
  <si>
    <t>▲ 1.72</t>
  </si>
  <si>
    <t>▲ 0.74</t>
  </si>
  <si>
    <t>一般会計</t>
  </si>
  <si>
    <t>国民健康保険事業（事業勘定）会計</t>
  </si>
  <si>
    <t>介護保険事業会計</t>
  </si>
  <si>
    <t>国民健康保険事業（施設勘定）会計</t>
  </si>
  <si>
    <t>簡易水道事業会計</t>
  </si>
  <si>
    <t>後期高齢者医療事業会計</t>
  </si>
  <si>
    <t>宅地造成事業会計</t>
  </si>
  <si>
    <t>その他会計（赤字）</t>
  </si>
  <si>
    <t>その他会計（黒字）</t>
  </si>
  <si>
    <t>-</t>
    <phoneticPr fontId="2"/>
  </si>
  <si>
    <t>-</t>
    <phoneticPr fontId="2"/>
  </si>
  <si>
    <t>介護サービス事業</t>
    <rPh sb="0" eb="2">
      <t>カイゴ</t>
    </rPh>
    <rPh sb="6" eb="8">
      <t>ジギョウ</t>
    </rPh>
    <phoneticPr fontId="2"/>
  </si>
  <si>
    <t>-</t>
    <phoneticPr fontId="2"/>
  </si>
  <si>
    <t>佐久広域連合（一般会計）</t>
    <rPh sb="0" eb="2">
      <t>サク</t>
    </rPh>
    <rPh sb="2" eb="4">
      <t>コウイキ</t>
    </rPh>
    <rPh sb="4" eb="6">
      <t>レンゴウ</t>
    </rPh>
    <rPh sb="7" eb="9">
      <t>イッパン</t>
    </rPh>
    <rPh sb="9" eb="11">
      <t>カイケイ</t>
    </rPh>
    <phoneticPr fontId="30"/>
  </si>
  <si>
    <t>佐久広域連合（消防特別会計）</t>
    <rPh sb="0" eb="2">
      <t>サク</t>
    </rPh>
    <rPh sb="2" eb="4">
      <t>コウイキ</t>
    </rPh>
    <rPh sb="4" eb="6">
      <t>レンゴウ</t>
    </rPh>
    <rPh sb="7" eb="9">
      <t>ショウボウ</t>
    </rPh>
    <rPh sb="9" eb="11">
      <t>トクベツ</t>
    </rPh>
    <rPh sb="11" eb="13">
      <t>カイケイ</t>
    </rPh>
    <phoneticPr fontId="30"/>
  </si>
  <si>
    <t>佐久広域連合（特別養護老人ホーム特別会計）　</t>
    <rPh sb="0" eb="2">
      <t>サク</t>
    </rPh>
    <rPh sb="2" eb="4">
      <t>コウイキ</t>
    </rPh>
    <rPh sb="4" eb="6">
      <t>レンゴウ</t>
    </rPh>
    <rPh sb="7" eb="9">
      <t>トクベツ</t>
    </rPh>
    <rPh sb="9" eb="11">
      <t>ヨウゴ</t>
    </rPh>
    <rPh sb="11" eb="13">
      <t>ロウジン</t>
    </rPh>
    <rPh sb="16" eb="18">
      <t>トクベツ</t>
    </rPh>
    <rPh sb="18" eb="20">
      <t>カイケイ</t>
    </rPh>
    <phoneticPr fontId="30"/>
  </si>
  <si>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30"/>
  </si>
  <si>
    <t>佐久広域連合（養護老人ホーム特別会計）</t>
  </si>
  <si>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30"/>
  </si>
  <si>
    <t>南佐久環境衛生組合（一般会計）</t>
    <rPh sb="10" eb="12">
      <t>イッパン</t>
    </rPh>
    <phoneticPr fontId="30"/>
  </si>
  <si>
    <t>小海町北相木村南相木村中学校組合（一般会計）</t>
    <rPh sb="0" eb="3">
      <t>コウミマチ</t>
    </rPh>
    <rPh sb="3" eb="7">
      <t>キタアイキムラ</t>
    </rPh>
    <rPh sb="7" eb="11">
      <t>ミナミアイキムラ</t>
    </rPh>
    <rPh sb="11" eb="14">
      <t>チュウガッコウ</t>
    </rPh>
    <rPh sb="14" eb="16">
      <t>クミアイ</t>
    </rPh>
    <rPh sb="17" eb="19">
      <t>イッパン</t>
    </rPh>
    <rPh sb="19" eb="21">
      <t>カイケイ</t>
    </rPh>
    <phoneticPr fontId="30"/>
  </si>
  <si>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31"/>
  </si>
  <si>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0"/>
  </si>
  <si>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0"/>
  </si>
  <si>
    <t>長野県市町村総合事務組合（非常勤職員公務災害保障特別会計）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</si>
  <si>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</si>
  <si>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0"/>
  </si>
  <si>
    <t>長野県地方税滞納整理機構（一般会計）</t>
    <rPh sb="13" eb="15">
      <t>イッパン</t>
    </rPh>
    <rPh sb="15" eb="17">
      <t>カイケイ</t>
    </rPh>
    <phoneticPr fontId="31"/>
  </si>
  <si>
    <t>南佐久環境衛生組合（特別会計）</t>
    <rPh sb="10" eb="12">
      <t>トクベツ</t>
    </rPh>
    <rPh sb="12" eb="14">
      <t>カイケイ</t>
    </rPh>
    <phoneticPr fontId="30"/>
  </si>
  <si>
    <t>（有）南相木村故郷ふれあい公社</t>
    <rPh sb="1" eb="2">
      <t>ユウ</t>
    </rPh>
    <rPh sb="3" eb="7">
      <t>ミナミアイキムラ</t>
    </rPh>
    <rPh sb="7" eb="9">
      <t>フルサト</t>
    </rPh>
    <rPh sb="13" eb="15">
      <t>コウシャ</t>
    </rPh>
    <phoneticPr fontId="2"/>
  </si>
  <si>
    <t>▲1</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</si>
  <si>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</si>
  <si>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</si>
  <si>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</si>
  <si>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</si>
  <si>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</si>
  <si>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</si>
  <si>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</si>
  <si>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</si>
  <si>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</si>
  <si>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</si>
  <si>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</si>
  <si>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</si>
  <si>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将来負担比率はゼロであり、類似団体平均と同様の水準となっている。
　今後も将来世代と現役世代の負担に偏りが生じないよう、老朽化施設の更新投資に努めたい。</t>
    <rPh sb="1" eb="3">
      <t>ショウライ</t>
    </rPh>
    <rPh sb="3" eb="5">
      <t>フタン</t>
    </rPh>
    <rPh sb="5" eb="7">
      <t>ヒリツ</t>
    </rPh>
    <rPh sb="14" eb="16">
      <t>ルイジ</t>
    </rPh>
    <rPh sb="16" eb="18">
      <t>ダンタイ</t>
    </rPh>
    <rPh sb="18" eb="20">
      <t>ヘイキン</t>
    </rPh>
    <rPh sb="21" eb="23">
      <t>ドウヨウ</t>
    </rPh>
    <rPh sb="24" eb="26">
      <t>スイジュン</t>
    </rPh>
    <rPh sb="35" eb="37">
      <t>コンゴ</t>
    </rPh>
    <rPh sb="38" eb="40">
      <t>ショウライ</t>
    </rPh>
    <rPh sb="40" eb="42">
      <t>セダイ</t>
    </rPh>
    <rPh sb="43" eb="45">
      <t>ゲンエキ</t>
    </rPh>
    <rPh sb="45" eb="47">
      <t>セダイ</t>
    </rPh>
    <rPh sb="48" eb="50">
      <t>フタン</t>
    </rPh>
    <rPh sb="51" eb="52">
      <t>カタヨ</t>
    </rPh>
    <rPh sb="54" eb="55">
      <t>ショウ</t>
    </rPh>
    <rPh sb="61" eb="64">
      <t>ロウキュウカ</t>
    </rPh>
    <rPh sb="64" eb="66">
      <t>シセツ</t>
    </rPh>
    <rPh sb="67" eb="69">
      <t>コウシン</t>
    </rPh>
    <rPh sb="69" eb="71">
      <t>トウシ</t>
    </rPh>
    <rPh sb="72" eb="73">
      <t>ツト</t>
    </rPh>
    <phoneticPr fontId="5"/>
  </si>
  <si>
    <t xml:space="preserve">実質公債費比率はＨ１７年度から減少傾向にあり、Ｈ１８年度からは類似団体の平均を下回っている。これは、近年、大型公共事業を控え、起債の発行を抑制してきたためである。今後数年はこの状況が続くものと予想される。
将来負担比率は、財政健全化法が施行されたＨ１９年度以来、「数値なし」という状況が続いている.類似団体中の順位も１位（最良）という状況である。しかし、近い将来、老朽化等による公共施設や設備等の更新を行わなければならないため、その財源として基金の取り崩しが想定される。そこで、今後は中長期的な視点に立って基金や預貯金の効果的な運用を図っていかなければならない。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</si>
</sst>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u/>
      <sz val="11"/>
      <color indexed="36"/>
      <name val="ＭＳ Ｐ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3"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06AB-4947-88AB-6E5F1007B3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251614</c:v>
                </c:pt>
                <c:pt idx="1">
                  <c:v>440087</c:v>
                </c:pt>
                <c:pt idx="2">
                  <c:v>297327</c:v>
                </c:pt>
                <c:pt idx="3">
                  <c:v>372259</c:v>
                </c:pt>
                <c:pt idx="4">
                  <c:v>496282</c:v>
                </c:pt>
              </c:numCache>
            </c:numRef>
          </c:val>
          <c:smooth val="0"/>
          <c:extLst>
            <c:ext xmlns:c16="http://schemas.microsoft.com/office/drawing/2014/chart" uri="{C3380CC4-5D6E-409C-BE32-E72D297353CC}">
              <c16:uniqueId val="{00000001-06AB-4947-88AB-6E5F1007B315}"/>
            </c:ext>
          </c:extLst>
        </c:ser>
        <c:dLbls>
          <c:showLegendKey val="0"/>
          <c:showVal val="0"/>
          <c:showCatName val="0"/>
          <c:showSerName val="0"/>
          <c:showPercent val="0"/>
          <c:showBubbleSize val="0"/>
        </c:dLbls>
        <c:marker val="1"/>
        <c:smooth val="0"/>
        <c:axId val="122220544"/>
        <c:axId val="122222464"/>
      </c:lineChart>
      <c:catAx>
        <c:axId val="12222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222464"/>
        <c:crosses val="autoZero"/>
        <c:auto val="1"/>
        <c:lblAlgn val="ctr"/>
        <c:lblOffset val="100"/>
        <c:tickLblSkip val="1"/>
        <c:tickMarkSkip val="1"/>
        <c:noMultiLvlLbl val="0"/>
      </c:catAx>
      <c:valAx>
        <c:axId val="12222246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22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9.14</c:v>
                </c:pt>
                <c:pt idx="1">
                  <c:v>8.25</c:v>
                </c:pt>
                <c:pt idx="2">
                  <c:v>10.85</c:v>
                </c:pt>
                <c:pt idx="3">
                  <c:v>5.04</c:v>
                </c:pt>
                <c:pt idx="4">
                  <c:v>4.03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58.89</c:v>
                </c:pt>
                <c:pt idx="1">
                  <c:v>59.81</c:v>
                </c:pt>
                <c:pt idx="2">
                  <c:v>62.76</c:v>
                </c:pt>
                <c:pt idx="3">
                  <c:v>64.66</c:v>
                </c:pt>
                <c:pt idx="4">
                  <c:v>68.739999999999995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736128"/>
        <c:axId val="130738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-0.56000000000000005</c:v>
                </c:pt>
                <c:pt idx="1">
                  <c:v>-1.72</c:v>
                </c:pt>
                <c:pt idx="2">
                  <c:v>2.27</c:v>
                </c:pt>
                <c:pt idx="3">
                  <c:v>-0.74</c:v>
                </c:pt>
                <c:pt idx="4">
                  <c:v>0.9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736128"/>
        <c:axId val="130738048"/>
      </c:lineChart>
      <c:catAx>
        <c:axId val="13073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738048"/>
        <c:crosses val="autoZero"/>
        <c:auto val="1"/>
        <c:lblAlgn val="ctr"/>
        <c:lblOffset val="100"/>
        <c:tickLblSkip val="1"/>
        <c:tickMarkSkip val="1"/>
        <c:noMultiLvlLbl val="0"/>
      </c:catAx>
      <c:valAx>
        <c:axId val="13073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3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宅地造成事業会計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0.23</c:v>
                </c:pt>
                <c:pt idx="4">
                  <c:v>#N/A</c:v>
                </c:pt>
                <c:pt idx="5">
                  <c:v>0.11</c:v>
                </c:pt>
                <c:pt idx="6">
                  <c:v>#N/A</c:v>
                </c:pt>
                <c:pt idx="7">
                  <c:v>0.09</c:v>
                </c:pt>
                <c:pt idx="8">
                  <c:v>#N/A</c:v>
                </c:pt>
                <c:pt idx="9">
                  <c:v>7.0000000000000007E-2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0.36</c:v>
                </c:pt>
                <c:pt idx="2">
                  <c:v>#N/A</c:v>
                </c:pt>
                <c:pt idx="3">
                  <c:v>0.21</c:v>
                </c:pt>
                <c:pt idx="4">
                  <c:v>#N/A</c:v>
                </c:pt>
                <c:pt idx="5">
                  <c:v>0.66</c:v>
                </c:pt>
                <c:pt idx="6">
                  <c:v>#N/A</c:v>
                </c:pt>
                <c:pt idx="7">
                  <c:v>0.31</c:v>
                </c:pt>
                <c:pt idx="8">
                  <c:v>#N/A</c:v>
                </c:pt>
                <c:pt idx="9">
                  <c:v>0.19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c:v>
                </c:pt>
                <c:pt idx="2">
                  <c:v>#N/A</c:v>
                </c:pt>
                <c:pt idx="3">
                  <c:v>0.42</c:v>
                </c:pt>
                <c:pt idx="4">
                  <c:v>#N/A</c:v>
                </c:pt>
                <c:pt idx="5">
                  <c:v>0.38</c:v>
                </c:pt>
                <c:pt idx="6">
                  <c:v>#N/A</c:v>
                </c:pt>
                <c:pt idx="7">
                  <c:v>0.46</c:v>
                </c:pt>
                <c:pt idx="8">
                  <c:v>#N/A</c:v>
                </c:pt>
                <c:pt idx="9">
                  <c:v>0.52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0.62</c:v>
                </c:pt>
                <c:pt idx="2">
                  <c:v>#N/A</c:v>
                </c:pt>
                <c:pt idx="3">
                  <c:v>2.5</c:v>
                </c:pt>
                <c:pt idx="4">
                  <c:v>#N/A</c:v>
                </c:pt>
                <c:pt idx="5">
                  <c:v>1.83</c:v>
                </c:pt>
                <c:pt idx="6">
                  <c:v>#N/A</c:v>
                </c:pt>
                <c:pt idx="7">
                  <c:v>1.69</c:v>
                </c:pt>
                <c:pt idx="8">
                  <c:v>#N/A</c:v>
                </c:pt>
                <c:pt idx="9">
                  <c:v>0.78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9.1300000000000008</c:v>
                </c:pt>
                <c:pt idx="2">
                  <c:v>#N/A</c:v>
                </c:pt>
                <c:pt idx="3">
                  <c:v>8.25</c:v>
                </c:pt>
                <c:pt idx="4">
                  <c:v>#N/A</c:v>
                </c:pt>
                <c:pt idx="5">
                  <c:v>10.84</c:v>
                </c:pt>
                <c:pt idx="6">
                  <c:v>#N/A</c:v>
                </c:pt>
                <c:pt idx="7">
                  <c:v>5.03</c:v>
                </c:pt>
                <c:pt idx="8">
                  <c:v>#N/A</c:v>
                </c:pt>
                <c:pt idx="9">
                  <c:v>4.0199999999999996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0876928"/>
        <c:axId val="130878464"/>
      </c:barChart>
      <c:catAx>
        <c:axId val="13087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878464"/>
        <c:crosses val="autoZero"/>
        <c:auto val="1"/>
        <c:lblAlgn val="ctr"/>
        <c:lblOffset val="100"/>
        <c:tickLblSkip val="1"/>
        <c:tickMarkSkip val="1"/>
        <c:noMultiLvlLbl val="0"/>
      </c:catAx>
      <c:valAx>
        <c:axId val="13087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76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129</c:v>
                </c:pt>
                <c:pt idx="5">
                  <c:v>111</c:v>
                </c:pt>
                <c:pt idx="8">
                  <c:v>110</c:v>
                </c:pt>
                <c:pt idx="11">
                  <c:v>106</c:v>
                </c:pt>
                <c:pt idx="14">
                  <c:v>105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c:v>
                </c:pt>
                <c:pt idx="3">
                  <c:v>5</c:v>
                </c:pt>
                <c:pt idx="6">
                  <c:v>4</c:v>
                </c:pt>
                <c:pt idx="9">
                  <c:v>4</c:v>
                </c:pt>
                <c:pt idx="12">
                  <c:v>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166</c:v>
                </c:pt>
                <c:pt idx="3">
                  <c:v>134</c:v>
                </c:pt>
                <c:pt idx="6">
                  <c:v>119</c:v>
                </c:pt>
                <c:pt idx="9">
                  <c:v>109</c:v>
                </c:pt>
                <c:pt idx="12">
                  <c:v>99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3883904"/>
        <c:axId val="123885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c:v>
                </c:pt>
                <c:pt idx="2">
                  <c:v>#N/A</c:v>
                </c:pt>
                <c:pt idx="3">
                  <c:v>#N/A</c:v>
                </c:pt>
                <c:pt idx="4">
                  <c:v>28</c:v>
                </c:pt>
                <c:pt idx="5">
                  <c:v>#N/A</c:v>
                </c:pt>
                <c:pt idx="6">
                  <c:v>#N/A</c:v>
                </c:pt>
                <c:pt idx="7">
                  <c:v>13</c:v>
                </c:pt>
                <c:pt idx="8">
                  <c:v>#N/A</c:v>
                </c:pt>
                <c:pt idx="9">
                  <c:v>#N/A</c:v>
                </c:pt>
                <c:pt idx="10">
                  <c:v>7</c:v>
                </c:pt>
                <c:pt idx="11">
                  <c:v>#N/A</c:v>
                </c:pt>
                <c:pt idx="12">
                  <c:v>#N/A</c:v>
                </c:pt>
                <c:pt idx="13">
                  <c:v>-1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3883904"/>
        <c:axId val="123885824"/>
      </c:lineChart>
      <c:catAx>
        <c:axId val="12388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885824"/>
        <c:crosses val="autoZero"/>
        <c:auto val="1"/>
        <c:lblAlgn val="ctr"/>
        <c:lblOffset val="100"/>
        <c:tickLblSkip val="1"/>
        <c:tickMarkSkip val="1"/>
        <c:noMultiLvlLbl val="0"/>
      </c:catAx>
      <c:valAx>
        <c:axId val="12388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88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1015</c:v>
                </c:pt>
                <c:pt idx="5">
                  <c:v>1144</c:v>
                </c:pt>
                <c:pt idx="8">
                  <c:v>1184</c:v>
                </c:pt>
                <c:pt idx="11">
                  <c:v>1422</c:v>
                </c:pt>
                <c:pt idx="14">
                  <c:v>1548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c:v>
                </c:pt>
                <c:pt idx="5">
                  <c:v>14</c:v>
                </c:pt>
                <c:pt idx="8">
                  <c:v>10</c:v>
                </c:pt>
                <c:pt idx="11">
                  <c:v>7</c:v>
                </c:pt>
                <c:pt idx="14">
                  <c:v>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4621</c:v>
                </c:pt>
                <c:pt idx="5">
                  <c:v>4694</c:v>
                </c:pt>
                <c:pt idx="8">
                  <c:v>4719</c:v>
                </c:pt>
                <c:pt idx="11">
                  <c:v>4880</c:v>
                </c:pt>
                <c:pt idx="14">
                  <c:v>4852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118</c:v>
                </c:pt>
                <c:pt idx="3">
                  <c:v>85</c:v>
                </c:pt>
                <c:pt idx="6">
                  <c:v>57</c:v>
                </c:pt>
                <c:pt idx="9">
                  <c:v>43</c:v>
                </c:pt>
                <c:pt idx="12">
                  <c:v>124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c:v>
                </c:pt>
                <c:pt idx="3">
                  <c:v>3</c:v>
                </c:pt>
                <c:pt idx="6">
                  <c:v>8</c:v>
                </c:pt>
                <c:pt idx="9">
                  <c:v>8</c:v>
                </c:pt>
                <c:pt idx="12">
                  <c:v>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c:v>
                </c:pt>
                <c:pt idx="3">
                  <c:v>44</c:v>
                </c:pt>
                <c:pt idx="6">
                  <c:v>40</c:v>
                </c:pt>
                <c:pt idx="9">
                  <c:v>30</c:v>
                </c:pt>
                <c:pt idx="12">
                  <c:v>30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836</c:v>
                </c:pt>
                <c:pt idx="3">
                  <c:v>883</c:v>
                </c:pt>
                <c:pt idx="6">
                  <c:v>850</c:v>
                </c:pt>
                <c:pt idx="9">
                  <c:v>977</c:v>
                </c:pt>
                <c:pt idx="12">
                  <c:v>1111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574784"/>
        <c:axId val="13158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574784"/>
        <c:axId val="131585152"/>
      </c:lineChart>
      <c:catAx>
        <c:axId val="13157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585152"/>
        <c:crosses val="autoZero"/>
        <c:auto val="1"/>
        <c:lblAlgn val="ctr"/>
        <c:lblOffset val="100"/>
        <c:tickLblSkip val="1"/>
        <c:tickMarkSkip val="1"/>
        <c:noMultiLvlLbl val="0"/>
      </c:catAx>
      <c:valAx>
        <c:axId val="13158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7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{C1DA0E05-FA63-46E0-8D22-61534E18098F}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{EACCCC53-345F-4A43-89C8-C2E53D900785}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{65CC0E86-CDA6-4D9C-88C1-52E3E4777ECC}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{F251089C-A3FE-40C1-9914-791B843CF55E}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{0AA4D335-7F47-44D2-BB14-F7B685D4CA6E}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53.5</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{CD7ACDFD-F78D-474C-91F0-C446714CCD80}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{3D53E237-516E-4D0A-A760-6864DACE5CB6}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{D70666C1-29B9-46F1-B04C-A8CAE5CC8EB4}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{83825B18-A49B-4B8C-AD98-8FDD8DE0405E}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{D06E614E-AFA8-4262-AED6-CC94DD96098F}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956096"/>
        <c:axId val="131958272"/>
      </c:scatterChart>
      <c:valAx>
        <c:axId val="131956096"/>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958272"/>
        <c:crosses val="autoZero"/>
        <c:crossBetween val="midCat"/>
      </c:valAx>
      <c:valAx>
        <c:axId val="1319582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956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{5F0FCA44-CB1D-48E9-9C86-8DB31B12E520}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{1CC8B9CF-D340-43F3-B131-00C0B71B8936}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{4EC138C4-3B23-4EB0-9291-5562E64758B3}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{2F74F976-204E-43E3-8E52-531A894EC235}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{C7993958-5549-471A-BD76-B1C130E0BDDA}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c:v>
                </c:pt>
                <c:pt idx="1">
                  <c:v>4.3</c:v>
                </c:pt>
                <c:pt idx="2">
                  <c:v>2.5</c:v>
                </c:pt>
                <c:pt idx="3">
                  <c:v>1.5</c:v>
                </c:pt>
                <c:pt idx="4">
                  <c:v>0.6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{89CC7C2B-AC67-4C5F-A7FA-F24571FB5CF3}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{67F27FD8-75FB-4E7F-891E-A4B95063D5B6}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{1CB3D8B4-D1CB-41AB-91FE-3A2CED637C38}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{BA9EC240-9F58-4568-9958-8B78EE5C0825}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{B9199894-FF30-4B28-891F-595F3F9A08F0}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1702144"/>
        <c:axId val="131708416"/>
      </c:scatterChart>
      <c:valAx>
        <c:axId val="131702144"/>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708416"/>
        <c:crosses val="autoZero"/>
        <c:crossBetween val="midCat"/>
      </c:valAx>
      <c:valAx>
        <c:axId val="1317084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7021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元利償還金等」及び「算入公債費等」とも毎年度減少している。このため「実質公債費比率の分子」の数値も毎年度減少している。これは新たな起債の発行を抑制し、元利の償還が進んだことによ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額」は低く抑えられ、少しずつではあるが毎年度減少している。一方、「充当可能財源等」の額は、横ばいもしくは微増傾向にあり、過去５年間は「将来負担額」を大きく上回り、「将来負担比率の分子」はマイナスとなっている。今後も引き続き「将来負担額」の発生の抑制に留意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
1,041
66.05
1,819,765
1,773,472
46,210
1,147,993
1,110,633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有形固定資産の内、大型投資は平成１０、１１年度のトンネル・村道工事、平成４年度の庁舎新築、平成１５年度の公民館建設、平成１２年公共温泉施設新築などである。</a:t>
          </a:r>
          <a:endParaRPr lang="ja-JP" altLang="ja-JP">
            <a:effectLst/>
          </a:endParaRPr>
        </a:p>
        <a:p>
          <a:r>
            <a:rPr kumimoji="1" lang="ja-JP" altLang="ja-JP" sz="1100">
              <a:solidFill>
                <a:schemeClr val="dk1"/>
              </a:solidFill>
              <a:effectLst/>
              <a:latin typeface="+mn-lt"/>
              <a:ea typeface="+mn-ea"/>
              <a:cs typeface="+mn-cs"/>
            </a:rPr>
            <a:t>　有形固定資産減価償却率は類似団体平均と同水準であるが、既に耐用年数を経過した資産が取得原価ベースで約２０億程度存在している。</a:t>
          </a:r>
          <a:endParaRPr lang="ja-JP" altLang="ja-JP">
            <a:effectLst/>
          </a:endParaRPr>
        </a:p>
        <a:p>
          <a:r>
            <a:rPr kumimoji="1" lang="ja-JP" altLang="ja-JP" sz="1100">
              <a:solidFill>
                <a:schemeClr val="dk1"/>
              </a:solidFill>
              <a:effectLst/>
              <a:latin typeface="+mn-lt"/>
              <a:ea typeface="+mn-ea"/>
              <a:cs typeface="+mn-cs"/>
            </a:rPr>
            <a:t>既存施設の統廃合なども検討し、設備の長寿命化を図りながら更新負担の軽減、平準化に努めていく。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10583</xdr:rowOff>
    </xdr:from>
    <xdr:to>
      <xdr:col>3</xdr:col>
      <xdr:colOff>511175</xdr:colOff>
      <xdr:row>33</xdr:row>
      <xdr:rowOff>112184</xdr:rowOff>
    </xdr:to>
    <xdr:sp macro="" textlink="">
      <xdr:nvSpPr>
        <xdr:cNvPr id="83" name="円/楕円 82"/>
        <xdr:cNvSpPr/>
      </xdr:nvSpPr>
      <xdr:spPr>
        <a:xfrm>
          <a:off x="4000500" y="6449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78334</xdr:rowOff>
    </xdr:from>
    <xdr:ext cx="405111" cy="259045"/>
    <xdr:sp macro="" textlink="">
      <xdr:nvSpPr>
        <xdr:cNvPr id="84" name="n_1aveValue有形固定資産減価償却率"/>
        <xdr:cNvSpPr txBox="1"/>
      </xdr:nvSpPr>
      <xdr:spPr>
        <a:xfrm>
          <a:off x="3836043" y="617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103310</xdr:rowOff>
    </xdr:from>
    <xdr:ext cx="405111" cy="259045"/>
    <xdr:sp macro="" textlink="">
      <xdr:nvSpPr>
        <xdr:cNvPr id="85" name="n_1mainValue有形固定資産減価償却率"/>
        <xdr:cNvSpPr txBox="1"/>
      </xdr:nvSpPr>
      <xdr:spPr>
        <a:xfrm>
          <a:off x="3836043" y="654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
1,041
66.05
1,819,765
1,773,472
46,210
1,147,993
1,110,633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90170</xdr:rowOff>
    </xdr:from>
    <xdr:to>
      <xdr:col>5</xdr:col>
      <xdr:colOff>409575</xdr:colOff>
      <xdr:row>39</xdr:row>
      <xdr:rowOff>20320</xdr:rowOff>
    </xdr:to>
    <xdr:sp macro="" textlink="">
      <xdr:nvSpPr>
        <xdr:cNvPr id="64" name="フローチャート : 判断 63"/>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82550</xdr:rowOff>
    </xdr:from>
    <xdr:to>
      <xdr:col>5</xdr:col>
      <xdr:colOff>409575</xdr:colOff>
      <xdr:row>41</xdr:row>
      <xdr:rowOff>12700</xdr:rowOff>
    </xdr:to>
    <xdr:sp macro="" textlink="">
      <xdr:nvSpPr>
        <xdr:cNvPr id="70" name="円/楕円 69"/>
        <xdr:cNvSpPr/>
      </xdr:nvSpPr>
      <xdr:spPr>
        <a:xfrm>
          <a:off x="3746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36847</xdr:rowOff>
    </xdr:from>
    <xdr:ext cx="405111" cy="259045"/>
    <xdr:sp macro="" textlink="">
      <xdr:nvSpPr>
        <xdr:cNvPr id="71" name="n_1aveValue【道路】&#10;有形固定資産減価償却率"/>
        <xdr:cNvSpPr txBox="1"/>
      </xdr:nvSpPr>
      <xdr:spPr>
        <a:xfrm>
          <a:off x="3582043"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3827</xdr:rowOff>
    </xdr:from>
    <xdr:ext cx="405111" cy="259045"/>
    <xdr:sp macro="" textlink="">
      <xdr:nvSpPr>
        <xdr:cNvPr id="72" name="n_1mainValue【道路】&#10;有形固定資産減価償却率"/>
        <xdr:cNvSpPr txBox="1"/>
      </xdr:nvSpPr>
      <xdr:spPr>
        <a:xfrm>
          <a:off x="3582043"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104680</xdr:rowOff>
    </xdr:from>
    <xdr:to>
      <xdr:col>14</xdr:col>
      <xdr:colOff>79375</xdr:colOff>
      <xdr:row>40</xdr:row>
      <xdr:rowOff>34830</xdr:rowOff>
    </xdr:to>
    <xdr:sp macro="" textlink="">
      <xdr:nvSpPr>
        <xdr:cNvPr id="109" name="円/楕円 108"/>
        <xdr:cNvSpPr/>
      </xdr:nvSpPr>
      <xdr:spPr>
        <a:xfrm>
          <a:off x="9588500" y="67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10" name="n_1aveValue【道路】&#10;一人当たり延長"/>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38</xdr:row>
      <xdr:rowOff>51357</xdr:rowOff>
    </xdr:from>
    <xdr:ext cx="599010" cy="259045"/>
    <xdr:sp macro="" textlink="">
      <xdr:nvSpPr>
        <xdr:cNvPr id="111" name="n_1mainValue【道路】&#10;一人当たり延長"/>
        <xdr:cNvSpPr txBox="1"/>
      </xdr:nvSpPr>
      <xdr:spPr>
        <a:xfrm>
          <a:off x="9327094" y="656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4" name="直線コネクタ 133"/>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5"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6" name="直線コネクタ 135"/>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7"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8" name="直線コネクタ 137"/>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9"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0" name="フローチャート : 判断 139"/>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1" name="フローチャート : 判断 140"/>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150368</xdr:rowOff>
    </xdr:from>
    <xdr:to>
      <xdr:col>5</xdr:col>
      <xdr:colOff>409575</xdr:colOff>
      <xdr:row>63</xdr:row>
      <xdr:rowOff>80518</xdr:rowOff>
    </xdr:to>
    <xdr:sp macro="" textlink="">
      <xdr:nvSpPr>
        <xdr:cNvPr id="147" name="円/楕円 146"/>
        <xdr:cNvSpPr/>
      </xdr:nvSpPr>
      <xdr:spPr>
        <a:xfrm>
          <a:off x="3746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65041</xdr:rowOff>
    </xdr:from>
    <xdr:ext cx="405111" cy="259045"/>
    <xdr:sp macro="" textlink="">
      <xdr:nvSpPr>
        <xdr:cNvPr id="148" name="n_1aveValue【橋りょう・トンネル】&#10;有形固定資産減価償却率"/>
        <xdr:cNvSpPr txBox="1"/>
      </xdr:nvSpPr>
      <xdr:spPr>
        <a:xfrm>
          <a:off x="3582043"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71645</xdr:rowOff>
    </xdr:from>
    <xdr:ext cx="405111" cy="259045"/>
    <xdr:sp macro="" textlink="">
      <xdr:nvSpPr>
        <xdr:cNvPr id="149" name="n_1mainValue【橋りょう・トンネル】&#10;有形固定資産減価償却率"/>
        <xdr:cNvSpPr txBox="1"/>
      </xdr:nvSpPr>
      <xdr:spPr>
        <a:xfrm>
          <a:off x="3582043" y="1087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61</xdr:row>
      <xdr:rowOff>67327</xdr:rowOff>
    </xdr:from>
    <xdr:ext cx="685572" cy="259045"/>
    <xdr:sp macro="" textlink="">
      <xdr:nvSpPr>
        <xdr:cNvPr id="163" name="テキスト ボックス 162"/>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127107</xdr:rowOff>
    </xdr:from>
    <xdr:to>
      <xdr:col>15</xdr:col>
      <xdr:colOff>180340</xdr:colOff>
      <xdr:row>64</xdr:row>
      <xdr:rowOff>28809</xdr:rowOff>
    </xdr:to>
    <xdr:cxnSp macro="">
      <xdr:nvCxnSpPr>
        <xdr:cNvPr id="173" name="直線コネクタ 172"/>
        <xdr:cNvCxnSpPr/>
      </xdr:nvCxnSpPr>
      <xdr:spPr>
        <a:xfrm flipV="1">
          <a:off x="10476865" y="10242657"/>
          <a:ext cx="0" cy="75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32636</xdr:rowOff>
    </xdr:from>
    <xdr:ext cx="599010" cy="259045"/>
    <xdr:sp macro="" textlink="">
      <xdr:nvSpPr>
        <xdr:cNvPr id="174" name="【橋りょう・トンネル】&#10;一人当たり有形固定資産（償却資産）額最小値テキスト"/>
        <xdr:cNvSpPr txBox="1"/>
      </xdr:nvSpPr>
      <xdr:spPr>
        <a:xfrm>
          <a:off x="10566400" y="1100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64</xdr:row>
      <xdr:rowOff>28809</xdr:rowOff>
    </xdr:from>
    <xdr:to>
      <xdr:col>15</xdr:col>
      <xdr:colOff>269875</xdr:colOff>
      <xdr:row>64</xdr:row>
      <xdr:rowOff>28809</xdr:rowOff>
    </xdr:to>
    <xdr:cxnSp macro="">
      <xdr:nvCxnSpPr>
        <xdr:cNvPr id="175" name="直線コネクタ 174"/>
        <xdr:cNvCxnSpPr/>
      </xdr:nvCxnSpPr>
      <xdr:spPr>
        <a:xfrm>
          <a:off x="10388600" y="1100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73784</xdr:rowOff>
    </xdr:from>
    <xdr:ext cx="690189" cy="259045"/>
    <xdr:sp macro="" textlink="">
      <xdr:nvSpPr>
        <xdr:cNvPr id="176" name="【橋りょう・トンネル】&#10;一人当たり有形固定資産（償却資産）額最大値テキスト"/>
        <xdr:cNvSpPr txBox="1"/>
      </xdr:nvSpPr>
      <xdr:spPr>
        <a:xfrm>
          <a:off x="10566400" y="100178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59</xdr:row>
      <xdr:rowOff>127107</xdr:rowOff>
    </xdr:from>
    <xdr:to>
      <xdr:col>15</xdr:col>
      <xdr:colOff>269875</xdr:colOff>
      <xdr:row>59</xdr:row>
      <xdr:rowOff>127107</xdr:rowOff>
    </xdr:to>
    <xdr:cxnSp macro="">
      <xdr:nvCxnSpPr>
        <xdr:cNvPr id="177" name="直線コネクタ 176"/>
        <xdr:cNvCxnSpPr/>
      </xdr:nvCxnSpPr>
      <xdr:spPr>
        <a:xfrm>
          <a:off x="10388600" y="1024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141172</xdr:rowOff>
    </xdr:from>
    <xdr:ext cx="599010" cy="259045"/>
    <xdr:sp macro="" textlink="">
      <xdr:nvSpPr>
        <xdr:cNvPr id="178" name="【橋りょう・トンネル】&#10;一人当たり有形固定資産（償却資産）額平均値テキスト"/>
        <xdr:cNvSpPr txBox="1"/>
      </xdr:nvSpPr>
      <xdr:spPr>
        <a:xfrm>
          <a:off x="10566400" y="105996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162745</xdr:rowOff>
    </xdr:from>
    <xdr:to>
      <xdr:col>15</xdr:col>
      <xdr:colOff>231775</xdr:colOff>
      <xdr:row>62</xdr:row>
      <xdr:rowOff>92895</xdr:rowOff>
    </xdr:to>
    <xdr:sp macro="" textlink="">
      <xdr:nvSpPr>
        <xdr:cNvPr id="179" name="フローチャート : 判断 178"/>
        <xdr:cNvSpPr/>
      </xdr:nvSpPr>
      <xdr:spPr>
        <a:xfrm>
          <a:off x="10426700" y="106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21917</xdr:rowOff>
    </xdr:from>
    <xdr:to>
      <xdr:col>14</xdr:col>
      <xdr:colOff>79375</xdr:colOff>
      <xdr:row>62</xdr:row>
      <xdr:rowOff>123517</xdr:rowOff>
    </xdr:to>
    <xdr:sp macro="" textlink="">
      <xdr:nvSpPr>
        <xdr:cNvPr id="180" name="フローチャート : 判断 179"/>
        <xdr:cNvSpPr/>
      </xdr:nvSpPr>
      <xdr:spPr>
        <a:xfrm>
          <a:off x="9588500" y="1065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52562</xdr:rowOff>
    </xdr:from>
    <xdr:to>
      <xdr:col>14</xdr:col>
      <xdr:colOff>79375</xdr:colOff>
      <xdr:row>55</xdr:row>
      <xdr:rowOff>154162</xdr:rowOff>
    </xdr:to>
    <xdr:sp macro="" textlink="">
      <xdr:nvSpPr>
        <xdr:cNvPr id="186" name="円/楕円 185"/>
        <xdr:cNvSpPr/>
      </xdr:nvSpPr>
      <xdr:spPr>
        <a:xfrm>
          <a:off x="9588500" y="94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114644</xdr:rowOff>
    </xdr:from>
    <xdr:ext cx="599010" cy="259045"/>
    <xdr:sp macro="" textlink="">
      <xdr:nvSpPr>
        <xdr:cNvPr id="187" name="n_1aveValue【橋りょう・トンネル】&#10;一人当たり有形固定資産（償却資産）額"/>
        <xdr:cNvSpPr txBox="1"/>
      </xdr:nvSpPr>
      <xdr:spPr>
        <a:xfrm>
          <a:off x="9327094" y="1074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53</xdr:row>
      <xdr:rowOff>170689</xdr:rowOff>
    </xdr:from>
    <xdr:ext cx="690189" cy="259045"/>
    <xdr:sp macro="" textlink="">
      <xdr:nvSpPr>
        <xdr:cNvPr id="188" name="n_1mainValue【橋りょう・トンネル】&#10;一人当たり有形固定資産（償却資産）額"/>
        <xdr:cNvSpPr txBox="1"/>
      </xdr:nvSpPr>
      <xdr:spPr>
        <a:xfrm>
          <a:off x="9281504" y="92575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3,978,709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58165</xdr:rowOff>
    </xdr:from>
    <xdr:to>
      <xdr:col>5</xdr:col>
      <xdr:colOff>409575</xdr:colOff>
      <xdr:row>77</xdr:row>
      <xdr:rowOff>159765</xdr:rowOff>
    </xdr:to>
    <xdr:sp macro="" textlink="">
      <xdr:nvSpPr>
        <xdr:cNvPr id="224" name="円/楕円 223"/>
        <xdr:cNvSpPr/>
      </xdr:nvSpPr>
      <xdr:spPr>
        <a:xfrm>
          <a:off x="3746500" y="132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5"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4842</xdr:rowOff>
    </xdr:from>
    <xdr:ext cx="405111" cy="259045"/>
    <xdr:sp macro="" textlink="">
      <xdr:nvSpPr>
        <xdr:cNvPr id="226" name="n_1mainValue【公営住宅】&#10;有形固定資産減価償却率"/>
        <xdr:cNvSpPr txBox="1"/>
      </xdr:nvSpPr>
      <xdr:spPr>
        <a:xfrm>
          <a:off x="3582043" y="1303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7" name="テキスト ボックス 23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8" name="直線コネクタ 237"/>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9" name="テキスト ボックス 238"/>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2" name="直線コネクタ 241"/>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3" name="テキスト ボックス 242"/>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6" name="直線コネクタ 245"/>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7" name="テキスト ボックス 246"/>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8" name="直線コネクタ 24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9" name="テキスト ボックス 248"/>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0" name="直線コネクタ 249"/>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51" name="テキスト ボックス 250"/>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3" name="テキスト ボックス 25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5" name="直線コネクタ 254"/>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6"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7" name="直線コネクタ 256"/>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8"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9" name="直線コネクタ 258"/>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60"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61" name="フローチャート : 判断 260"/>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2" name="フローチャート : 判断 261"/>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142176</xdr:rowOff>
    </xdr:from>
    <xdr:to>
      <xdr:col>14</xdr:col>
      <xdr:colOff>79375</xdr:colOff>
      <xdr:row>84</xdr:row>
      <xdr:rowOff>72326</xdr:rowOff>
    </xdr:to>
    <xdr:sp macro="" textlink="">
      <xdr:nvSpPr>
        <xdr:cNvPr id="268" name="円/楕円 267"/>
        <xdr:cNvSpPr/>
      </xdr:nvSpPr>
      <xdr:spPr>
        <a:xfrm>
          <a:off x="9588500" y="14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9"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88853</xdr:rowOff>
    </xdr:from>
    <xdr:ext cx="469744" cy="259045"/>
    <xdr:sp macro="" textlink="">
      <xdr:nvSpPr>
        <xdr:cNvPr id="270" name="n_1mainValue【公営住宅】&#10;一人当たり面積"/>
        <xdr:cNvSpPr txBox="1"/>
      </xdr:nvSpPr>
      <xdr:spPr>
        <a:xfrm>
          <a:off x="9391727" y="1414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7" name="直線コネクタ 2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8" name="テキスト ボックス 2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9" name="直線コネクタ 2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0" name="テキスト ボックス 2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1" name="直線コネクタ 3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2" name="テキスト ボックス 3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3" name="直線コネクタ 3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4" name="テキスト ボックス 3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5" name="直線コネクタ 3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6" name="テキスト ボックス 3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7" name="直線コネクタ 3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8" name="テキスト ボックス 3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0" name="テキスト ボックス 3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2" name="直線コネクタ 311"/>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3"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4" name="直線コネクタ 313"/>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6" name="直線コネクタ 31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7"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8" name="フローチャート : 判断 317"/>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9" name="フローチャート : 判断 318"/>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0" name="テキスト ボックス 3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141333</xdr:rowOff>
    </xdr:from>
    <xdr:to>
      <xdr:col>22</xdr:col>
      <xdr:colOff>415925</xdr:colOff>
      <xdr:row>33</xdr:row>
      <xdr:rowOff>71483</xdr:rowOff>
    </xdr:to>
    <xdr:sp macro="" textlink="">
      <xdr:nvSpPr>
        <xdr:cNvPr id="325" name="円/楕円 324"/>
        <xdr:cNvSpPr/>
      </xdr:nvSpPr>
      <xdr:spPr>
        <a:xfrm>
          <a:off x="15430500" y="562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6"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88010</xdr:rowOff>
    </xdr:from>
    <xdr:ext cx="405111" cy="259045"/>
    <xdr:sp macro="" textlink="">
      <xdr:nvSpPr>
        <xdr:cNvPr id="327" name="n_1mainValue【認定こども園・幼稚園・保育所】&#10;有形固定資産減価償却率"/>
        <xdr:cNvSpPr txBox="1"/>
      </xdr:nvSpPr>
      <xdr:spPr>
        <a:xfrm>
          <a:off x="15266043" y="540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8" name="直線コネクタ 3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9" name="テキスト ボックス 3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0" name="直線コネクタ 3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41" name="テキスト ボックス 340"/>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2" name="直線コネクタ 3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3" name="テキスト ボックス 342"/>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4" name="直線コネクタ 3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5" name="テキスト ボックス 344"/>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7" name="テキスト ボックス 34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9" name="直線コネクタ 348"/>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50"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51" name="直線コネクタ 350"/>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2"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3" name="直線コネクタ 352"/>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4"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5" name="フローチャート : 判断 354"/>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6" name="フローチャート : 判断 355"/>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60010</xdr:rowOff>
    </xdr:from>
    <xdr:to>
      <xdr:col>31</xdr:col>
      <xdr:colOff>85725</xdr:colOff>
      <xdr:row>41</xdr:row>
      <xdr:rowOff>161610</xdr:rowOff>
    </xdr:to>
    <xdr:sp macro="" textlink="">
      <xdr:nvSpPr>
        <xdr:cNvPr id="362" name="円/楕円 361"/>
        <xdr:cNvSpPr/>
      </xdr:nvSpPr>
      <xdr:spPr>
        <a:xfrm>
          <a:off x="21272500" y="70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63"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6687</xdr:rowOff>
    </xdr:from>
    <xdr:ext cx="469744" cy="259045"/>
    <xdr:sp macro="" textlink="">
      <xdr:nvSpPr>
        <xdr:cNvPr id="364" name="n_1mainValue【認定こども園・幼稚園・保育所】&#10;一人当たり面積"/>
        <xdr:cNvSpPr txBox="1"/>
      </xdr:nvSpPr>
      <xdr:spPr>
        <a:xfrm>
          <a:off x="21075727" y="686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9" name="直線コネクタ 388"/>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90"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91" name="直線コネクタ 390"/>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2"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3" name="直線コネクタ 392"/>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4"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5" name="フローチャート : 判断 394"/>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6" name="フローチャート : 判断 395"/>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78740</xdr:rowOff>
    </xdr:from>
    <xdr:to>
      <xdr:col>22</xdr:col>
      <xdr:colOff>415925</xdr:colOff>
      <xdr:row>59</xdr:row>
      <xdr:rowOff>8890</xdr:rowOff>
    </xdr:to>
    <xdr:sp macro="" textlink="">
      <xdr:nvSpPr>
        <xdr:cNvPr id="402" name="円/楕円 401"/>
        <xdr:cNvSpPr/>
      </xdr:nvSpPr>
      <xdr:spPr>
        <a:xfrm>
          <a:off x="15430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3"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25417</xdr:rowOff>
    </xdr:from>
    <xdr:ext cx="405111" cy="259045"/>
    <xdr:sp macro="" textlink="">
      <xdr:nvSpPr>
        <xdr:cNvPr id="404" name="n_1mainValue【学校施設】&#10;有形固定資産減価償却率"/>
        <xdr:cNvSpPr txBox="1"/>
      </xdr:nvSpPr>
      <xdr:spPr>
        <a:xfrm>
          <a:off x="15266043"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20" name="テキスト ボックス 41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2" name="テキスト ボックス 42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4" name="テキスト ボックス 42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6" name="テキスト ボックス 42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8" name="直線コネクタ 427"/>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9"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30" name="直線コネクタ 429"/>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31"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2" name="直線コネクタ 431"/>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3"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4" name="フローチャート : 判断 433"/>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5" name="フローチャート : 判断 434"/>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101981</xdr:rowOff>
    </xdr:from>
    <xdr:to>
      <xdr:col>31</xdr:col>
      <xdr:colOff>85725</xdr:colOff>
      <xdr:row>63</xdr:row>
      <xdr:rowOff>32131</xdr:rowOff>
    </xdr:to>
    <xdr:sp macro="" textlink="">
      <xdr:nvSpPr>
        <xdr:cNvPr id="441" name="円/楕円 440"/>
        <xdr:cNvSpPr/>
      </xdr:nvSpPr>
      <xdr:spPr>
        <a:xfrm>
          <a:off x="21272500" y="107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42"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23258</xdr:rowOff>
    </xdr:from>
    <xdr:ext cx="469744" cy="259045"/>
    <xdr:sp macro="" textlink="">
      <xdr:nvSpPr>
        <xdr:cNvPr id="443" name="n_1mainValue【学校施設】&#10;一人当たり面積"/>
        <xdr:cNvSpPr txBox="1"/>
      </xdr:nvSpPr>
      <xdr:spPr>
        <a:xfrm>
          <a:off x="21075727" y="1082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5" name="正方形/長方形 444"/>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6" name="正方形/長方形 445"/>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7" name="正方形/長方形 446"/>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8" name="正方形/長方形 447"/>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51" name="正方形/長方形 450"/>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2" name="正方形/長方形 451"/>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3" name="正方形/長方形 452"/>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4" name="正方形/長方形 453"/>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7" name="テキスト ボックス 4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7" name="テキスト ボックス 4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81" name="直線コネクタ 480"/>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2"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3" name="直線コネクタ 482"/>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4"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5" name="直線コネクタ 48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6"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7" name="フローチャート : 判断 486"/>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8" name="フローチャート : 判断 487"/>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107043</xdr:rowOff>
    </xdr:from>
    <xdr:to>
      <xdr:col>22</xdr:col>
      <xdr:colOff>415925</xdr:colOff>
      <xdr:row>107</xdr:row>
      <xdr:rowOff>37193</xdr:rowOff>
    </xdr:to>
    <xdr:sp macro="" textlink="">
      <xdr:nvSpPr>
        <xdr:cNvPr id="494" name="円/楕円 493"/>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25961</xdr:rowOff>
    </xdr:from>
    <xdr:ext cx="405111" cy="259045"/>
    <xdr:sp macro="" textlink="">
      <xdr:nvSpPr>
        <xdr:cNvPr id="495" name="n_1aveValue【公民館】&#10;有形固定資産減価償却率"/>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28320</xdr:rowOff>
    </xdr:from>
    <xdr:ext cx="405111" cy="259045"/>
    <xdr:sp macro="" textlink="">
      <xdr:nvSpPr>
        <xdr:cNvPr id="496" name="n_1mainValue【公民館】&#10;有形固定資産減価償却率"/>
        <xdr:cNvSpPr txBox="1"/>
      </xdr:nvSpPr>
      <xdr:spPr>
        <a:xfrm>
          <a:off x="15266043"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7" name="テキスト ボックス 5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8" name="直線コネクタ 5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9" name="テキスト ボックス 5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0" name="直線コネクタ 5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1" name="テキスト ボックス 5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2" name="直線コネクタ 5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3" name="テキスト ボックス 5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4" name="直線コネクタ 5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5" name="テキスト ボックス 5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6" name="直線コネクタ 5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7" name="テキスト ボックス 5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8" name="直線コネクタ 5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9" name="テキスト ボックス 5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99605</xdr:rowOff>
    </xdr:from>
    <xdr:to>
      <xdr:col>32</xdr:col>
      <xdr:colOff>186689</xdr:colOff>
      <xdr:row>108</xdr:row>
      <xdr:rowOff>53339</xdr:rowOff>
    </xdr:to>
    <xdr:cxnSp macro="">
      <xdr:nvCxnSpPr>
        <xdr:cNvPr id="523" name="直線コネクタ 522"/>
        <xdr:cNvCxnSpPr/>
      </xdr:nvCxnSpPr>
      <xdr:spPr>
        <a:xfrm flipV="1">
          <a:off x="22160864" y="17416055"/>
          <a:ext cx="0" cy="1153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57166</xdr:rowOff>
    </xdr:from>
    <xdr:ext cx="469744" cy="259045"/>
    <xdr:sp macro="" textlink="">
      <xdr:nvSpPr>
        <xdr:cNvPr id="524" name="【公民館】&#10;一人当たり面積最小値テキスト"/>
        <xdr:cNvSpPr txBox="1"/>
      </xdr:nvSpPr>
      <xdr:spPr>
        <a:xfrm>
          <a:off x="222504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108</xdr:row>
      <xdr:rowOff>53339</xdr:rowOff>
    </xdr:from>
    <xdr:to>
      <xdr:col>32</xdr:col>
      <xdr:colOff>276225</xdr:colOff>
      <xdr:row>108</xdr:row>
      <xdr:rowOff>53339</xdr:rowOff>
    </xdr:to>
    <xdr:cxnSp macro="">
      <xdr:nvCxnSpPr>
        <xdr:cNvPr id="525" name="直線コネクタ 524"/>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46282</xdr:rowOff>
    </xdr:from>
    <xdr:ext cx="469744" cy="259045"/>
    <xdr:sp macro="" textlink="">
      <xdr:nvSpPr>
        <xdr:cNvPr id="526" name="【公民館】&#10;一人当たり面積最大値テキスト"/>
        <xdr:cNvSpPr txBox="1"/>
      </xdr:nvSpPr>
      <xdr:spPr>
        <a:xfrm>
          <a:off x="22250400" y="1719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101</xdr:row>
      <xdr:rowOff>99605</xdr:rowOff>
    </xdr:from>
    <xdr:to>
      <xdr:col>32</xdr:col>
      <xdr:colOff>276225</xdr:colOff>
      <xdr:row>101</xdr:row>
      <xdr:rowOff>99605</xdr:rowOff>
    </xdr:to>
    <xdr:cxnSp macro="">
      <xdr:nvCxnSpPr>
        <xdr:cNvPr id="527" name="直線コネクタ 526"/>
        <xdr:cNvCxnSpPr/>
      </xdr:nvCxnSpPr>
      <xdr:spPr>
        <a:xfrm>
          <a:off x="22072600" y="1741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33763</xdr:rowOff>
    </xdr:from>
    <xdr:ext cx="469744" cy="259045"/>
    <xdr:sp macro="" textlink="">
      <xdr:nvSpPr>
        <xdr:cNvPr id="528" name="【公民館】&#10;一人当たり面積平均値テキスト"/>
        <xdr:cNvSpPr txBox="1"/>
      </xdr:nvSpPr>
      <xdr:spPr>
        <a:xfrm>
          <a:off x="222504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55336</xdr:rowOff>
    </xdr:from>
    <xdr:to>
      <xdr:col>32</xdr:col>
      <xdr:colOff>238125</xdr:colOff>
      <xdr:row>105</xdr:row>
      <xdr:rowOff>156936</xdr:rowOff>
    </xdr:to>
    <xdr:sp macro="" textlink="">
      <xdr:nvSpPr>
        <xdr:cNvPr id="529" name="フローチャート : 判断 528"/>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92892</xdr:rowOff>
    </xdr:from>
    <xdr:to>
      <xdr:col>31</xdr:col>
      <xdr:colOff>85725</xdr:colOff>
      <xdr:row>109</xdr:row>
      <xdr:rowOff>23042</xdr:rowOff>
    </xdr:to>
    <xdr:sp macro="" textlink="">
      <xdr:nvSpPr>
        <xdr:cNvPr id="530" name="フローチャート : 判断 529"/>
        <xdr:cNvSpPr/>
      </xdr:nvSpPr>
      <xdr:spPr>
        <a:xfrm>
          <a:off x="21272500" y="186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113030</xdr:rowOff>
    </xdr:from>
    <xdr:to>
      <xdr:col>31</xdr:col>
      <xdr:colOff>85725</xdr:colOff>
      <xdr:row>100</xdr:row>
      <xdr:rowOff>43180</xdr:rowOff>
    </xdr:to>
    <xdr:sp macro="" textlink="">
      <xdr:nvSpPr>
        <xdr:cNvPr id="536" name="円/楕円 535"/>
        <xdr:cNvSpPr/>
      </xdr:nvSpPr>
      <xdr:spPr>
        <a:xfrm>
          <a:off x="21272500" y="170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14169</xdr:rowOff>
    </xdr:from>
    <xdr:ext cx="469744" cy="259045"/>
    <xdr:sp macro="" textlink="">
      <xdr:nvSpPr>
        <xdr:cNvPr id="537" name="n_1aveValue【公民館】&#10;一人当たり面積"/>
        <xdr:cNvSpPr txBox="1"/>
      </xdr:nvSpPr>
      <xdr:spPr>
        <a:xfrm>
          <a:off x="21075727" y="187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59707</xdr:rowOff>
    </xdr:from>
    <xdr:ext cx="469744" cy="259045"/>
    <xdr:sp macro="" textlink="">
      <xdr:nvSpPr>
        <xdr:cNvPr id="538" name="n_1mainValue【公民館】&#10;一人当たり面積"/>
        <xdr:cNvSpPr txBox="1"/>
      </xdr:nvSpPr>
      <xdr:spPr>
        <a:xfrm>
          <a:off x="21075727" y="1686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有形固定資産減価償却率は認定こども園・幼稚園・保育所、公営住宅が平均より高い数値となっているが、その他は平均と同様若しくは低い数値となっている。</a:t>
          </a:r>
          <a:endParaRPr lang="ja-JP" altLang="ja-JP" sz="1400">
            <a:effectLst/>
          </a:endParaRPr>
        </a:p>
        <a:p>
          <a:r>
            <a:rPr kumimoji="1" lang="ja-JP" altLang="ja-JP" sz="1100">
              <a:solidFill>
                <a:schemeClr val="dk1"/>
              </a:solidFill>
              <a:effectLst/>
              <a:latin typeface="+mn-lt"/>
              <a:ea typeface="+mn-ea"/>
              <a:cs typeface="+mn-cs"/>
            </a:rPr>
            <a:t>保育所及び公営住宅については、昭和５０年代に建設した施設の耐用年数が経過しているため、数値が高くなっている。</a:t>
          </a:r>
          <a:endParaRPr lang="ja-JP" altLang="ja-JP" sz="1400">
            <a:effectLst/>
          </a:endParaRPr>
        </a:p>
        <a:p>
          <a:r>
            <a:rPr kumimoji="1" lang="ja-JP" altLang="ja-JP" sz="1100">
              <a:solidFill>
                <a:schemeClr val="dk1"/>
              </a:solidFill>
              <a:effectLst/>
              <a:latin typeface="+mn-lt"/>
              <a:ea typeface="+mn-ea"/>
              <a:cs typeface="+mn-cs"/>
            </a:rPr>
            <a:t>一人当たり指標については、橋りょう・トンネル、公民館が平均値より高い数値となっている。橋りょうについては平成１０、１２年度に大規模な橋梁を新設したため、また公民館については、平成１１年、及び１５年度に新築したことによる影響が大きい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なお、橋梁の有形固定資産減価償却率は類似団体平均と同水準になっているが、平成１０年度、平成１２年度に新設した橋が平均値を下げているが、耐用年数を経過または今後１０年以内に経過する橋も取得価額合計で８億円程度存在し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
1,041
66.05
1,819,765
1,773,472
46,210
1,147,993
1,110,633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120650</xdr:rowOff>
    </xdr:from>
    <xdr:to>
      <xdr:col>5</xdr:col>
      <xdr:colOff>409575</xdr:colOff>
      <xdr:row>56</xdr:row>
      <xdr:rowOff>50800</xdr:rowOff>
    </xdr:to>
    <xdr:sp macro="" textlink="">
      <xdr:nvSpPr>
        <xdr:cNvPr id="85" name="円/楕円 84"/>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67327</xdr:rowOff>
    </xdr:from>
    <xdr:ext cx="469744" cy="259045"/>
    <xdr:sp macro="" textlink="">
      <xdr:nvSpPr>
        <xdr:cNvPr id="86" name="n_1mainValue【体育館・プール】&#10;有形固定資産減価償却率"/>
        <xdr:cNvSpPr txBox="1"/>
      </xdr:nvSpPr>
      <xdr:spPr>
        <a:xfrm>
          <a:off x="3549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7330</xdr:rowOff>
    </xdr:from>
    <xdr:to>
      <xdr:col>14</xdr:col>
      <xdr:colOff>79375</xdr:colOff>
      <xdr:row>62</xdr:row>
      <xdr:rowOff>108930</xdr:rowOff>
    </xdr:to>
    <xdr:sp macro="" textlink="">
      <xdr:nvSpPr>
        <xdr:cNvPr id="126" name="円/楕円 125"/>
        <xdr:cNvSpPr/>
      </xdr:nvSpPr>
      <xdr:spPr>
        <a:xfrm>
          <a:off x="9588500" y="106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125457</xdr:rowOff>
    </xdr:from>
    <xdr:ext cx="469744" cy="259045"/>
    <xdr:sp macro="" textlink="">
      <xdr:nvSpPr>
        <xdr:cNvPr id="127" name="n_1mainValue【体育館・プール】&#10;一人当たり面積"/>
        <xdr:cNvSpPr txBox="1"/>
      </xdr:nvSpPr>
      <xdr:spPr>
        <a:xfrm>
          <a:off x="9391727" y="1041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0"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122555</xdr:rowOff>
    </xdr:from>
    <xdr:to>
      <xdr:col>5</xdr:col>
      <xdr:colOff>409575</xdr:colOff>
      <xdr:row>82</xdr:row>
      <xdr:rowOff>52705</xdr:rowOff>
    </xdr:to>
    <xdr:sp macro="" textlink="">
      <xdr:nvSpPr>
        <xdr:cNvPr id="166" name="円/楕円 165"/>
        <xdr:cNvSpPr/>
      </xdr:nvSpPr>
      <xdr:spPr>
        <a:xfrm>
          <a:off x="3746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69232</xdr:rowOff>
    </xdr:from>
    <xdr:ext cx="405111" cy="259045"/>
    <xdr:sp macro="" textlink="">
      <xdr:nvSpPr>
        <xdr:cNvPr id="167" name="n_1mainValue【福祉施設】&#10;有形固定資産減価償却率"/>
        <xdr:cNvSpPr txBox="1"/>
      </xdr:nvSpPr>
      <xdr:spPr>
        <a:xfrm>
          <a:off x="3582043"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99" name="フローチャート : 判断 198"/>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0" name="n_1aveValue【福祉施設】&#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119887</xdr:rowOff>
    </xdr:from>
    <xdr:to>
      <xdr:col>14</xdr:col>
      <xdr:colOff>79375</xdr:colOff>
      <xdr:row>78</xdr:row>
      <xdr:rowOff>50037</xdr:rowOff>
    </xdr:to>
    <xdr:sp macro="" textlink="">
      <xdr:nvSpPr>
        <xdr:cNvPr id="206" name="円/楕円 205"/>
        <xdr:cNvSpPr/>
      </xdr:nvSpPr>
      <xdr:spPr>
        <a:xfrm>
          <a:off x="9588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66564</xdr:rowOff>
    </xdr:from>
    <xdr:ext cx="469744" cy="259045"/>
    <xdr:sp macro="" textlink="">
      <xdr:nvSpPr>
        <xdr:cNvPr id="207" name="n_1mainValue【福祉施設】&#10;一人当たり面積"/>
        <xdr:cNvSpPr txBox="1"/>
      </xdr:nvSpPr>
      <xdr:spPr>
        <a:xfrm>
          <a:off x="9391727" y="130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2" name="正方形/長方形 2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3" name="正方形/長方形 2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4" name="正方形/長方形 2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5" name="正方形/長方形 2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6" name="正方形/長方形 2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7" name="正方形/長方形 2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8" name="正方形/長方形 2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9" name="正方形/長方形 2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0" name="正方形/長方形 2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1" name="正方形/長方形 2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2" name="正方形/長方形 2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3" name="正方形/長方形 2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4" name="正方形/長方形 2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5" name="正方形/長方形 2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6" name="正方形/長方形 2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7" name="正方形/長方形 24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8" name="正方形/長方形 2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9" name="正方形/長方形 2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0" name="正方形/長方形 2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1" name="正方形/長方形 2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2" name="正方形/長方形 2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3" name="正方形/長方形 2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4" name="正方形/長方形 2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5" name="正方形/長方形 25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6" name="正方形/長方形 2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7" name="正方形/長方形 2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8" name="正方形/長方形 2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9" name="正方形/長方形 2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0" name="正方形/長方形 2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1" name="正方形/長方形 2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2" name="正方形/長方形 2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3" name="正方形/長方形 26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4" name="正方形/長方形 2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5" name="正方形/長方形 2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6" name="正方形/長方形 2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7" name="正方形/長方形 2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8" name="正方形/長方形 2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9" name="正方形/長方形 2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70" name="正方形/長方形 2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1" name="正方形/長方形 27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72" name="正方形/長方形 2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3" name="正方形/長方形 2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4" name="正方形/長方形 2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5" name="正方形/長方形 2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6" name="正方形/長方形 2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7" name="正方形/長方形 2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8" name="正方形/長方形 2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9" name="正方形/長方形 2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80" name="テキスト ボックス 2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1" name="直線コネクタ 2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82" name="テキスト ボックス 2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83" name="直線コネクタ 2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4" name="テキスト ボックス 2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5" name="直線コネクタ 2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6" name="テキスト ボックス 2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7" name="直線コネクタ 2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8" name="テキスト ボックス 2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9" name="直線コネクタ 2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90" name="テキスト ボックス 2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91" name="直線コネクタ 2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92" name="テキスト ボックス 2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3" name="直線コネクタ 2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4" name="テキスト ボックス 2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296" name="直線コネクタ 295"/>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297"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298" name="直線コネクタ 29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299"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00" name="直線コネクタ 299"/>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01"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02" name="フローチャート : 判断 301"/>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03" name="フローチャート : 判断 302"/>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304" name="n_1ave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5" name="テキスト ボックス 3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6" name="テキスト ボックス 3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7" name="テキスト ボックス 3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8" name="テキスト ボックス 3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9" name="テキスト ボックス 3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153036</xdr:rowOff>
    </xdr:from>
    <xdr:to>
      <xdr:col>22</xdr:col>
      <xdr:colOff>415925</xdr:colOff>
      <xdr:row>106</xdr:row>
      <xdr:rowOff>83186</xdr:rowOff>
    </xdr:to>
    <xdr:sp macro="" textlink="">
      <xdr:nvSpPr>
        <xdr:cNvPr id="310" name="円/楕円 309"/>
        <xdr:cNvSpPr/>
      </xdr:nvSpPr>
      <xdr:spPr>
        <a:xfrm>
          <a:off x="15430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74313</xdr:rowOff>
    </xdr:from>
    <xdr:ext cx="405111" cy="259045"/>
    <xdr:sp macro="" textlink="">
      <xdr:nvSpPr>
        <xdr:cNvPr id="311" name="n_1mainValue【庁舎】&#10;有形固定資産減価償却率"/>
        <xdr:cNvSpPr txBox="1"/>
      </xdr:nvSpPr>
      <xdr:spPr>
        <a:xfrm>
          <a:off x="15266043"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2" name="正方形/長方形 3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3" name="正方形/長方形 3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4" name="正方形/長方形 3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5" name="正方形/長方形 3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6" name="正方形/長方形 3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7" name="正方形/長方形 3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8" name="正方形/長方形 3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9" name="正方形/長方形 3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0" name="テキスト ボックス 3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1" name="直線コネクタ 3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22" name="直線コネクタ 3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23" name="テキスト ボックス 3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24" name="直線コネクタ 3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25" name="テキスト ボックス 32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6" name="直線コネクタ 3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7" name="テキスト ボックス 32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8" name="直線コネクタ 3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9" name="テキスト ボックス 32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0" name="直線コネクタ 3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1" name="テキスト ボックス 3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33" name="直線コネクタ 332"/>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34"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35" name="直線コネクタ 334"/>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36"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37" name="直線コネクタ 336"/>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38"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39" name="フローチャート : 判断 338"/>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40" name="フローチャート : 判断 339"/>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341"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2" name="テキスト ボックス 3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3" name="テキスト ボックス 3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4" name="テキスト ボックス 3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5" name="テキスト ボックス 3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6" name="テキスト ボックス 3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45517</xdr:rowOff>
    </xdr:from>
    <xdr:to>
      <xdr:col>31</xdr:col>
      <xdr:colOff>85725</xdr:colOff>
      <xdr:row>102</xdr:row>
      <xdr:rowOff>147117</xdr:rowOff>
    </xdr:to>
    <xdr:sp macro="" textlink="">
      <xdr:nvSpPr>
        <xdr:cNvPr id="347" name="円/楕円 346"/>
        <xdr:cNvSpPr/>
      </xdr:nvSpPr>
      <xdr:spPr>
        <a:xfrm>
          <a:off x="21272500" y="1753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163644</xdr:rowOff>
    </xdr:from>
    <xdr:ext cx="469744" cy="259045"/>
    <xdr:sp macro="" textlink="">
      <xdr:nvSpPr>
        <xdr:cNvPr id="348" name="n_1mainValue【庁舎】&#10;一人当たり面積"/>
        <xdr:cNvSpPr txBox="1"/>
      </xdr:nvSpPr>
      <xdr:spPr>
        <a:xfrm>
          <a:off x="21075727" y="1730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9" name="正方形/長方形 3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0" name="正方形/長方形 3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1" name="テキスト ボックス 3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有形固定資産減価償却率については、体育館・プールが高い数値となっている。その他は平均と同様若しくは低い数値である。</a:t>
          </a:r>
          <a:endParaRPr lang="ja-JP" altLang="ja-JP" sz="1400">
            <a:effectLst/>
          </a:endParaRPr>
        </a:p>
        <a:p>
          <a:r>
            <a:rPr kumimoji="1" lang="ja-JP" altLang="ja-JP" sz="1100">
              <a:solidFill>
                <a:schemeClr val="dk1"/>
              </a:solidFill>
              <a:effectLst/>
              <a:latin typeface="+mn-lt"/>
              <a:ea typeface="+mn-ea"/>
              <a:cs typeface="+mn-cs"/>
            </a:rPr>
            <a:t>体育館・プールについてはいずれも耐用年数を経過しており、老朽化が予想されることから、更新を検討する必要がある。</a:t>
          </a:r>
          <a:endParaRPr lang="ja-JP" altLang="ja-JP" sz="1400">
            <a:effectLst/>
          </a:endParaRPr>
        </a:p>
        <a:p>
          <a:r>
            <a:rPr kumimoji="1" lang="ja-JP" altLang="ja-JP" sz="1100">
              <a:solidFill>
                <a:schemeClr val="dk1"/>
              </a:solidFill>
              <a:effectLst/>
              <a:latin typeface="+mn-lt"/>
              <a:ea typeface="+mn-ea"/>
              <a:cs typeface="+mn-cs"/>
            </a:rPr>
            <a:t>一人当たり面積は、庁舎、福祉施設が平均より比較的高い数値となっているが、平成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年度にそれぞれ施設の新築・改修を行ったためである。</a:t>
          </a:r>
          <a:endParaRPr lang="ja-JP" altLang="ja-JP" sz="1400">
            <a:effectLst/>
          </a:endParaRPr>
        </a:p>
        <a:p>
          <a:r>
            <a:rPr kumimoji="1" lang="ja-JP" altLang="ja-JP" sz="1100">
              <a:solidFill>
                <a:schemeClr val="dk1"/>
              </a:solidFill>
              <a:effectLst/>
              <a:latin typeface="+mn-lt"/>
              <a:ea typeface="+mn-ea"/>
              <a:cs typeface="+mn-cs"/>
            </a:rPr>
            <a:t>福祉施設については、村の高齢化が進んでいる一方で民間の施設が近隣にないため、一定数以上の施設を村で建設する必要があり、そのため一人当たりの面積が大きくなる傾向がある。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
1,041
66.05
1,819,765
1,773,472
46,210
1,147,993
1,110,633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東京電力㈱の揚水式発電ダムの建設に伴い、ダムに係る固定資産税収入が発生し、Ｈ１８年度からＨ２１年度までの４年間、普通交付税の不交付団体となった。そのため、財政力指数はＨ１８年度以降、右肩上がりに上昇してきたが、Ｈ２０年度をピークに減少傾向に転じた。ダムの固定資産税収入は、毎年度４千万円ほど減少していくことが推測されているため、それに伴い財政力指数も今後数年間はゆるやかに下降していくものと思われ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134366</xdr:rowOff>
    </xdr:from>
    <xdr:to>
      <xdr:col>7</xdr:col>
      <xdr:colOff>152400</xdr:colOff>
      <xdr:row>39</xdr:row>
      <xdr:rowOff>153670</xdr:rowOff>
    </xdr:to>
    <xdr:cxnSp macro="">
      <xdr:nvCxnSpPr>
        <xdr:cNvPr id="65" name="直線コネクタ 64"/>
        <xdr:cNvCxnSpPr/>
      </xdr:nvCxnSpPr>
      <xdr:spPr>
        <a:xfrm>
          <a:off x="4114800" y="68209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115062</xdr:rowOff>
    </xdr:from>
    <xdr:to>
      <xdr:col>6</xdr:col>
      <xdr:colOff>0</xdr:colOff>
      <xdr:row>39</xdr:row>
      <xdr:rowOff>134366</xdr:rowOff>
    </xdr:to>
    <xdr:cxnSp macro="">
      <xdr:nvCxnSpPr>
        <xdr:cNvPr id="68" name="直線コネクタ 67"/>
        <xdr:cNvCxnSpPr/>
      </xdr:nvCxnSpPr>
      <xdr:spPr>
        <a:xfrm>
          <a:off x="3225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105410</xdr:rowOff>
    </xdr:from>
    <xdr:to>
      <xdr:col>4</xdr:col>
      <xdr:colOff>482600</xdr:colOff>
      <xdr:row>39</xdr:row>
      <xdr:rowOff>115062</xdr:rowOff>
    </xdr:to>
    <xdr:cxnSp macro="">
      <xdr:nvCxnSpPr>
        <xdr:cNvPr id="71" name="直線コネクタ 70"/>
        <xdr:cNvCxnSpPr/>
      </xdr:nvCxnSpPr>
      <xdr:spPr>
        <a:xfrm>
          <a:off x="2336800" y="67919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95758</xdr:rowOff>
    </xdr:from>
    <xdr:to>
      <xdr:col>3</xdr:col>
      <xdr:colOff>279400</xdr:colOff>
      <xdr:row>39</xdr:row>
      <xdr:rowOff>105410</xdr:rowOff>
    </xdr:to>
    <xdr:cxnSp macro="">
      <xdr:nvCxnSpPr>
        <xdr:cNvPr id="74" name="直線コネクタ 73"/>
        <xdr:cNvCxnSpPr/>
      </xdr:nvCxnSpPr>
      <xdr:spPr>
        <a:xfrm>
          <a:off x="1447800" y="67823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84" name="円/楕円 83"/>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119397</xdr:rowOff>
    </xdr:from>
    <xdr:ext cx="762000" cy="259045"/>
    <xdr:sp macro="" textlink="">
      <xdr:nvSpPr>
        <xdr:cNvPr id="85" name="財政力該当値テキスト"/>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83566</xdr:rowOff>
    </xdr:from>
    <xdr:to>
      <xdr:col>6</xdr:col>
      <xdr:colOff>50800</xdr:colOff>
      <xdr:row>40</xdr:row>
      <xdr:rowOff>13716</xdr:rowOff>
    </xdr:to>
    <xdr:sp macro="" textlink="">
      <xdr:nvSpPr>
        <xdr:cNvPr id="86" name="円/楕円 85"/>
        <xdr:cNvSpPr/>
      </xdr:nvSpPr>
      <xdr:spPr>
        <a:xfrm>
          <a:off x="4064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23893</xdr:rowOff>
    </xdr:from>
    <xdr:ext cx="736600" cy="259045"/>
    <xdr:sp macro="" textlink="">
      <xdr:nvSpPr>
        <xdr:cNvPr id="87" name="テキスト ボックス 86"/>
        <xdr:cNvSpPr txBox="1"/>
      </xdr:nvSpPr>
      <xdr:spPr>
        <a:xfrm>
          <a:off x="3733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64262</xdr:rowOff>
    </xdr:from>
    <xdr:to>
      <xdr:col>4</xdr:col>
      <xdr:colOff>533400</xdr:colOff>
      <xdr:row>39</xdr:row>
      <xdr:rowOff>165862</xdr:rowOff>
    </xdr:to>
    <xdr:sp macro="" textlink="">
      <xdr:nvSpPr>
        <xdr:cNvPr id="88" name="円/楕円 87"/>
        <xdr:cNvSpPr/>
      </xdr:nvSpPr>
      <xdr:spPr>
        <a:xfrm>
          <a:off x="3175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4589</xdr:rowOff>
    </xdr:from>
    <xdr:ext cx="762000" cy="259045"/>
    <xdr:sp macro="" textlink="">
      <xdr:nvSpPr>
        <xdr:cNvPr id="89" name="テキスト ボックス 88"/>
        <xdr:cNvSpPr txBox="1"/>
      </xdr:nvSpPr>
      <xdr:spPr>
        <a:xfrm>
          <a:off x="2844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54610</xdr:rowOff>
    </xdr:from>
    <xdr:to>
      <xdr:col>3</xdr:col>
      <xdr:colOff>330200</xdr:colOff>
      <xdr:row>39</xdr:row>
      <xdr:rowOff>156210</xdr:rowOff>
    </xdr:to>
    <xdr:sp macro="" textlink="">
      <xdr:nvSpPr>
        <xdr:cNvPr id="90" name="円/楕円 89"/>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91" name="テキスト ボックス 90"/>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44958</xdr:rowOff>
    </xdr:from>
    <xdr:to>
      <xdr:col>2</xdr:col>
      <xdr:colOff>127000</xdr:colOff>
      <xdr:row>39</xdr:row>
      <xdr:rowOff>146558</xdr:rowOff>
    </xdr:to>
    <xdr:sp macro="" textlink="">
      <xdr:nvSpPr>
        <xdr:cNvPr id="92" name="円/楕円 91"/>
        <xdr:cNvSpPr/>
      </xdr:nvSpPr>
      <xdr:spPr>
        <a:xfrm>
          <a:off x="1397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156735</xdr:rowOff>
    </xdr:from>
    <xdr:ext cx="762000" cy="259045"/>
    <xdr:sp macro="" textlink="">
      <xdr:nvSpPr>
        <xdr:cNvPr id="93" name="テキスト ボックス 92"/>
        <xdr:cNvSpPr txBox="1"/>
      </xdr:nvSpPr>
      <xdr:spPr>
        <a:xfrm>
          <a:off x="1066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はＨ２５年度を境に類似団体の平均値を上回っているが、財政構造の弾力性は維持できていると思われる。経常経費充当一般財源の額は、扶助費や補助費等はほぼ横ばいで推移しているが、人件費や物件費は若干増加傾向にある。一方、経常一般財源の総額は、ダムの固定資産税の減少に伴い、Ｈ１８年度をピークに毎年度５千万円以上減少している。このため、経常収支比率は今後、増加していくものと推測される。経常経費に充当可能な特定財源を確保することが求められ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29028</xdr:rowOff>
    </xdr:from>
    <xdr:to>
      <xdr:col>7</xdr:col>
      <xdr:colOff>152400</xdr:colOff>
      <xdr:row>64</xdr:row>
      <xdr:rowOff>94524</xdr:rowOff>
    </xdr:to>
    <xdr:cxnSp macro="">
      <xdr:nvCxnSpPr>
        <xdr:cNvPr id="130" name="直線コネクタ 129"/>
        <xdr:cNvCxnSpPr/>
      </xdr:nvCxnSpPr>
      <xdr:spPr>
        <a:xfrm>
          <a:off x="4114800" y="11001828"/>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29028</xdr:rowOff>
    </xdr:from>
    <xdr:to>
      <xdr:col>6</xdr:col>
      <xdr:colOff>0</xdr:colOff>
      <xdr:row>64</xdr:row>
      <xdr:rowOff>91077</xdr:rowOff>
    </xdr:to>
    <xdr:cxnSp macro="">
      <xdr:nvCxnSpPr>
        <xdr:cNvPr id="133" name="直線コネクタ 132"/>
        <xdr:cNvCxnSpPr/>
      </xdr:nvCxnSpPr>
      <xdr:spPr>
        <a:xfrm flipV="1">
          <a:off x="3225800" y="110018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77288</xdr:rowOff>
    </xdr:from>
    <xdr:to>
      <xdr:col>4</xdr:col>
      <xdr:colOff>482600</xdr:colOff>
      <xdr:row>64</xdr:row>
      <xdr:rowOff>91077</xdr:rowOff>
    </xdr:to>
    <xdr:cxnSp macro="">
      <xdr:nvCxnSpPr>
        <xdr:cNvPr id="136" name="直線コネクタ 135"/>
        <xdr:cNvCxnSpPr/>
      </xdr:nvCxnSpPr>
      <xdr:spPr>
        <a:xfrm>
          <a:off x="2336800" y="110500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97065</xdr:rowOff>
    </xdr:from>
    <xdr:to>
      <xdr:col>3</xdr:col>
      <xdr:colOff>279400</xdr:colOff>
      <xdr:row>64</xdr:row>
      <xdr:rowOff>77288</xdr:rowOff>
    </xdr:to>
    <xdr:cxnSp macro="">
      <xdr:nvCxnSpPr>
        <xdr:cNvPr id="139" name="直線コネクタ 138"/>
        <xdr:cNvCxnSpPr/>
      </xdr:nvCxnSpPr>
      <xdr:spPr>
        <a:xfrm>
          <a:off x="1447800" y="10898415"/>
          <a:ext cx="889000" cy="15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43724</xdr:rowOff>
    </xdr:from>
    <xdr:to>
      <xdr:col>7</xdr:col>
      <xdr:colOff>203200</xdr:colOff>
      <xdr:row>64</xdr:row>
      <xdr:rowOff>145324</xdr:rowOff>
    </xdr:to>
    <xdr:sp macro="" textlink="">
      <xdr:nvSpPr>
        <xdr:cNvPr id="149" name="円/楕円 148"/>
        <xdr:cNvSpPr/>
      </xdr:nvSpPr>
      <xdr:spPr>
        <a:xfrm>
          <a:off x="49022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15801</xdr:rowOff>
    </xdr:from>
    <xdr:ext cx="762000" cy="259045"/>
    <xdr:sp macro="" textlink="">
      <xdr:nvSpPr>
        <xdr:cNvPr id="150" name="財政構造の弾力性該当値テキスト"/>
        <xdr:cNvSpPr txBox="1"/>
      </xdr:nvSpPr>
      <xdr:spPr>
        <a:xfrm>
          <a:off x="5041900" y="109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149678</xdr:rowOff>
    </xdr:from>
    <xdr:to>
      <xdr:col>6</xdr:col>
      <xdr:colOff>50800</xdr:colOff>
      <xdr:row>64</xdr:row>
      <xdr:rowOff>79828</xdr:rowOff>
    </xdr:to>
    <xdr:sp macro="" textlink="">
      <xdr:nvSpPr>
        <xdr:cNvPr id="151" name="円/楕円 150"/>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64605</xdr:rowOff>
    </xdr:from>
    <xdr:ext cx="736600" cy="259045"/>
    <xdr:sp macro="" textlink="">
      <xdr:nvSpPr>
        <xdr:cNvPr id="152" name="テキスト ボックス 151"/>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40277</xdr:rowOff>
    </xdr:from>
    <xdr:to>
      <xdr:col>4</xdr:col>
      <xdr:colOff>533400</xdr:colOff>
      <xdr:row>64</xdr:row>
      <xdr:rowOff>141877</xdr:rowOff>
    </xdr:to>
    <xdr:sp macro="" textlink="">
      <xdr:nvSpPr>
        <xdr:cNvPr id="153" name="円/楕円 152"/>
        <xdr:cNvSpPr/>
      </xdr:nvSpPr>
      <xdr:spPr>
        <a:xfrm>
          <a:off x="3175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126654</xdr:rowOff>
    </xdr:from>
    <xdr:ext cx="762000" cy="259045"/>
    <xdr:sp macro="" textlink="">
      <xdr:nvSpPr>
        <xdr:cNvPr id="154" name="テキスト ボックス 153"/>
        <xdr:cNvSpPr txBox="1"/>
      </xdr:nvSpPr>
      <xdr:spPr>
        <a:xfrm>
          <a:off x="2844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26488</xdr:rowOff>
    </xdr:from>
    <xdr:to>
      <xdr:col>3</xdr:col>
      <xdr:colOff>330200</xdr:colOff>
      <xdr:row>64</xdr:row>
      <xdr:rowOff>128088</xdr:rowOff>
    </xdr:to>
    <xdr:sp macro="" textlink="">
      <xdr:nvSpPr>
        <xdr:cNvPr id="155" name="円/楕円 154"/>
        <xdr:cNvSpPr/>
      </xdr:nvSpPr>
      <xdr:spPr>
        <a:xfrm>
          <a:off x="2286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112865</xdr:rowOff>
    </xdr:from>
    <xdr:ext cx="762000" cy="259045"/>
    <xdr:sp macro="" textlink="">
      <xdr:nvSpPr>
        <xdr:cNvPr id="156" name="テキスト ボックス 155"/>
        <xdr:cNvSpPr txBox="1"/>
      </xdr:nvSpPr>
      <xdr:spPr>
        <a:xfrm>
          <a:off x="1955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57" name="円/楕円 156"/>
        <xdr:cNvSpPr/>
      </xdr:nvSpPr>
      <xdr:spPr>
        <a:xfrm>
          <a:off x="1397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58" name="テキスト ボックス 157"/>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[680,719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人件費及び物件費は、近年、増加傾向にあり、Ｈ２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年度決算額は、Ｈ２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年度決算額から１</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％増加している。一方、南相木村の人口はＨ２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年度末１，０</a:t>
          </a:r>
          <a:r>
            <a:rPr lang="ja-JP" altLang="en-US" sz="1100">
              <a:solidFill>
                <a:schemeClr val="dk1"/>
              </a:solidFill>
              <a:effectLst/>
              <a:latin typeface="+mn-lt"/>
              <a:ea typeface="+mn-ea"/>
              <a:cs typeface="+mn-cs"/>
            </a:rPr>
            <a:t>５７</a:t>
          </a:r>
          <a:r>
            <a:rPr lang="ja-JP" altLang="ja-JP" sz="1100">
              <a:solidFill>
                <a:schemeClr val="dk1"/>
              </a:solidFill>
              <a:effectLst/>
              <a:latin typeface="+mn-lt"/>
              <a:ea typeface="+mn-ea"/>
              <a:cs typeface="+mn-cs"/>
            </a:rPr>
            <a:t>人で、これはＨ２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年度末人口１，１１</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人から５</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人（５．</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％）減少している。一方、類似団体の平均は、Ｈ２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年度決算に比べ</a:t>
          </a:r>
          <a:r>
            <a:rPr lang="ja-JP" altLang="en-US" sz="1100">
              <a:solidFill>
                <a:schemeClr val="dk1"/>
              </a:solidFill>
              <a:effectLst/>
              <a:latin typeface="+mn-lt"/>
              <a:ea typeface="+mn-ea"/>
              <a:cs typeface="+mn-cs"/>
            </a:rPr>
            <a:t>１１３．４</a:t>
          </a:r>
          <a:r>
            <a:rPr lang="ja-JP" altLang="ja-JP" sz="1100">
              <a:solidFill>
                <a:schemeClr val="dk1"/>
              </a:solidFill>
              <a:effectLst/>
              <a:latin typeface="+mn-lt"/>
              <a:ea typeface="+mn-ea"/>
              <a:cs typeface="+mn-cs"/>
            </a:rPr>
            <a:t>％増加している。人口一人当たりの人件費・物件費を削減することは、現在ある行政サービスを低下させることにつながるので、一概に好ましいとは言えないが、行政サービスの水準を落とすことなく、人件費及び物件費を抑制することが今後の課題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64982</xdr:rowOff>
    </xdr:from>
    <xdr:to>
      <xdr:col>7</xdr:col>
      <xdr:colOff>152400</xdr:colOff>
      <xdr:row>84</xdr:row>
      <xdr:rowOff>123592</xdr:rowOff>
    </xdr:to>
    <xdr:cxnSp macro="">
      <xdr:nvCxnSpPr>
        <xdr:cNvPr id="194" name="直線コネクタ 193"/>
        <xdr:cNvCxnSpPr/>
      </xdr:nvCxnSpPr>
      <xdr:spPr>
        <a:xfrm>
          <a:off x="4114800" y="14466782"/>
          <a:ext cx="838200" cy="5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16216</xdr:rowOff>
    </xdr:from>
    <xdr:to>
      <xdr:col>6</xdr:col>
      <xdr:colOff>0</xdr:colOff>
      <xdr:row>84</xdr:row>
      <xdr:rowOff>64982</xdr:rowOff>
    </xdr:to>
    <xdr:cxnSp macro="">
      <xdr:nvCxnSpPr>
        <xdr:cNvPr id="197" name="直線コネクタ 196"/>
        <xdr:cNvCxnSpPr/>
      </xdr:nvCxnSpPr>
      <xdr:spPr>
        <a:xfrm>
          <a:off x="3225800" y="14418016"/>
          <a:ext cx="889000" cy="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16216</xdr:rowOff>
    </xdr:from>
    <xdr:to>
      <xdr:col>4</xdr:col>
      <xdr:colOff>482600</xdr:colOff>
      <xdr:row>84</xdr:row>
      <xdr:rowOff>20207</xdr:rowOff>
    </xdr:to>
    <xdr:cxnSp macro="">
      <xdr:nvCxnSpPr>
        <xdr:cNvPr id="200" name="直線コネクタ 199"/>
        <xdr:cNvCxnSpPr/>
      </xdr:nvCxnSpPr>
      <xdr:spPr>
        <a:xfrm flipV="1">
          <a:off x="2336800" y="14418016"/>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169983</xdr:rowOff>
    </xdr:from>
    <xdr:to>
      <xdr:col>3</xdr:col>
      <xdr:colOff>279400</xdr:colOff>
      <xdr:row>84</xdr:row>
      <xdr:rowOff>20207</xdr:rowOff>
    </xdr:to>
    <xdr:cxnSp macro="">
      <xdr:nvCxnSpPr>
        <xdr:cNvPr id="203" name="直線コネクタ 202"/>
        <xdr:cNvCxnSpPr/>
      </xdr:nvCxnSpPr>
      <xdr:spPr>
        <a:xfrm>
          <a:off x="1447800" y="14400333"/>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72792</xdr:rowOff>
    </xdr:from>
    <xdr:to>
      <xdr:col>7</xdr:col>
      <xdr:colOff>203200</xdr:colOff>
      <xdr:row>85</xdr:row>
      <xdr:rowOff>2942</xdr:rowOff>
    </xdr:to>
    <xdr:sp macro="" textlink="">
      <xdr:nvSpPr>
        <xdr:cNvPr id="213" name="円/楕円 212"/>
        <xdr:cNvSpPr/>
      </xdr:nvSpPr>
      <xdr:spPr>
        <a:xfrm>
          <a:off x="4902200" y="144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44869</xdr:rowOff>
    </xdr:from>
    <xdr:ext cx="762000" cy="259045"/>
    <xdr:sp macro="" textlink="">
      <xdr:nvSpPr>
        <xdr:cNvPr id="214" name="人件費・物件費等の状況該当値テキスト"/>
        <xdr:cNvSpPr txBox="1"/>
      </xdr:nvSpPr>
      <xdr:spPr>
        <a:xfrm>
          <a:off x="5041900" y="144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680,719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14182</xdr:rowOff>
    </xdr:from>
    <xdr:to>
      <xdr:col>6</xdr:col>
      <xdr:colOff>50800</xdr:colOff>
      <xdr:row>84</xdr:row>
      <xdr:rowOff>115782</xdr:rowOff>
    </xdr:to>
    <xdr:sp macro="" textlink="">
      <xdr:nvSpPr>
        <xdr:cNvPr id="215" name="円/楕円 214"/>
        <xdr:cNvSpPr/>
      </xdr:nvSpPr>
      <xdr:spPr>
        <a:xfrm>
          <a:off x="4064000" y="144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100559</xdr:rowOff>
    </xdr:from>
    <xdr:ext cx="736600" cy="259045"/>
    <xdr:sp macro="" textlink="">
      <xdr:nvSpPr>
        <xdr:cNvPr id="216" name="テキスト ボックス 215"/>
        <xdr:cNvSpPr txBox="1"/>
      </xdr:nvSpPr>
      <xdr:spPr>
        <a:xfrm>
          <a:off x="3733800" y="14502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629,711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136866</xdr:rowOff>
    </xdr:from>
    <xdr:to>
      <xdr:col>4</xdr:col>
      <xdr:colOff>533400</xdr:colOff>
      <xdr:row>84</xdr:row>
      <xdr:rowOff>67016</xdr:rowOff>
    </xdr:to>
    <xdr:sp macro="" textlink="">
      <xdr:nvSpPr>
        <xdr:cNvPr id="217" name="円/楕円 216"/>
        <xdr:cNvSpPr/>
      </xdr:nvSpPr>
      <xdr:spPr>
        <a:xfrm>
          <a:off x="3175000" y="143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51793</xdr:rowOff>
    </xdr:from>
    <xdr:ext cx="762000" cy="259045"/>
    <xdr:sp macro="" textlink="">
      <xdr:nvSpPr>
        <xdr:cNvPr id="218" name="テキスト ボックス 217"/>
        <xdr:cNvSpPr txBox="1"/>
      </xdr:nvSpPr>
      <xdr:spPr>
        <a:xfrm>
          <a:off x="2844800" y="1445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587,271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140857</xdr:rowOff>
    </xdr:from>
    <xdr:to>
      <xdr:col>3</xdr:col>
      <xdr:colOff>330200</xdr:colOff>
      <xdr:row>84</xdr:row>
      <xdr:rowOff>71007</xdr:rowOff>
    </xdr:to>
    <xdr:sp macro="" textlink="">
      <xdr:nvSpPr>
        <xdr:cNvPr id="219" name="円/楕円 218"/>
        <xdr:cNvSpPr/>
      </xdr:nvSpPr>
      <xdr:spPr>
        <a:xfrm>
          <a:off x="2286000" y="143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55784</xdr:rowOff>
    </xdr:from>
    <xdr:ext cx="762000" cy="259045"/>
    <xdr:sp macro="" textlink="">
      <xdr:nvSpPr>
        <xdr:cNvPr id="220" name="テキスト ボックス 219"/>
        <xdr:cNvSpPr txBox="1"/>
      </xdr:nvSpPr>
      <xdr:spPr>
        <a:xfrm>
          <a:off x="1955800" y="1445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590,743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119183</xdr:rowOff>
    </xdr:from>
    <xdr:to>
      <xdr:col>2</xdr:col>
      <xdr:colOff>127000</xdr:colOff>
      <xdr:row>84</xdr:row>
      <xdr:rowOff>49333</xdr:rowOff>
    </xdr:to>
    <xdr:sp macro="" textlink="">
      <xdr:nvSpPr>
        <xdr:cNvPr id="221" name="円/楕円 220"/>
        <xdr:cNvSpPr/>
      </xdr:nvSpPr>
      <xdr:spPr>
        <a:xfrm>
          <a:off x="1397000" y="143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34110</xdr:rowOff>
    </xdr:from>
    <xdr:ext cx="762000" cy="259045"/>
    <xdr:sp macro="" textlink="">
      <xdr:nvSpPr>
        <xdr:cNvPr id="222" name="テキスト ボックス 221"/>
        <xdr:cNvSpPr txBox="1"/>
      </xdr:nvSpPr>
      <xdr:spPr>
        <a:xfrm>
          <a:off x="1066800" y="1443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571,882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Ｈ２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年度のラスパイレス指数は前年度比</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ポイント増の</a:t>
          </a:r>
          <a:r>
            <a:rPr lang="ja-JP" altLang="en-US" sz="1100" b="0" i="0" baseline="0">
              <a:solidFill>
                <a:schemeClr val="dk1"/>
              </a:solidFill>
              <a:effectLst/>
              <a:latin typeface="+mn-lt"/>
              <a:ea typeface="+mn-ea"/>
              <a:cs typeface="+mn-cs"/>
            </a:rPr>
            <a:t>９１．７</a:t>
          </a:r>
          <a:r>
            <a:rPr lang="ja-JP" altLang="ja-JP" sz="1100" b="0" i="0" baseline="0">
              <a:solidFill>
                <a:schemeClr val="dk1"/>
              </a:solidFill>
              <a:effectLst/>
              <a:latin typeface="+mn-lt"/>
              <a:ea typeface="+mn-ea"/>
              <a:cs typeface="+mn-cs"/>
            </a:rPr>
            <a:t>となった。しかし、いまだに類似団体の平均９５．</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からは</a:t>
          </a:r>
          <a:r>
            <a:rPr lang="ja-JP" altLang="en-US" sz="1100" b="0" i="0" baseline="0">
              <a:solidFill>
                <a:schemeClr val="dk1"/>
              </a:solidFill>
              <a:effectLst/>
              <a:latin typeface="+mn-lt"/>
              <a:ea typeface="+mn-ea"/>
              <a:cs typeface="+mn-cs"/>
            </a:rPr>
            <a:t>３．５</a:t>
          </a:r>
          <a:r>
            <a:rPr lang="ja-JP" altLang="ja-JP" sz="1100" b="0" i="0" baseline="0">
              <a:solidFill>
                <a:schemeClr val="dk1"/>
              </a:solidFill>
              <a:effectLst/>
              <a:latin typeface="+mn-lt"/>
              <a:ea typeface="+mn-ea"/>
              <a:cs typeface="+mn-cs"/>
            </a:rPr>
            <a:t>ポイントも低い状況となっている。平均値との差を縮めていく取組みが求められているが、給与水準の動向には人事院勧告が大きく影響しており、この早急な改善は困難な状況となっている。しかしながら、審議会や外部機関等に意見を求めながら、組織全体での見直しや検討を行い、格差是正を図っていく必要があ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134302</xdr:rowOff>
    </xdr:to>
    <xdr:cxnSp macro="">
      <xdr:nvCxnSpPr>
        <xdr:cNvPr id="252" name="直線コネクタ 251"/>
        <xdr:cNvCxnSpPr/>
      </xdr:nvCxnSpPr>
      <xdr:spPr>
        <a:xfrm>
          <a:off x="16179800" y="14556739"/>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100648</xdr:rowOff>
    </xdr:from>
    <xdr:to>
      <xdr:col>23</xdr:col>
      <xdr:colOff>406400</xdr:colOff>
      <xdr:row>84</xdr:row>
      <xdr:rowOff>154939</xdr:rowOff>
    </xdr:to>
    <xdr:cxnSp macro="">
      <xdr:nvCxnSpPr>
        <xdr:cNvPr id="255" name="直線コネクタ 254"/>
        <xdr:cNvCxnSpPr/>
      </xdr:nvCxnSpPr>
      <xdr:spPr>
        <a:xfrm>
          <a:off x="15290800" y="1450244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100648</xdr:rowOff>
    </xdr:from>
    <xdr:to>
      <xdr:col>22</xdr:col>
      <xdr:colOff>203200</xdr:colOff>
      <xdr:row>84</xdr:row>
      <xdr:rowOff>118745</xdr:rowOff>
    </xdr:to>
    <xdr:cxnSp macro="">
      <xdr:nvCxnSpPr>
        <xdr:cNvPr id="258" name="直線コネクタ 257"/>
        <xdr:cNvCxnSpPr/>
      </xdr:nvCxnSpPr>
      <xdr:spPr>
        <a:xfrm flipV="1">
          <a:off x="14401800" y="1450244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118745</xdr:rowOff>
    </xdr:from>
    <xdr:to>
      <xdr:col>21</xdr:col>
      <xdr:colOff>0</xdr:colOff>
      <xdr:row>87</xdr:row>
      <xdr:rowOff>165418</xdr:rowOff>
    </xdr:to>
    <xdr:cxnSp macro="">
      <xdr:nvCxnSpPr>
        <xdr:cNvPr id="261" name="直線コネクタ 260"/>
        <xdr:cNvCxnSpPr/>
      </xdr:nvCxnSpPr>
      <xdr:spPr>
        <a:xfrm flipV="1">
          <a:off x="13512800" y="14520545"/>
          <a:ext cx="889000" cy="5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83502</xdr:rowOff>
    </xdr:from>
    <xdr:to>
      <xdr:col>24</xdr:col>
      <xdr:colOff>609600</xdr:colOff>
      <xdr:row>86</xdr:row>
      <xdr:rowOff>13652</xdr:rowOff>
    </xdr:to>
    <xdr:sp macro="" textlink="">
      <xdr:nvSpPr>
        <xdr:cNvPr id="271" name="円/楕円 270"/>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100029</xdr:rowOff>
    </xdr:from>
    <xdr:ext cx="762000" cy="259045"/>
    <xdr:sp macro="" textlink="">
      <xdr:nvSpPr>
        <xdr:cNvPr id="272" name="給与水準   （国との比較）該当値テキスト"/>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104139</xdr:rowOff>
    </xdr:from>
    <xdr:to>
      <xdr:col>23</xdr:col>
      <xdr:colOff>457200</xdr:colOff>
      <xdr:row>85</xdr:row>
      <xdr:rowOff>34289</xdr:rowOff>
    </xdr:to>
    <xdr:sp macro="" textlink="">
      <xdr:nvSpPr>
        <xdr:cNvPr id="273" name="円/楕円 272"/>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74" name="テキスト ボックス 273"/>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49848</xdr:rowOff>
    </xdr:from>
    <xdr:to>
      <xdr:col>22</xdr:col>
      <xdr:colOff>254000</xdr:colOff>
      <xdr:row>84</xdr:row>
      <xdr:rowOff>151448</xdr:rowOff>
    </xdr:to>
    <xdr:sp macro="" textlink="">
      <xdr:nvSpPr>
        <xdr:cNvPr id="275" name="円/楕円 274"/>
        <xdr:cNvSpPr/>
      </xdr:nvSpPr>
      <xdr:spPr>
        <a:xfrm>
          <a:off x="15240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161625</xdr:rowOff>
    </xdr:from>
    <xdr:ext cx="762000" cy="259045"/>
    <xdr:sp macro="" textlink="">
      <xdr:nvSpPr>
        <xdr:cNvPr id="276" name="テキスト ボックス 275"/>
        <xdr:cNvSpPr txBox="1"/>
      </xdr:nvSpPr>
      <xdr:spPr>
        <a:xfrm>
          <a:off x="14909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67945</xdr:rowOff>
    </xdr:from>
    <xdr:to>
      <xdr:col>21</xdr:col>
      <xdr:colOff>50800</xdr:colOff>
      <xdr:row>84</xdr:row>
      <xdr:rowOff>169545</xdr:rowOff>
    </xdr:to>
    <xdr:sp macro="" textlink="">
      <xdr:nvSpPr>
        <xdr:cNvPr id="277" name="円/楕円 276"/>
        <xdr:cNvSpPr/>
      </xdr:nvSpPr>
      <xdr:spPr>
        <a:xfrm>
          <a:off x="143510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8272</xdr:rowOff>
    </xdr:from>
    <xdr:ext cx="762000" cy="259045"/>
    <xdr:sp macro="" textlink="">
      <xdr:nvSpPr>
        <xdr:cNvPr id="278" name="テキスト ボックス 277"/>
        <xdr:cNvSpPr txBox="1"/>
      </xdr:nvSpPr>
      <xdr:spPr>
        <a:xfrm>
          <a:off x="14020800" y="1423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114618</xdr:rowOff>
    </xdr:from>
    <xdr:to>
      <xdr:col>19</xdr:col>
      <xdr:colOff>533400</xdr:colOff>
      <xdr:row>88</xdr:row>
      <xdr:rowOff>44768</xdr:rowOff>
    </xdr:to>
    <xdr:sp macro="" textlink="">
      <xdr:nvSpPr>
        <xdr:cNvPr id="279" name="円/楕円 278"/>
        <xdr:cNvSpPr/>
      </xdr:nvSpPr>
      <xdr:spPr>
        <a:xfrm>
          <a:off x="13462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54945</xdr:rowOff>
    </xdr:from>
    <xdr:ext cx="762000" cy="259045"/>
    <xdr:sp macro="" textlink="">
      <xdr:nvSpPr>
        <xdr:cNvPr id="280" name="テキスト ボックス 279"/>
        <xdr:cNvSpPr txBox="1"/>
      </xdr:nvSpPr>
      <xdr:spPr>
        <a:xfrm>
          <a:off x="13131800" y="1479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の職員数は、ここ数年類似団体の平均を大幅に上回っている。これは職員数の増加を抑制し適正な定員管理に努めてきた一方、人口減少に歯止めがきかなくなってきているためである。現在の行政サービスの水準を維持していくためには人員削減は困難であるため、外部組織を含めた中で、より効率的な人員配置や職務分担に努め、必要時に応じ業務の民間委託等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68085</xdr:rowOff>
    </xdr:from>
    <xdr:to>
      <xdr:col>24</xdr:col>
      <xdr:colOff>558800</xdr:colOff>
      <xdr:row>64</xdr:row>
      <xdr:rowOff>121653</xdr:rowOff>
    </xdr:to>
    <xdr:cxnSp macro="">
      <xdr:nvCxnSpPr>
        <xdr:cNvPr id="312" name="直線コネクタ 311"/>
        <xdr:cNvCxnSpPr/>
      </xdr:nvCxnSpPr>
      <xdr:spPr>
        <a:xfrm>
          <a:off x="16179800" y="11040885"/>
          <a:ext cx="8382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20548</xdr:rowOff>
    </xdr:from>
    <xdr:to>
      <xdr:col>23</xdr:col>
      <xdr:colOff>406400</xdr:colOff>
      <xdr:row>64</xdr:row>
      <xdr:rowOff>68085</xdr:rowOff>
    </xdr:to>
    <xdr:cxnSp macro="">
      <xdr:nvCxnSpPr>
        <xdr:cNvPr id="315" name="直線コネクタ 314"/>
        <xdr:cNvCxnSpPr/>
      </xdr:nvCxnSpPr>
      <xdr:spPr>
        <a:xfrm>
          <a:off x="15290800" y="10993348"/>
          <a:ext cx="889000" cy="4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137706</xdr:rowOff>
    </xdr:from>
    <xdr:to>
      <xdr:col>22</xdr:col>
      <xdr:colOff>203200</xdr:colOff>
      <xdr:row>64</xdr:row>
      <xdr:rowOff>20548</xdr:rowOff>
    </xdr:to>
    <xdr:cxnSp macro="">
      <xdr:nvCxnSpPr>
        <xdr:cNvPr id="318" name="直線コネクタ 317"/>
        <xdr:cNvCxnSpPr/>
      </xdr:nvCxnSpPr>
      <xdr:spPr>
        <a:xfrm>
          <a:off x="14401800" y="10939056"/>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92825</xdr:rowOff>
    </xdr:from>
    <xdr:to>
      <xdr:col>21</xdr:col>
      <xdr:colOff>0</xdr:colOff>
      <xdr:row>63</xdr:row>
      <xdr:rowOff>137706</xdr:rowOff>
    </xdr:to>
    <xdr:cxnSp macro="">
      <xdr:nvCxnSpPr>
        <xdr:cNvPr id="321" name="直線コネクタ 320"/>
        <xdr:cNvCxnSpPr/>
      </xdr:nvCxnSpPr>
      <xdr:spPr>
        <a:xfrm>
          <a:off x="13512800" y="10894175"/>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70853</xdr:rowOff>
    </xdr:from>
    <xdr:to>
      <xdr:col>24</xdr:col>
      <xdr:colOff>609600</xdr:colOff>
      <xdr:row>65</xdr:row>
      <xdr:rowOff>1003</xdr:rowOff>
    </xdr:to>
    <xdr:sp macro="" textlink="">
      <xdr:nvSpPr>
        <xdr:cNvPr id="331" name="円/楕円 330"/>
        <xdr:cNvSpPr/>
      </xdr:nvSpPr>
      <xdr:spPr>
        <a:xfrm>
          <a:off x="16967200" y="110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42930</xdr:rowOff>
    </xdr:from>
    <xdr:ext cx="762000" cy="259045"/>
    <xdr:sp macro="" textlink="">
      <xdr:nvSpPr>
        <xdr:cNvPr id="332" name="定員管理の状況該当値テキスト"/>
        <xdr:cNvSpPr txBox="1"/>
      </xdr:nvSpPr>
      <xdr:spPr>
        <a:xfrm>
          <a:off x="17106900" y="110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17285</xdr:rowOff>
    </xdr:from>
    <xdr:to>
      <xdr:col>23</xdr:col>
      <xdr:colOff>457200</xdr:colOff>
      <xdr:row>64</xdr:row>
      <xdr:rowOff>118885</xdr:rowOff>
    </xdr:to>
    <xdr:sp macro="" textlink="">
      <xdr:nvSpPr>
        <xdr:cNvPr id="333" name="円/楕円 332"/>
        <xdr:cNvSpPr/>
      </xdr:nvSpPr>
      <xdr:spPr>
        <a:xfrm>
          <a:off x="16129000" y="109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103662</xdr:rowOff>
    </xdr:from>
    <xdr:ext cx="736600" cy="259045"/>
    <xdr:sp macro="" textlink="">
      <xdr:nvSpPr>
        <xdr:cNvPr id="334" name="テキスト ボックス 333"/>
        <xdr:cNvSpPr txBox="1"/>
      </xdr:nvSpPr>
      <xdr:spPr>
        <a:xfrm>
          <a:off x="15798800" y="11076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141198</xdr:rowOff>
    </xdr:from>
    <xdr:to>
      <xdr:col>22</xdr:col>
      <xdr:colOff>254000</xdr:colOff>
      <xdr:row>64</xdr:row>
      <xdr:rowOff>71348</xdr:rowOff>
    </xdr:to>
    <xdr:sp macro="" textlink="">
      <xdr:nvSpPr>
        <xdr:cNvPr id="335" name="円/楕円 334"/>
        <xdr:cNvSpPr/>
      </xdr:nvSpPr>
      <xdr:spPr>
        <a:xfrm>
          <a:off x="15240000" y="109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56125</xdr:rowOff>
    </xdr:from>
    <xdr:ext cx="762000" cy="259045"/>
    <xdr:sp macro="" textlink="">
      <xdr:nvSpPr>
        <xdr:cNvPr id="336" name="テキスト ボックス 335"/>
        <xdr:cNvSpPr txBox="1"/>
      </xdr:nvSpPr>
      <xdr:spPr>
        <a:xfrm>
          <a:off x="14909800" y="1102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86906</xdr:rowOff>
    </xdr:from>
    <xdr:to>
      <xdr:col>21</xdr:col>
      <xdr:colOff>50800</xdr:colOff>
      <xdr:row>64</xdr:row>
      <xdr:rowOff>17056</xdr:rowOff>
    </xdr:to>
    <xdr:sp macro="" textlink="">
      <xdr:nvSpPr>
        <xdr:cNvPr id="337" name="円/楕円 336"/>
        <xdr:cNvSpPr/>
      </xdr:nvSpPr>
      <xdr:spPr>
        <a:xfrm>
          <a:off x="14351000" y="108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1833</xdr:rowOff>
    </xdr:from>
    <xdr:ext cx="762000" cy="259045"/>
    <xdr:sp macro="" textlink="">
      <xdr:nvSpPr>
        <xdr:cNvPr id="338" name="テキスト ボックス 337"/>
        <xdr:cNvSpPr txBox="1"/>
      </xdr:nvSpPr>
      <xdr:spPr>
        <a:xfrm>
          <a:off x="14020800" y="1097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42025</xdr:rowOff>
    </xdr:from>
    <xdr:to>
      <xdr:col>19</xdr:col>
      <xdr:colOff>533400</xdr:colOff>
      <xdr:row>63</xdr:row>
      <xdr:rowOff>143625</xdr:rowOff>
    </xdr:to>
    <xdr:sp macro="" textlink="">
      <xdr:nvSpPr>
        <xdr:cNvPr id="339" name="円/楕円 338"/>
        <xdr:cNvSpPr/>
      </xdr:nvSpPr>
      <xdr:spPr>
        <a:xfrm>
          <a:off x="13462000" y="108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128402</xdr:rowOff>
    </xdr:from>
    <xdr:ext cx="762000" cy="259045"/>
    <xdr:sp macro="" textlink="">
      <xdr:nvSpPr>
        <xdr:cNvPr id="340" name="テキスト ボックス 339"/>
        <xdr:cNvSpPr txBox="1"/>
      </xdr:nvSpPr>
      <xdr:spPr>
        <a:xfrm>
          <a:off x="13131800" y="1092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Ｈ１７年度から減少傾向にあり、Ｈ１８年度からは類似団体の平均を下回っている。これは、近年、大型公共事業を控え、起債の発行を抑制してきたためである。今後数年はこの状況が続くものと予想される。引き続き計画的な事業の立案・執行に努め、起債には有利な過疎債を活用するなど、公債費の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86106</xdr:rowOff>
    </xdr:from>
    <xdr:to>
      <xdr:col>24</xdr:col>
      <xdr:colOff>558800</xdr:colOff>
      <xdr:row>39</xdr:row>
      <xdr:rowOff>129540</xdr:rowOff>
    </xdr:to>
    <xdr:cxnSp macro="">
      <xdr:nvCxnSpPr>
        <xdr:cNvPr id="371" name="直線コネクタ 370"/>
        <xdr:cNvCxnSpPr/>
      </xdr:nvCxnSpPr>
      <xdr:spPr>
        <a:xfrm flipV="1">
          <a:off x="16179800" y="677265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6350</xdr:rowOff>
    </xdr:to>
    <xdr:cxnSp macro="">
      <xdr:nvCxnSpPr>
        <xdr:cNvPr id="374" name="直線コネクタ 373"/>
        <xdr:cNvCxnSpPr/>
      </xdr:nvCxnSpPr>
      <xdr:spPr>
        <a:xfrm flipV="1">
          <a:off x="15290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93218</xdr:rowOff>
    </xdr:to>
    <xdr:cxnSp macro="">
      <xdr:nvCxnSpPr>
        <xdr:cNvPr id="377" name="直線コネクタ 376"/>
        <xdr:cNvCxnSpPr/>
      </xdr:nvCxnSpPr>
      <xdr:spPr>
        <a:xfrm flipV="1">
          <a:off x="14401800" y="686435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93218</xdr:rowOff>
    </xdr:from>
    <xdr:to>
      <xdr:col>21</xdr:col>
      <xdr:colOff>0</xdr:colOff>
      <xdr:row>41</xdr:row>
      <xdr:rowOff>3810</xdr:rowOff>
    </xdr:to>
    <xdr:cxnSp macro="">
      <xdr:nvCxnSpPr>
        <xdr:cNvPr id="380" name="直線コネクタ 379"/>
        <xdr:cNvCxnSpPr/>
      </xdr:nvCxnSpPr>
      <xdr:spPr>
        <a:xfrm flipV="1">
          <a:off x="13512800" y="69512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35306</xdr:rowOff>
    </xdr:from>
    <xdr:to>
      <xdr:col>24</xdr:col>
      <xdr:colOff>609600</xdr:colOff>
      <xdr:row>39</xdr:row>
      <xdr:rowOff>136906</xdr:rowOff>
    </xdr:to>
    <xdr:sp macro="" textlink="">
      <xdr:nvSpPr>
        <xdr:cNvPr id="390" name="円/楕円 389"/>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51833</xdr:rowOff>
    </xdr:from>
    <xdr:ext cx="762000" cy="259045"/>
    <xdr:sp macro="" textlink="">
      <xdr:nvSpPr>
        <xdr:cNvPr id="391"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392" name="円/楕円 391"/>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393" name="テキスト ボックス 392"/>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394" name="円/楕円 393"/>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95" name="テキスト ボックス 394"/>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42418</xdr:rowOff>
    </xdr:from>
    <xdr:to>
      <xdr:col>21</xdr:col>
      <xdr:colOff>50800</xdr:colOff>
      <xdr:row>40</xdr:row>
      <xdr:rowOff>144018</xdr:rowOff>
    </xdr:to>
    <xdr:sp macro="" textlink="">
      <xdr:nvSpPr>
        <xdr:cNvPr id="396" name="円/楕円 395"/>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154195</xdr:rowOff>
    </xdr:from>
    <xdr:ext cx="762000" cy="259045"/>
    <xdr:sp macro="" textlink="">
      <xdr:nvSpPr>
        <xdr:cNvPr id="397" name="テキスト ボックス 396"/>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8" name="円/楕円 397"/>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9" name="テキスト ボックス 398"/>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将来負担比率は、財政健全化法が施行されたＨ１９年度以来、「数値なし」という状況が続いているが、Ｈ２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年度決算における実数は　▲４</a:t>
          </a:r>
          <a:r>
            <a:rPr lang="ja-JP" altLang="en-US" sz="1100" b="0" i="0" baseline="0">
              <a:solidFill>
                <a:schemeClr val="dk1"/>
              </a:solidFill>
              <a:effectLst/>
              <a:latin typeface="+mn-lt"/>
              <a:ea typeface="+mn-ea"/>
              <a:cs typeface="+mn-cs"/>
            </a:rPr>
            <a:t>９１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％であり、これは前年度の▲４８</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よりも数値はさらに良くなっている。類似団体中の順位も１位（最良）という状況である。これは、将来負担額を充当可能財源等が大きく上回っているためであり、将来における財政負担は今のところ懸念された状況ではない。しかし、近い将来、老朽化等による公共施設や設備等の更新を行わなければならないため、その財源として基金の取り崩しが想定される。そこで、今後は中長期的な視点に立って基金や預貯金の効果的な運用を図っていか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
1,041
66.05
1,819,765
1,773,472
46,210
1,147,993
1,110,633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人件費充当経常一般財源のＨ２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３０２，６２４</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８，１２７</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類似団体との比較では、前年度に引き続き平均を上回っている。これは、全国的に人件費の抑制や定員管理に努めてきたことにより類似団体の数値が減少したためと推測される。南相木村では給与水準が低い一方、人口一人当たりの職員数が多いという現状を踏まえ、人件費以外の経常経費とのバランスを図りながら、今後大幅な増加とならないよう留意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xdr:rowOff>
    </xdr:from>
    <xdr:to>
      <xdr:col>7</xdr:col>
      <xdr:colOff>15875</xdr:colOff>
      <xdr:row>38</xdr:row>
      <xdr:rowOff>72136</xdr:rowOff>
    </xdr:to>
    <xdr:cxnSp macro="">
      <xdr:nvCxnSpPr>
        <xdr:cNvPr id="64" name="直線コネクタ 63"/>
        <xdr:cNvCxnSpPr/>
      </xdr:nvCxnSpPr>
      <xdr:spPr>
        <a:xfrm>
          <a:off x="3987800" y="65232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xdr:rowOff>
    </xdr:from>
    <xdr:to>
      <xdr:col>5</xdr:col>
      <xdr:colOff>549275</xdr:colOff>
      <xdr:row>38</xdr:row>
      <xdr:rowOff>90424</xdr:rowOff>
    </xdr:to>
    <xdr:cxnSp macro="">
      <xdr:nvCxnSpPr>
        <xdr:cNvPr id="67" name="直線コネクタ 66"/>
        <xdr:cNvCxnSpPr/>
      </xdr:nvCxnSpPr>
      <xdr:spPr>
        <a:xfrm flipV="1">
          <a:off x="3098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90424</xdr:rowOff>
    </xdr:from>
    <xdr:to>
      <xdr:col>4</xdr:col>
      <xdr:colOff>346075</xdr:colOff>
      <xdr:row>38</xdr:row>
      <xdr:rowOff>90424</xdr:rowOff>
    </xdr:to>
    <xdr:cxnSp macro="">
      <xdr:nvCxnSpPr>
        <xdr:cNvPr id="70" name="直線コネクタ 69"/>
        <xdr:cNvCxnSpPr/>
      </xdr:nvCxnSpPr>
      <xdr:spPr>
        <a:xfrm>
          <a:off x="2209800" y="6605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xdr:rowOff>
    </xdr:from>
    <xdr:to>
      <xdr:col>3</xdr:col>
      <xdr:colOff>142875</xdr:colOff>
      <xdr:row>38</xdr:row>
      <xdr:rowOff>90424</xdr:rowOff>
    </xdr:to>
    <xdr:cxnSp macro="">
      <xdr:nvCxnSpPr>
        <xdr:cNvPr id="73" name="直線コネクタ 72"/>
        <xdr:cNvCxnSpPr/>
      </xdr:nvCxnSpPr>
      <xdr:spPr>
        <a:xfrm>
          <a:off x="1320800" y="6518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21336</xdr:rowOff>
    </xdr:from>
    <xdr:to>
      <xdr:col>7</xdr:col>
      <xdr:colOff>66675</xdr:colOff>
      <xdr:row>38</xdr:row>
      <xdr:rowOff>122936</xdr:rowOff>
    </xdr:to>
    <xdr:sp macro="" textlink="">
      <xdr:nvSpPr>
        <xdr:cNvPr id="83" name="円/楕円 82"/>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164863</xdr:rowOff>
    </xdr:from>
    <xdr:ext cx="762000" cy="259045"/>
    <xdr:sp macro="" textlink="">
      <xdr:nvSpPr>
        <xdr:cNvPr id="84" name="人件費該当値テキスト"/>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128778</xdr:rowOff>
    </xdr:from>
    <xdr:to>
      <xdr:col>5</xdr:col>
      <xdr:colOff>600075</xdr:colOff>
      <xdr:row>38</xdr:row>
      <xdr:rowOff>58928</xdr:rowOff>
    </xdr:to>
    <xdr:sp macro="" textlink="">
      <xdr:nvSpPr>
        <xdr:cNvPr id="85" name="円/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43705</xdr:rowOff>
    </xdr:from>
    <xdr:ext cx="736600" cy="259045"/>
    <xdr:sp macro="" textlink="">
      <xdr:nvSpPr>
        <xdr:cNvPr id="86" name="テキスト ボックス 85"/>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39624</xdr:rowOff>
    </xdr:from>
    <xdr:to>
      <xdr:col>4</xdr:col>
      <xdr:colOff>396875</xdr:colOff>
      <xdr:row>38</xdr:row>
      <xdr:rowOff>141224</xdr:rowOff>
    </xdr:to>
    <xdr:sp macro="" textlink="">
      <xdr:nvSpPr>
        <xdr:cNvPr id="87" name="円/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39624</xdr:rowOff>
    </xdr:from>
    <xdr:to>
      <xdr:col>3</xdr:col>
      <xdr:colOff>193675</xdr:colOff>
      <xdr:row>38</xdr:row>
      <xdr:rowOff>141224</xdr:rowOff>
    </xdr:to>
    <xdr:sp macro="" textlink="">
      <xdr:nvSpPr>
        <xdr:cNvPr id="89" name="円/楕円 88"/>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126001</xdr:rowOff>
    </xdr:from>
    <xdr:ext cx="762000" cy="259045"/>
    <xdr:sp macro="" textlink="">
      <xdr:nvSpPr>
        <xdr:cNvPr id="90" name="テキスト ボックス 89"/>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91" name="円/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物件費充当経常一般財源のＨ２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１９７，９１９</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△５，３１４</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となった。ここ数年は類似団体の平均を大きく上回っており、特定財源の確保や、業務委託や備品購入の見直しを進め、物件費の抑制を図る必要がある。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16510</xdr:rowOff>
    </xdr:from>
    <xdr:to>
      <xdr:col>24</xdr:col>
      <xdr:colOff>31750</xdr:colOff>
      <xdr:row>19</xdr:row>
      <xdr:rowOff>24130</xdr:rowOff>
    </xdr:to>
    <xdr:cxnSp macro="">
      <xdr:nvCxnSpPr>
        <xdr:cNvPr id="125" name="直線コネクタ 124"/>
        <xdr:cNvCxnSpPr/>
      </xdr:nvCxnSpPr>
      <xdr:spPr>
        <a:xfrm flipV="1">
          <a:off x="15671800" y="3274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24130</xdr:rowOff>
    </xdr:from>
    <xdr:to>
      <xdr:col>22</xdr:col>
      <xdr:colOff>565150</xdr:colOff>
      <xdr:row>19</xdr:row>
      <xdr:rowOff>54610</xdr:rowOff>
    </xdr:to>
    <xdr:cxnSp macro="">
      <xdr:nvCxnSpPr>
        <xdr:cNvPr id="128" name="直線コネクタ 127"/>
        <xdr:cNvCxnSpPr/>
      </xdr:nvCxnSpPr>
      <xdr:spPr>
        <a:xfrm flipV="1">
          <a:off x="14782800" y="3281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8890</xdr:rowOff>
    </xdr:from>
    <xdr:to>
      <xdr:col>21</xdr:col>
      <xdr:colOff>361950</xdr:colOff>
      <xdr:row>19</xdr:row>
      <xdr:rowOff>54610</xdr:rowOff>
    </xdr:to>
    <xdr:cxnSp macro="">
      <xdr:nvCxnSpPr>
        <xdr:cNvPr id="131" name="直線コネクタ 130"/>
        <xdr:cNvCxnSpPr/>
      </xdr:nvCxnSpPr>
      <xdr:spPr>
        <a:xfrm>
          <a:off x="13893800" y="3266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58420</xdr:rowOff>
    </xdr:from>
    <xdr:to>
      <xdr:col>20</xdr:col>
      <xdr:colOff>158750</xdr:colOff>
      <xdr:row>19</xdr:row>
      <xdr:rowOff>8890</xdr:rowOff>
    </xdr:to>
    <xdr:cxnSp macro="">
      <xdr:nvCxnSpPr>
        <xdr:cNvPr id="134" name="直線コネクタ 133"/>
        <xdr:cNvCxnSpPr/>
      </xdr:nvCxnSpPr>
      <xdr:spPr>
        <a:xfrm>
          <a:off x="13004800" y="3144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137160</xdr:rowOff>
    </xdr:from>
    <xdr:to>
      <xdr:col>24</xdr:col>
      <xdr:colOff>82550</xdr:colOff>
      <xdr:row>19</xdr:row>
      <xdr:rowOff>67310</xdr:rowOff>
    </xdr:to>
    <xdr:sp macro="" textlink="">
      <xdr:nvSpPr>
        <xdr:cNvPr id="144" name="円/楕円 143"/>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109237</xdr:rowOff>
    </xdr:from>
    <xdr:ext cx="762000" cy="259045"/>
    <xdr:sp macro="" textlink="">
      <xdr:nvSpPr>
        <xdr:cNvPr id="145"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144780</xdr:rowOff>
    </xdr:from>
    <xdr:to>
      <xdr:col>22</xdr:col>
      <xdr:colOff>615950</xdr:colOff>
      <xdr:row>19</xdr:row>
      <xdr:rowOff>74930</xdr:rowOff>
    </xdr:to>
    <xdr:sp macro="" textlink="">
      <xdr:nvSpPr>
        <xdr:cNvPr id="146" name="円/楕円 145"/>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59707</xdr:rowOff>
    </xdr:from>
    <xdr:ext cx="736600" cy="259045"/>
    <xdr:sp macro="" textlink="">
      <xdr:nvSpPr>
        <xdr:cNvPr id="147" name="テキスト ボックス 146"/>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3810</xdr:rowOff>
    </xdr:from>
    <xdr:to>
      <xdr:col>21</xdr:col>
      <xdr:colOff>412750</xdr:colOff>
      <xdr:row>19</xdr:row>
      <xdr:rowOff>105410</xdr:rowOff>
    </xdr:to>
    <xdr:sp macro="" textlink="">
      <xdr:nvSpPr>
        <xdr:cNvPr id="148" name="円/楕円 147"/>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90187</xdr:rowOff>
    </xdr:from>
    <xdr:ext cx="762000" cy="259045"/>
    <xdr:sp macro="" textlink="">
      <xdr:nvSpPr>
        <xdr:cNvPr id="149" name="テキスト ボックス 148"/>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129540</xdr:rowOff>
    </xdr:from>
    <xdr:to>
      <xdr:col>20</xdr:col>
      <xdr:colOff>209550</xdr:colOff>
      <xdr:row>19</xdr:row>
      <xdr:rowOff>59690</xdr:rowOff>
    </xdr:to>
    <xdr:sp macro="" textlink="">
      <xdr:nvSpPr>
        <xdr:cNvPr id="150" name="円/楕円 149"/>
        <xdr:cNvSpPr/>
      </xdr:nvSpPr>
      <xdr:spPr>
        <a:xfrm>
          <a:off x="13843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44467</xdr:rowOff>
    </xdr:from>
    <xdr:ext cx="762000" cy="259045"/>
    <xdr:sp macro="" textlink="">
      <xdr:nvSpPr>
        <xdr:cNvPr id="151" name="テキスト ボックス 150"/>
        <xdr:cNvSpPr txBox="1"/>
      </xdr:nvSpPr>
      <xdr:spPr>
        <a:xfrm>
          <a:off x="13512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xdr:rowOff>
    </xdr:from>
    <xdr:to>
      <xdr:col>19</xdr:col>
      <xdr:colOff>6350</xdr:colOff>
      <xdr:row>18</xdr:row>
      <xdr:rowOff>109220</xdr:rowOff>
    </xdr:to>
    <xdr:sp macro="" textlink="">
      <xdr:nvSpPr>
        <xdr:cNvPr id="152" name="円/楕円 151"/>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93997</xdr:rowOff>
    </xdr:from>
    <xdr:ext cx="762000" cy="259045"/>
    <xdr:sp macro="" textlink="">
      <xdr:nvSpPr>
        <xdr:cNvPr id="153" name="テキスト ボックス 152"/>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扶助費充当経常一般財源のＨ２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年度決算額は１</a:t>
          </a:r>
          <a:r>
            <a:rPr lang="ja-JP" altLang="en-US" sz="1100" b="0" i="0" baseline="0">
              <a:solidFill>
                <a:schemeClr val="dk1"/>
              </a:solidFill>
              <a:effectLst/>
              <a:latin typeface="+mn-lt"/>
              <a:ea typeface="+mn-ea"/>
              <a:cs typeface="+mn-cs"/>
            </a:rPr>
            <a:t>８，１６８</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３，６２３</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９．</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となった。これは、児童や高齢者への扶助費の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額が原因である。類似団体との比較では、過去</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間にわたり平均値を大きく下回っている。これは生活保護費（該当なし）や生活弱者等への扶助費のうち、経常一般財源充当額が低いことが原因と思われる。今後も引き続き低い水準が維持されるものと推測さ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45357</xdr:rowOff>
    </xdr:to>
    <xdr:cxnSp macro="">
      <xdr:nvCxnSpPr>
        <xdr:cNvPr id="187" name="直線コネクタ 186"/>
        <xdr:cNvCxnSpPr/>
      </xdr:nvCxnSpPr>
      <xdr:spPr>
        <a:xfrm>
          <a:off x="3987800" y="9254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12700</xdr:rowOff>
    </xdr:to>
    <xdr:cxnSp macro="">
      <xdr:nvCxnSpPr>
        <xdr:cNvPr id="190" name="直線コネクタ 189"/>
        <xdr:cNvCxnSpPr/>
      </xdr:nvCxnSpPr>
      <xdr:spPr>
        <a:xfrm flipV="1">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12700</xdr:rowOff>
    </xdr:to>
    <xdr:cxnSp macro="">
      <xdr:nvCxnSpPr>
        <xdr:cNvPr id="193" name="直線コネクタ 192"/>
        <xdr:cNvCxnSpPr/>
      </xdr:nvCxnSpPr>
      <xdr:spPr>
        <a:xfrm>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53</xdr:row>
      <xdr:rowOff>167822</xdr:rowOff>
    </xdr:to>
    <xdr:cxnSp macro="">
      <xdr:nvCxnSpPr>
        <xdr:cNvPr id="196" name="直線コネクタ 195"/>
        <xdr:cNvCxnSpPr/>
      </xdr:nvCxnSpPr>
      <xdr:spPr>
        <a:xfrm>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6" name="円/楕円 205"/>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07"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4" name="円/楕円 213"/>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5" name="テキスト ボックス 214"/>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維持補修費充当経常一般財源のＨ２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２２，２９３</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４，７６９</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２１．４</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となった。道路や橋梁の維持補修費の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であるが、今後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施設や設備に係る補修費の増加が見込まれる。また、繰出金充当経常一般財源のＨ２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９３，７５１</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△９，２６４</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９．９</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となった。国民健康保険事業や介護保険事業における財政負担が年々増加しており、今後も過大な繰り出しとならないよう引き続き留意する必要がある。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62992</xdr:rowOff>
    </xdr:to>
    <xdr:cxnSp macro="">
      <xdr:nvCxnSpPr>
        <xdr:cNvPr id="245" name="直線コネクタ 244"/>
        <xdr:cNvCxnSpPr/>
      </xdr:nvCxnSpPr>
      <xdr:spPr>
        <a:xfrm flipV="1">
          <a:off x="15671800" y="9659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62992</xdr:rowOff>
    </xdr:from>
    <xdr:to>
      <xdr:col>22</xdr:col>
      <xdr:colOff>565150</xdr:colOff>
      <xdr:row>56</xdr:row>
      <xdr:rowOff>67564</xdr:rowOff>
    </xdr:to>
    <xdr:cxnSp macro="">
      <xdr:nvCxnSpPr>
        <xdr:cNvPr id="248" name="直線コネクタ 247"/>
        <xdr:cNvCxnSpPr/>
      </xdr:nvCxnSpPr>
      <xdr:spPr>
        <a:xfrm flipV="1">
          <a:off x="14782800" y="9664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26416</xdr:rowOff>
    </xdr:from>
    <xdr:to>
      <xdr:col>21</xdr:col>
      <xdr:colOff>361950</xdr:colOff>
      <xdr:row>56</xdr:row>
      <xdr:rowOff>67564</xdr:rowOff>
    </xdr:to>
    <xdr:cxnSp macro="">
      <xdr:nvCxnSpPr>
        <xdr:cNvPr id="251" name="直線コネクタ 250"/>
        <xdr:cNvCxnSpPr/>
      </xdr:nvCxnSpPr>
      <xdr:spPr>
        <a:xfrm>
          <a:off x="13893800" y="9627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56</xdr:row>
      <xdr:rowOff>26416</xdr:rowOff>
    </xdr:to>
    <xdr:cxnSp macro="">
      <xdr:nvCxnSpPr>
        <xdr:cNvPr id="254" name="直線コネクタ 253"/>
        <xdr:cNvCxnSpPr/>
      </xdr:nvCxnSpPr>
      <xdr:spPr>
        <a:xfrm>
          <a:off x="13004800" y="947674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4" name="円/楕円 26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65"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xdr:rowOff>
    </xdr:from>
    <xdr:to>
      <xdr:col>22</xdr:col>
      <xdr:colOff>615950</xdr:colOff>
      <xdr:row>56</xdr:row>
      <xdr:rowOff>113792</xdr:rowOff>
    </xdr:to>
    <xdr:sp macro="" textlink="">
      <xdr:nvSpPr>
        <xdr:cNvPr id="266" name="円/楕円 265"/>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98569</xdr:rowOff>
    </xdr:from>
    <xdr:ext cx="736600" cy="259045"/>
    <xdr:sp macro="" textlink="">
      <xdr:nvSpPr>
        <xdr:cNvPr id="267" name="テキスト ボックス 266"/>
        <xdr:cNvSpPr txBox="1"/>
      </xdr:nvSpPr>
      <xdr:spPr>
        <a:xfrm>
          <a:off x="15290800" y="969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xdr:rowOff>
    </xdr:from>
    <xdr:to>
      <xdr:col>21</xdr:col>
      <xdr:colOff>412750</xdr:colOff>
      <xdr:row>56</xdr:row>
      <xdr:rowOff>118364</xdr:rowOff>
    </xdr:to>
    <xdr:sp macro="" textlink="">
      <xdr:nvSpPr>
        <xdr:cNvPr id="268" name="円/楕円 267"/>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103141</xdr:rowOff>
    </xdr:from>
    <xdr:ext cx="762000" cy="259045"/>
    <xdr:sp macro="" textlink="">
      <xdr:nvSpPr>
        <xdr:cNvPr id="269" name="テキスト ボックス 268"/>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147066</xdr:rowOff>
    </xdr:from>
    <xdr:to>
      <xdr:col>20</xdr:col>
      <xdr:colOff>209550</xdr:colOff>
      <xdr:row>56</xdr:row>
      <xdr:rowOff>77216</xdr:rowOff>
    </xdr:to>
    <xdr:sp macro="" textlink="">
      <xdr:nvSpPr>
        <xdr:cNvPr id="270" name="円/楕円 269"/>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87393</xdr:rowOff>
    </xdr:from>
    <xdr:ext cx="762000" cy="259045"/>
    <xdr:sp macro="" textlink="">
      <xdr:nvSpPr>
        <xdr:cNvPr id="271" name="テキスト ボックス 270"/>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2" name="円/楕円 271"/>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3" name="テキスト ボックス 272"/>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補助費等充当経常一般財源のＨ２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年度決算額は１</a:t>
          </a:r>
          <a:r>
            <a:rPr lang="ja-JP" altLang="en-US" sz="1100" b="0" i="0" baseline="0">
              <a:solidFill>
                <a:schemeClr val="dk1"/>
              </a:solidFill>
              <a:effectLst/>
              <a:latin typeface="+mn-lt"/>
              <a:ea typeface="+mn-ea"/>
              <a:cs typeface="+mn-cs"/>
            </a:rPr>
            <a:t>４１，２８６</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８，１５６</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５．８</a:t>
          </a:r>
          <a:r>
            <a:rPr lang="ja-JP" altLang="ja-JP" sz="1100" b="0" i="0" baseline="0">
              <a:solidFill>
                <a:schemeClr val="dk1"/>
              </a:solidFill>
              <a:effectLst/>
              <a:latin typeface="+mn-lt"/>
              <a:ea typeface="+mn-ea"/>
              <a:cs typeface="+mn-cs"/>
            </a:rPr>
            <a:t>％の増となった。これは一部事務組合等への臨時的な補助である。南相木村ではＨ１８年度に策定した「行政改革プラン」に基づき補助金等の見直しを図り、類似した補助金の一本化や段階的削減などを実施し、補助金支出の削減に努めてきた。今後も引き続き適切な執行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168148</xdr:rowOff>
    </xdr:to>
    <xdr:cxnSp macro="">
      <xdr:nvCxnSpPr>
        <xdr:cNvPr id="303" name="直線コネクタ 302"/>
        <xdr:cNvCxnSpPr/>
      </xdr:nvCxnSpPr>
      <xdr:spPr>
        <a:xfrm>
          <a:off x="15671800" y="6294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122428</xdr:rowOff>
    </xdr:to>
    <xdr:cxnSp macro="">
      <xdr:nvCxnSpPr>
        <xdr:cNvPr id="306" name="直線コネクタ 305"/>
        <xdr:cNvCxnSpPr/>
      </xdr:nvCxnSpPr>
      <xdr:spPr>
        <a:xfrm>
          <a:off x="14782800" y="6212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53848</xdr:rowOff>
    </xdr:to>
    <xdr:cxnSp macro="">
      <xdr:nvCxnSpPr>
        <xdr:cNvPr id="309" name="直線コネクタ 308"/>
        <xdr:cNvCxnSpPr/>
      </xdr:nvCxnSpPr>
      <xdr:spPr>
        <a:xfrm flipV="1">
          <a:off x="13893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53848</xdr:rowOff>
    </xdr:to>
    <xdr:cxnSp macro="">
      <xdr:nvCxnSpPr>
        <xdr:cNvPr id="312" name="直線コネクタ 311"/>
        <xdr:cNvCxnSpPr/>
      </xdr:nvCxnSpPr>
      <xdr:spPr>
        <a:xfrm>
          <a:off x="13004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2" name="円/楕円 321"/>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3"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4" name="円/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25" name="テキスト ボックス 32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26" name="円/楕円 325"/>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27" name="テキスト ボックス 326"/>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28" name="円/楕円 327"/>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9" name="テキスト ボックス 32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0" name="円/楕円 329"/>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1" name="テキスト ボックス 330"/>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公債費充当経常一般財源のＨ２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９６，８２５</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８，２６２</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％の減となった。これはＨ１７年度</a:t>
          </a:r>
          <a:r>
            <a:rPr lang="ja-JP" altLang="en-US" sz="1100" b="0" i="0" baseline="0">
              <a:solidFill>
                <a:schemeClr val="dk1"/>
              </a:solidFill>
              <a:effectLst/>
              <a:latin typeface="+mn-lt"/>
              <a:ea typeface="+mn-ea"/>
              <a:cs typeface="+mn-cs"/>
            </a:rPr>
            <a:t>以降、有利な起債（過疎債等）のみ発行してきた成果が</a:t>
          </a:r>
          <a:r>
            <a:rPr lang="ja-JP" altLang="ja-JP" sz="1100" b="0" i="0" baseline="0">
              <a:solidFill>
                <a:schemeClr val="dk1"/>
              </a:solidFill>
              <a:effectLst/>
              <a:latin typeface="+mn-lt"/>
              <a:ea typeface="+mn-ea"/>
              <a:cs typeface="+mn-cs"/>
            </a:rPr>
            <a:t>表れている。Ｈ２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年度末の起債現在高は、普通会計で</a:t>
          </a:r>
          <a:r>
            <a:rPr lang="ja-JP" altLang="en-US" sz="1100" b="0" i="0" baseline="0">
              <a:solidFill>
                <a:schemeClr val="dk1"/>
              </a:solidFill>
              <a:effectLst/>
              <a:latin typeface="+mn-lt"/>
              <a:ea typeface="+mn-ea"/>
              <a:cs typeface="+mn-cs"/>
            </a:rPr>
            <a:t>１，１１０，６３３</a:t>
          </a:r>
          <a:r>
            <a:rPr lang="ja-JP" altLang="ja-JP" sz="1100" b="0" i="0" baseline="0">
              <a:solidFill>
                <a:schemeClr val="dk1"/>
              </a:solidFill>
              <a:effectLst/>
              <a:latin typeface="+mn-lt"/>
              <a:ea typeface="+mn-ea"/>
              <a:cs typeface="+mn-cs"/>
            </a:rPr>
            <a:t>千円、特別会計を含んだ全会計で１，</a:t>
          </a:r>
          <a:r>
            <a:rPr lang="ja-JP" altLang="en-US" sz="1100" b="0" i="0" baseline="0">
              <a:solidFill>
                <a:schemeClr val="dk1"/>
              </a:solidFill>
              <a:effectLst/>
              <a:latin typeface="+mn-lt"/>
              <a:ea typeface="+mn-ea"/>
              <a:cs typeface="+mn-cs"/>
            </a:rPr>
            <a:t>１４８，３６２</a:t>
          </a:r>
          <a:r>
            <a:rPr lang="ja-JP" altLang="ja-JP" sz="1100" b="0" i="0" baseline="0">
              <a:solidFill>
                <a:schemeClr val="dk1"/>
              </a:solidFill>
              <a:effectLst/>
              <a:latin typeface="+mn-lt"/>
              <a:ea typeface="+mn-ea"/>
              <a:cs typeface="+mn-cs"/>
            </a:rPr>
            <a:t>千円となっている。今後も大型公共事業の執行には国県補助金など財源確保を前提とし、起債の発行には引き続き留意していく。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24130</xdr:rowOff>
    </xdr:to>
    <xdr:cxnSp macro="">
      <xdr:nvCxnSpPr>
        <xdr:cNvPr id="363" name="直線コネクタ 362"/>
        <xdr:cNvCxnSpPr/>
      </xdr:nvCxnSpPr>
      <xdr:spPr>
        <a:xfrm flipV="1">
          <a:off x="3987800" y="12860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24130</xdr:rowOff>
    </xdr:from>
    <xdr:to>
      <xdr:col>5</xdr:col>
      <xdr:colOff>549275</xdr:colOff>
      <xdr:row>75</xdr:row>
      <xdr:rowOff>69850</xdr:rowOff>
    </xdr:to>
    <xdr:cxnSp macro="">
      <xdr:nvCxnSpPr>
        <xdr:cNvPr id="366" name="直線コネクタ 365"/>
        <xdr:cNvCxnSpPr/>
      </xdr:nvCxnSpPr>
      <xdr:spPr>
        <a:xfrm flipV="1">
          <a:off x="3098800" y="12882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104140</xdr:rowOff>
    </xdr:to>
    <xdr:cxnSp macro="">
      <xdr:nvCxnSpPr>
        <xdr:cNvPr id="369" name="直線コネクタ 368"/>
        <xdr:cNvCxnSpPr/>
      </xdr:nvCxnSpPr>
      <xdr:spPr>
        <a:xfrm flipV="1">
          <a:off x="2209800" y="12928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104140</xdr:rowOff>
    </xdr:from>
    <xdr:to>
      <xdr:col>3</xdr:col>
      <xdr:colOff>142875</xdr:colOff>
      <xdr:row>76</xdr:row>
      <xdr:rowOff>43180</xdr:rowOff>
    </xdr:to>
    <xdr:cxnSp macro="">
      <xdr:nvCxnSpPr>
        <xdr:cNvPr id="372" name="直線コネクタ 371"/>
        <xdr:cNvCxnSpPr/>
      </xdr:nvCxnSpPr>
      <xdr:spPr>
        <a:xfrm flipV="1">
          <a:off x="1320800" y="129628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2" name="円/楕円 381"/>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83"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84" name="円/楕円 383"/>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85" name="テキスト ボックス 384"/>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86" name="円/楕円 385"/>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87" name="テキスト ボックス 386"/>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53340</xdr:rowOff>
    </xdr:from>
    <xdr:to>
      <xdr:col>3</xdr:col>
      <xdr:colOff>193675</xdr:colOff>
      <xdr:row>75</xdr:row>
      <xdr:rowOff>154939</xdr:rowOff>
    </xdr:to>
    <xdr:sp macro="" textlink="">
      <xdr:nvSpPr>
        <xdr:cNvPr id="388" name="円/楕円 387"/>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165117</xdr:rowOff>
    </xdr:from>
    <xdr:ext cx="762000" cy="259045"/>
    <xdr:sp macro="" textlink="">
      <xdr:nvSpPr>
        <xdr:cNvPr id="389" name="テキスト ボックス 388"/>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163830</xdr:rowOff>
    </xdr:from>
    <xdr:to>
      <xdr:col>1</xdr:col>
      <xdr:colOff>676275</xdr:colOff>
      <xdr:row>76</xdr:row>
      <xdr:rowOff>93980</xdr:rowOff>
    </xdr:to>
    <xdr:sp macro="" textlink="">
      <xdr:nvSpPr>
        <xdr:cNvPr id="390" name="円/楕円 389"/>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104157</xdr:rowOff>
    </xdr:from>
    <xdr:ext cx="762000" cy="259045"/>
    <xdr:sp macro="" textlink="">
      <xdr:nvSpPr>
        <xdr:cNvPr id="391" name="テキスト ボックス 390"/>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公債費を除く経常経費充当一般財源の額は、過去</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間にわたり増加している。これは人件費や維持補修費に充当される経常一般財源の額が増加したことによる影響が大きいものと考えられる。全体から見ると経常経費の額は抑制されているものの、経常一般財源として村税、特にダムに係る固定資産税が毎年度４千万円以上減収となるため、今後も経常収支比率は増加の傾向に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100874</xdr:rowOff>
    </xdr:from>
    <xdr:to>
      <xdr:col>24</xdr:col>
      <xdr:colOff>31750</xdr:colOff>
      <xdr:row>79</xdr:row>
      <xdr:rowOff>11068</xdr:rowOff>
    </xdr:to>
    <xdr:cxnSp macro="">
      <xdr:nvCxnSpPr>
        <xdr:cNvPr id="426" name="直線コネクタ 425"/>
        <xdr:cNvCxnSpPr/>
      </xdr:nvCxnSpPr>
      <xdr:spPr>
        <a:xfrm>
          <a:off x="15671800" y="13473974"/>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100874</xdr:rowOff>
    </xdr:from>
    <xdr:to>
      <xdr:col>22</xdr:col>
      <xdr:colOff>565150</xdr:colOff>
      <xdr:row>78</xdr:row>
      <xdr:rowOff>120469</xdr:rowOff>
    </xdr:to>
    <xdr:cxnSp macro="">
      <xdr:nvCxnSpPr>
        <xdr:cNvPr id="429" name="直線コネクタ 428"/>
        <xdr:cNvCxnSpPr/>
      </xdr:nvCxnSpPr>
      <xdr:spPr>
        <a:xfrm flipV="1">
          <a:off x="14782800" y="134739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78014</xdr:rowOff>
    </xdr:from>
    <xdr:to>
      <xdr:col>21</xdr:col>
      <xdr:colOff>361950</xdr:colOff>
      <xdr:row>78</xdr:row>
      <xdr:rowOff>120469</xdr:rowOff>
    </xdr:to>
    <xdr:cxnSp macro="">
      <xdr:nvCxnSpPr>
        <xdr:cNvPr id="432" name="直線コネクタ 431"/>
        <xdr:cNvCxnSpPr/>
      </xdr:nvCxnSpPr>
      <xdr:spPr>
        <a:xfrm>
          <a:off x="13893800" y="134511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11068</xdr:rowOff>
    </xdr:from>
    <xdr:to>
      <xdr:col>20</xdr:col>
      <xdr:colOff>158750</xdr:colOff>
      <xdr:row>78</xdr:row>
      <xdr:rowOff>78014</xdr:rowOff>
    </xdr:to>
    <xdr:cxnSp macro="">
      <xdr:nvCxnSpPr>
        <xdr:cNvPr id="435" name="直線コネクタ 434"/>
        <xdr:cNvCxnSpPr/>
      </xdr:nvCxnSpPr>
      <xdr:spPr>
        <a:xfrm>
          <a:off x="13004800" y="13212718"/>
          <a:ext cx="889000" cy="2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131718</xdr:rowOff>
    </xdr:from>
    <xdr:to>
      <xdr:col>24</xdr:col>
      <xdr:colOff>82550</xdr:colOff>
      <xdr:row>79</xdr:row>
      <xdr:rowOff>61868</xdr:rowOff>
    </xdr:to>
    <xdr:sp macro="" textlink="">
      <xdr:nvSpPr>
        <xdr:cNvPr id="445" name="円/楕円 444"/>
        <xdr:cNvSpPr/>
      </xdr:nvSpPr>
      <xdr:spPr>
        <a:xfrm>
          <a:off x="164592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103795</xdr:rowOff>
    </xdr:from>
    <xdr:ext cx="762000" cy="259045"/>
    <xdr:sp macro="" textlink="">
      <xdr:nvSpPr>
        <xdr:cNvPr id="446" name="公債費以外該当値テキスト"/>
        <xdr:cNvSpPr txBox="1"/>
      </xdr:nvSpPr>
      <xdr:spPr>
        <a:xfrm>
          <a:off x="165989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50074</xdr:rowOff>
    </xdr:from>
    <xdr:to>
      <xdr:col>22</xdr:col>
      <xdr:colOff>615950</xdr:colOff>
      <xdr:row>78</xdr:row>
      <xdr:rowOff>151674</xdr:rowOff>
    </xdr:to>
    <xdr:sp macro="" textlink="">
      <xdr:nvSpPr>
        <xdr:cNvPr id="447" name="円/楕円 446"/>
        <xdr:cNvSpPr/>
      </xdr:nvSpPr>
      <xdr:spPr>
        <a:xfrm>
          <a:off x="15621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136451</xdr:rowOff>
    </xdr:from>
    <xdr:ext cx="736600" cy="259045"/>
    <xdr:sp macro="" textlink="">
      <xdr:nvSpPr>
        <xdr:cNvPr id="448" name="テキスト ボックス 447"/>
        <xdr:cNvSpPr txBox="1"/>
      </xdr:nvSpPr>
      <xdr:spPr>
        <a:xfrm>
          <a:off x="15290800" y="1350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69669</xdr:rowOff>
    </xdr:from>
    <xdr:to>
      <xdr:col>21</xdr:col>
      <xdr:colOff>412750</xdr:colOff>
      <xdr:row>78</xdr:row>
      <xdr:rowOff>171269</xdr:rowOff>
    </xdr:to>
    <xdr:sp macro="" textlink="">
      <xdr:nvSpPr>
        <xdr:cNvPr id="449" name="円/楕円 448"/>
        <xdr:cNvSpPr/>
      </xdr:nvSpPr>
      <xdr:spPr>
        <a:xfrm>
          <a:off x="14732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156046</xdr:rowOff>
    </xdr:from>
    <xdr:ext cx="762000" cy="259045"/>
    <xdr:sp macro="" textlink="">
      <xdr:nvSpPr>
        <xdr:cNvPr id="450" name="テキスト ボックス 449"/>
        <xdr:cNvSpPr txBox="1"/>
      </xdr:nvSpPr>
      <xdr:spPr>
        <a:xfrm>
          <a:off x="14401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27214</xdr:rowOff>
    </xdr:from>
    <xdr:to>
      <xdr:col>20</xdr:col>
      <xdr:colOff>209550</xdr:colOff>
      <xdr:row>78</xdr:row>
      <xdr:rowOff>128814</xdr:rowOff>
    </xdr:to>
    <xdr:sp macro="" textlink="">
      <xdr:nvSpPr>
        <xdr:cNvPr id="451" name="円/楕円 450"/>
        <xdr:cNvSpPr/>
      </xdr:nvSpPr>
      <xdr:spPr>
        <a:xfrm>
          <a:off x="13843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113591</xdr:rowOff>
    </xdr:from>
    <xdr:ext cx="762000" cy="259045"/>
    <xdr:sp macro="" textlink="">
      <xdr:nvSpPr>
        <xdr:cNvPr id="452" name="テキスト ボックス 451"/>
        <xdr:cNvSpPr txBox="1"/>
      </xdr:nvSpPr>
      <xdr:spPr>
        <a:xfrm>
          <a:off x="13512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131718</xdr:rowOff>
    </xdr:from>
    <xdr:to>
      <xdr:col>19</xdr:col>
      <xdr:colOff>6350</xdr:colOff>
      <xdr:row>77</xdr:row>
      <xdr:rowOff>61868</xdr:rowOff>
    </xdr:to>
    <xdr:sp macro="" textlink="">
      <xdr:nvSpPr>
        <xdr:cNvPr id="453" name="円/楕円 452"/>
        <xdr:cNvSpPr/>
      </xdr:nvSpPr>
      <xdr:spPr>
        <a:xfrm>
          <a:off x="12954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46645</xdr:rowOff>
    </xdr:from>
    <xdr:ext cx="762000" cy="259045"/>
    <xdr:sp macro="" textlink="">
      <xdr:nvSpPr>
        <xdr:cNvPr id="454" name="テキスト ボックス 453"/>
        <xdr:cNvSpPr txBox="1"/>
      </xdr:nvSpPr>
      <xdr:spPr>
        <a:xfrm>
          <a:off x="12623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長野県南相木村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23251</xdr:rowOff>
    </xdr:from>
    <xdr:to>
      <xdr:col>4</xdr:col>
      <xdr:colOff>1117600</xdr:colOff>
      <xdr:row>15</xdr:row>
      <xdr:rowOff>31732</xdr:rowOff>
    </xdr:to>
    <xdr:cxnSp macro="">
      <xdr:nvCxnSpPr>
        <xdr:cNvPr id="47" name="直線コネクタ 46"/>
        <xdr:cNvCxnSpPr/>
      </xdr:nvCxnSpPr>
      <xdr:spPr bwMode="auto">
        <a:xfrm flipV="1">
          <a:off x="5003800" y="2642626"/>
          <a:ext cx="647700" cy="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31732</xdr:rowOff>
    </xdr:from>
    <xdr:to>
      <xdr:col>4</xdr:col>
      <xdr:colOff>469900</xdr:colOff>
      <xdr:row>15</xdr:row>
      <xdr:rowOff>64060</xdr:rowOff>
    </xdr:to>
    <xdr:cxnSp macro="">
      <xdr:nvCxnSpPr>
        <xdr:cNvPr id="50" name="直線コネクタ 49"/>
        <xdr:cNvCxnSpPr/>
      </xdr:nvCxnSpPr>
      <xdr:spPr bwMode="auto">
        <a:xfrm flipV="1">
          <a:off x="4305300" y="2651107"/>
          <a:ext cx="698500" cy="3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64060</xdr:rowOff>
    </xdr:from>
    <xdr:to>
      <xdr:col>3</xdr:col>
      <xdr:colOff>904875</xdr:colOff>
      <xdr:row>15</xdr:row>
      <xdr:rowOff>70996</xdr:rowOff>
    </xdr:to>
    <xdr:cxnSp macro="">
      <xdr:nvCxnSpPr>
        <xdr:cNvPr id="53" name="直線コネクタ 52"/>
        <xdr:cNvCxnSpPr/>
      </xdr:nvCxnSpPr>
      <xdr:spPr bwMode="auto">
        <a:xfrm flipV="1">
          <a:off x="3606800" y="2683435"/>
          <a:ext cx="698500" cy="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29473</xdr:rowOff>
    </xdr:from>
    <xdr:to>
      <xdr:col>3</xdr:col>
      <xdr:colOff>206375</xdr:colOff>
      <xdr:row>15</xdr:row>
      <xdr:rowOff>70996</xdr:rowOff>
    </xdr:to>
    <xdr:cxnSp macro="">
      <xdr:nvCxnSpPr>
        <xdr:cNvPr id="56" name="直線コネクタ 55"/>
        <xdr:cNvCxnSpPr/>
      </xdr:nvCxnSpPr>
      <xdr:spPr bwMode="auto">
        <a:xfrm>
          <a:off x="2908300" y="2648848"/>
          <a:ext cx="698500" cy="41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143901</xdr:rowOff>
    </xdr:from>
    <xdr:to>
      <xdr:col>5</xdr:col>
      <xdr:colOff>34925</xdr:colOff>
      <xdr:row>15</xdr:row>
      <xdr:rowOff>74051</xdr:rowOff>
    </xdr:to>
    <xdr:sp macro="" textlink="">
      <xdr:nvSpPr>
        <xdr:cNvPr id="66" name="円/楕円 65"/>
        <xdr:cNvSpPr/>
      </xdr:nvSpPr>
      <xdr:spPr bwMode="auto">
        <a:xfrm>
          <a:off x="5600700" y="259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160428</xdr:rowOff>
    </xdr:from>
    <xdr:ext cx="762000" cy="259045"/>
    <xdr:sp macro="" textlink="">
      <xdr:nvSpPr>
        <xdr:cNvPr id="67" name="人口1人当たり決算額の推移該当値テキスト130"/>
        <xdr:cNvSpPr txBox="1"/>
      </xdr:nvSpPr>
      <xdr:spPr>
        <a:xfrm>
          <a:off x="5740400" y="243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366,218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152382</xdr:rowOff>
    </xdr:from>
    <xdr:to>
      <xdr:col>4</xdr:col>
      <xdr:colOff>520700</xdr:colOff>
      <xdr:row>15</xdr:row>
      <xdr:rowOff>82532</xdr:rowOff>
    </xdr:to>
    <xdr:sp macro="" textlink="">
      <xdr:nvSpPr>
        <xdr:cNvPr id="68" name="円/楕円 67"/>
        <xdr:cNvSpPr/>
      </xdr:nvSpPr>
      <xdr:spPr bwMode="auto">
        <a:xfrm>
          <a:off x="4953000" y="2600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92709</xdr:rowOff>
    </xdr:from>
    <xdr:ext cx="736600" cy="259045"/>
    <xdr:sp macro="" textlink="">
      <xdr:nvSpPr>
        <xdr:cNvPr id="69" name="テキスト ボックス 68"/>
        <xdr:cNvSpPr txBox="1"/>
      </xdr:nvSpPr>
      <xdr:spPr>
        <a:xfrm>
          <a:off x="4622800" y="2369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362,508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13260</xdr:rowOff>
    </xdr:from>
    <xdr:to>
      <xdr:col>3</xdr:col>
      <xdr:colOff>955675</xdr:colOff>
      <xdr:row>15</xdr:row>
      <xdr:rowOff>114860</xdr:rowOff>
    </xdr:to>
    <xdr:sp macro="" textlink="">
      <xdr:nvSpPr>
        <xdr:cNvPr id="70" name="円/楕円 69"/>
        <xdr:cNvSpPr/>
      </xdr:nvSpPr>
      <xdr:spPr bwMode="auto">
        <a:xfrm>
          <a:off x="4254500" y="263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125037</xdr:rowOff>
    </xdr:from>
    <xdr:ext cx="762000" cy="259045"/>
    <xdr:sp macro="" textlink="">
      <xdr:nvSpPr>
        <xdr:cNvPr id="71" name="テキスト ボックス 70"/>
        <xdr:cNvSpPr txBox="1"/>
      </xdr:nvSpPr>
      <xdr:spPr>
        <a:xfrm>
          <a:off x="3924300" y="240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348,366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20196</xdr:rowOff>
    </xdr:from>
    <xdr:to>
      <xdr:col>3</xdr:col>
      <xdr:colOff>257175</xdr:colOff>
      <xdr:row>15</xdr:row>
      <xdr:rowOff>121796</xdr:rowOff>
    </xdr:to>
    <xdr:sp macro="" textlink="">
      <xdr:nvSpPr>
        <xdr:cNvPr id="72" name="円/楕円 71"/>
        <xdr:cNvSpPr/>
      </xdr:nvSpPr>
      <xdr:spPr bwMode="auto">
        <a:xfrm>
          <a:off x="3556000" y="263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131973</xdr:rowOff>
    </xdr:from>
    <xdr:ext cx="762000" cy="259045"/>
    <xdr:sp macro="" textlink="">
      <xdr:nvSpPr>
        <xdr:cNvPr id="73" name="テキスト ボックス 72"/>
        <xdr:cNvSpPr txBox="1"/>
      </xdr:nvSpPr>
      <xdr:spPr>
        <a:xfrm>
          <a:off x="3225800" y="24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345,332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150123</xdr:rowOff>
    </xdr:from>
    <xdr:to>
      <xdr:col>2</xdr:col>
      <xdr:colOff>692150</xdr:colOff>
      <xdr:row>15</xdr:row>
      <xdr:rowOff>80273</xdr:rowOff>
    </xdr:to>
    <xdr:sp macro="" textlink="">
      <xdr:nvSpPr>
        <xdr:cNvPr id="74" name="円/楕円 73"/>
        <xdr:cNvSpPr/>
      </xdr:nvSpPr>
      <xdr:spPr bwMode="auto">
        <a:xfrm>
          <a:off x="2857500" y="259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90450</xdr:rowOff>
    </xdr:from>
    <xdr:ext cx="762000" cy="259045"/>
    <xdr:sp macro="" textlink="">
      <xdr:nvSpPr>
        <xdr:cNvPr id="75" name="テキスト ボックス 74"/>
        <xdr:cNvSpPr txBox="1"/>
      </xdr:nvSpPr>
      <xdr:spPr>
        <a:xfrm>
          <a:off x="2527300" y="236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363,496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36995</xdr:rowOff>
    </xdr:from>
    <xdr:to>
      <xdr:col>4</xdr:col>
      <xdr:colOff>1117600</xdr:colOff>
      <xdr:row>36</xdr:row>
      <xdr:rowOff>77906</xdr:rowOff>
    </xdr:to>
    <xdr:cxnSp macro="">
      <xdr:nvCxnSpPr>
        <xdr:cNvPr id="106" name="直線コネクタ 105"/>
        <xdr:cNvCxnSpPr/>
      </xdr:nvCxnSpPr>
      <xdr:spPr bwMode="auto">
        <a:xfrm>
          <a:off x="5003800" y="6990245"/>
          <a:ext cx="647700" cy="40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14561</xdr:rowOff>
    </xdr:from>
    <xdr:to>
      <xdr:col>4</xdr:col>
      <xdr:colOff>469900</xdr:colOff>
      <xdr:row>36</xdr:row>
      <xdr:rowOff>36995</xdr:rowOff>
    </xdr:to>
    <xdr:cxnSp macro="">
      <xdr:nvCxnSpPr>
        <xdr:cNvPr id="109" name="直線コネクタ 108"/>
        <xdr:cNvCxnSpPr/>
      </xdr:nvCxnSpPr>
      <xdr:spPr bwMode="auto">
        <a:xfrm>
          <a:off x="4305300" y="6967811"/>
          <a:ext cx="698500" cy="22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300965</xdr:rowOff>
    </xdr:from>
    <xdr:to>
      <xdr:col>3</xdr:col>
      <xdr:colOff>904875</xdr:colOff>
      <xdr:row>36</xdr:row>
      <xdr:rowOff>14561</xdr:rowOff>
    </xdr:to>
    <xdr:cxnSp macro="">
      <xdr:nvCxnSpPr>
        <xdr:cNvPr id="112" name="直線コネクタ 111"/>
        <xdr:cNvCxnSpPr/>
      </xdr:nvCxnSpPr>
      <xdr:spPr bwMode="auto">
        <a:xfrm>
          <a:off x="3606800" y="6911315"/>
          <a:ext cx="698500" cy="5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243691</xdr:rowOff>
    </xdr:from>
    <xdr:to>
      <xdr:col>3</xdr:col>
      <xdr:colOff>206375</xdr:colOff>
      <xdr:row>35</xdr:row>
      <xdr:rowOff>300965</xdr:rowOff>
    </xdr:to>
    <xdr:cxnSp macro="">
      <xdr:nvCxnSpPr>
        <xdr:cNvPr id="115" name="直線コネクタ 114"/>
        <xdr:cNvCxnSpPr/>
      </xdr:nvCxnSpPr>
      <xdr:spPr bwMode="auto">
        <a:xfrm>
          <a:off x="2908300" y="6854041"/>
          <a:ext cx="698500" cy="57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27106</xdr:rowOff>
    </xdr:from>
    <xdr:to>
      <xdr:col>5</xdr:col>
      <xdr:colOff>34925</xdr:colOff>
      <xdr:row>36</xdr:row>
      <xdr:rowOff>128706</xdr:rowOff>
    </xdr:to>
    <xdr:sp macro="" textlink="">
      <xdr:nvSpPr>
        <xdr:cNvPr id="125" name="円/楕円 124"/>
        <xdr:cNvSpPr/>
      </xdr:nvSpPr>
      <xdr:spPr bwMode="auto">
        <a:xfrm>
          <a:off x="5600700" y="698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342083</xdr:rowOff>
    </xdr:from>
    <xdr:ext cx="762000" cy="259045"/>
    <xdr:sp macro="" textlink="">
      <xdr:nvSpPr>
        <xdr:cNvPr id="126" name="人口1人当たり決算額の推移該当値テキスト445"/>
        <xdr:cNvSpPr txBox="1"/>
      </xdr:nvSpPr>
      <xdr:spPr>
        <a:xfrm>
          <a:off x="5740400" y="695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329095</xdr:rowOff>
    </xdr:from>
    <xdr:to>
      <xdr:col>4</xdr:col>
      <xdr:colOff>520700</xdr:colOff>
      <xdr:row>36</xdr:row>
      <xdr:rowOff>87795</xdr:rowOff>
    </xdr:to>
    <xdr:sp macro="" textlink="">
      <xdr:nvSpPr>
        <xdr:cNvPr id="127" name="円/楕円 126"/>
        <xdr:cNvSpPr/>
      </xdr:nvSpPr>
      <xdr:spPr bwMode="auto">
        <a:xfrm>
          <a:off x="4953000" y="693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72572</xdr:rowOff>
    </xdr:from>
    <xdr:ext cx="736600" cy="259045"/>
    <xdr:sp macro="" textlink="">
      <xdr:nvSpPr>
        <xdr:cNvPr id="128" name="テキスト ボックス 127"/>
        <xdr:cNvSpPr txBox="1"/>
      </xdr:nvSpPr>
      <xdr:spPr>
        <a:xfrm>
          <a:off x="4622800" y="702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306661</xdr:rowOff>
    </xdr:from>
    <xdr:to>
      <xdr:col>3</xdr:col>
      <xdr:colOff>955675</xdr:colOff>
      <xdr:row>36</xdr:row>
      <xdr:rowOff>65361</xdr:rowOff>
    </xdr:to>
    <xdr:sp macro="" textlink="">
      <xdr:nvSpPr>
        <xdr:cNvPr id="129" name="円/楕円 128"/>
        <xdr:cNvSpPr/>
      </xdr:nvSpPr>
      <xdr:spPr bwMode="auto">
        <a:xfrm>
          <a:off x="4254500" y="6917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50138</xdr:rowOff>
    </xdr:from>
    <xdr:ext cx="762000" cy="259045"/>
    <xdr:sp macro="" textlink="">
      <xdr:nvSpPr>
        <xdr:cNvPr id="130" name="テキスト ボックス 129"/>
        <xdr:cNvSpPr txBox="1"/>
      </xdr:nvSpPr>
      <xdr:spPr>
        <a:xfrm>
          <a:off x="3924300" y="700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250165</xdr:rowOff>
    </xdr:from>
    <xdr:to>
      <xdr:col>3</xdr:col>
      <xdr:colOff>257175</xdr:colOff>
      <xdr:row>36</xdr:row>
      <xdr:rowOff>8865</xdr:rowOff>
    </xdr:to>
    <xdr:sp macro="" textlink="">
      <xdr:nvSpPr>
        <xdr:cNvPr id="131" name="円/楕円 130"/>
        <xdr:cNvSpPr/>
      </xdr:nvSpPr>
      <xdr:spPr bwMode="auto">
        <a:xfrm>
          <a:off x="3556000" y="686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336542</xdr:rowOff>
    </xdr:from>
    <xdr:ext cx="762000" cy="259045"/>
    <xdr:sp macro="" textlink="">
      <xdr:nvSpPr>
        <xdr:cNvPr id="132" name="テキスト ボックス 131"/>
        <xdr:cNvSpPr txBox="1"/>
      </xdr:nvSpPr>
      <xdr:spPr>
        <a:xfrm>
          <a:off x="3225800" y="694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192891</xdr:rowOff>
    </xdr:from>
    <xdr:to>
      <xdr:col>2</xdr:col>
      <xdr:colOff>692150</xdr:colOff>
      <xdr:row>35</xdr:row>
      <xdr:rowOff>294491</xdr:rowOff>
    </xdr:to>
    <xdr:sp macro="" textlink="">
      <xdr:nvSpPr>
        <xdr:cNvPr id="133" name="円/楕円 132"/>
        <xdr:cNvSpPr/>
      </xdr:nvSpPr>
      <xdr:spPr bwMode="auto">
        <a:xfrm>
          <a:off x="2857500" y="680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279268</xdr:rowOff>
    </xdr:from>
    <xdr:ext cx="762000" cy="259045"/>
    <xdr:sp macro="" textlink="">
      <xdr:nvSpPr>
        <xdr:cNvPr id="134" name="テキスト ボックス 133"/>
        <xdr:cNvSpPr txBox="1"/>
      </xdr:nvSpPr>
      <xdr:spPr>
        <a:xfrm>
          <a:off x="2527300" y="688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
1,041
66.05
1,819,765
1,773,472
46,210
1,147,993
1,110,633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62972</xdr:rowOff>
    </xdr:from>
    <xdr:to>
      <xdr:col>6</xdr:col>
      <xdr:colOff>511175</xdr:colOff>
      <xdr:row>35</xdr:row>
      <xdr:rowOff>80146</xdr:rowOff>
    </xdr:to>
    <xdr:cxnSp macro="">
      <xdr:nvCxnSpPr>
        <xdr:cNvPr id="63" name="直線コネクタ 62"/>
        <xdr:cNvCxnSpPr/>
      </xdr:nvCxnSpPr>
      <xdr:spPr>
        <a:xfrm flipV="1">
          <a:off x="3797300" y="6063722"/>
          <a:ext cx="8382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80146</xdr:rowOff>
    </xdr:from>
    <xdr:to>
      <xdr:col>5</xdr:col>
      <xdr:colOff>358775</xdr:colOff>
      <xdr:row>35</xdr:row>
      <xdr:rowOff>112545</xdr:rowOff>
    </xdr:to>
    <xdr:cxnSp macro="">
      <xdr:nvCxnSpPr>
        <xdr:cNvPr id="66" name="直線コネクタ 65"/>
        <xdr:cNvCxnSpPr/>
      </xdr:nvCxnSpPr>
      <xdr:spPr>
        <a:xfrm flipV="1">
          <a:off x="2908300" y="6080896"/>
          <a:ext cx="889000" cy="3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105152</xdr:rowOff>
    </xdr:from>
    <xdr:to>
      <xdr:col>4</xdr:col>
      <xdr:colOff>155575</xdr:colOff>
      <xdr:row>35</xdr:row>
      <xdr:rowOff>112545</xdr:rowOff>
    </xdr:to>
    <xdr:cxnSp macro="">
      <xdr:nvCxnSpPr>
        <xdr:cNvPr id="69" name="直線コネクタ 68"/>
        <xdr:cNvCxnSpPr/>
      </xdr:nvCxnSpPr>
      <xdr:spPr>
        <a:xfrm>
          <a:off x="2019300" y="6105902"/>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92390</xdr:rowOff>
    </xdr:from>
    <xdr:to>
      <xdr:col>2</xdr:col>
      <xdr:colOff>638175</xdr:colOff>
      <xdr:row>35</xdr:row>
      <xdr:rowOff>105152</xdr:rowOff>
    </xdr:to>
    <xdr:cxnSp macro="">
      <xdr:nvCxnSpPr>
        <xdr:cNvPr id="72" name="直線コネクタ 71"/>
        <xdr:cNvCxnSpPr/>
      </xdr:nvCxnSpPr>
      <xdr:spPr>
        <a:xfrm>
          <a:off x="1130300" y="6093140"/>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12172</xdr:rowOff>
    </xdr:from>
    <xdr:to>
      <xdr:col>6</xdr:col>
      <xdr:colOff>561975</xdr:colOff>
      <xdr:row>35</xdr:row>
      <xdr:rowOff>113772</xdr:rowOff>
    </xdr:to>
    <xdr:sp macro="" textlink="">
      <xdr:nvSpPr>
        <xdr:cNvPr id="82" name="円/楕円 81"/>
        <xdr:cNvSpPr/>
      </xdr:nvSpPr>
      <xdr:spPr>
        <a:xfrm>
          <a:off x="4584700" y="601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35049</xdr:rowOff>
    </xdr:from>
    <xdr:ext cx="599010" cy="259045"/>
    <xdr:sp macro="" textlink="">
      <xdr:nvSpPr>
        <xdr:cNvPr id="83" name="人件費該当値テキスト"/>
        <xdr:cNvSpPr txBox="1"/>
      </xdr:nvSpPr>
      <xdr:spPr>
        <a:xfrm>
          <a:off x="4686300" y="586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320,995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29346</xdr:rowOff>
    </xdr:from>
    <xdr:to>
      <xdr:col>5</xdr:col>
      <xdr:colOff>409575</xdr:colOff>
      <xdr:row>35</xdr:row>
      <xdr:rowOff>130946</xdr:rowOff>
    </xdr:to>
    <xdr:sp macro="" textlink="">
      <xdr:nvSpPr>
        <xdr:cNvPr id="84" name="円/楕円 83"/>
        <xdr:cNvSpPr/>
      </xdr:nvSpPr>
      <xdr:spPr>
        <a:xfrm>
          <a:off x="3746500" y="603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147473</xdr:rowOff>
    </xdr:from>
    <xdr:ext cx="599010" cy="259045"/>
    <xdr:sp macro="" textlink="">
      <xdr:nvSpPr>
        <xdr:cNvPr id="85" name="テキスト ボックス 84"/>
        <xdr:cNvSpPr txBox="1"/>
      </xdr:nvSpPr>
      <xdr:spPr>
        <a:xfrm>
          <a:off x="3497794" y="580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315,736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61745</xdr:rowOff>
    </xdr:from>
    <xdr:to>
      <xdr:col>4</xdr:col>
      <xdr:colOff>206375</xdr:colOff>
      <xdr:row>35</xdr:row>
      <xdr:rowOff>163345</xdr:rowOff>
    </xdr:to>
    <xdr:sp macro="" textlink="">
      <xdr:nvSpPr>
        <xdr:cNvPr id="86" name="円/楕円 85"/>
        <xdr:cNvSpPr/>
      </xdr:nvSpPr>
      <xdr:spPr>
        <a:xfrm>
          <a:off x="2857500" y="60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8422</xdr:rowOff>
    </xdr:from>
    <xdr:ext cx="599010" cy="259045"/>
    <xdr:sp macro="" textlink="">
      <xdr:nvSpPr>
        <xdr:cNvPr id="87" name="テキスト ボックス 86"/>
        <xdr:cNvSpPr txBox="1"/>
      </xdr:nvSpPr>
      <xdr:spPr>
        <a:xfrm>
          <a:off x="2608794" y="583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305,815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54352</xdr:rowOff>
    </xdr:from>
    <xdr:to>
      <xdr:col>3</xdr:col>
      <xdr:colOff>3175</xdr:colOff>
      <xdr:row>35</xdr:row>
      <xdr:rowOff>155952</xdr:rowOff>
    </xdr:to>
    <xdr:sp macro="" textlink="">
      <xdr:nvSpPr>
        <xdr:cNvPr id="88" name="円/楕円 87"/>
        <xdr:cNvSpPr/>
      </xdr:nvSpPr>
      <xdr:spPr>
        <a:xfrm>
          <a:off x="1968500" y="60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1029</xdr:rowOff>
    </xdr:from>
    <xdr:ext cx="599010" cy="259045"/>
    <xdr:sp macro="" textlink="">
      <xdr:nvSpPr>
        <xdr:cNvPr id="89" name="テキスト ボックス 88"/>
        <xdr:cNvSpPr txBox="1"/>
      </xdr:nvSpPr>
      <xdr:spPr>
        <a:xfrm>
          <a:off x="1719794" y="58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308,079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41590</xdr:rowOff>
    </xdr:from>
    <xdr:to>
      <xdr:col>1</xdr:col>
      <xdr:colOff>485775</xdr:colOff>
      <xdr:row>35</xdr:row>
      <xdr:rowOff>143190</xdr:rowOff>
    </xdr:to>
    <xdr:sp macro="" textlink="">
      <xdr:nvSpPr>
        <xdr:cNvPr id="90" name="円/楕円 89"/>
        <xdr:cNvSpPr/>
      </xdr:nvSpPr>
      <xdr:spPr>
        <a:xfrm>
          <a:off x="1079500" y="60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159717</xdr:rowOff>
    </xdr:from>
    <xdr:ext cx="599010" cy="259045"/>
    <xdr:sp macro="" textlink="">
      <xdr:nvSpPr>
        <xdr:cNvPr id="91" name="テキスト ボックス 90"/>
        <xdr:cNvSpPr txBox="1"/>
      </xdr:nvSpPr>
      <xdr:spPr>
        <a:xfrm>
          <a:off x="830794" y="581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72972</xdr:rowOff>
    </xdr:from>
    <xdr:to>
      <xdr:col>6</xdr:col>
      <xdr:colOff>511175</xdr:colOff>
      <xdr:row>56</xdr:row>
      <xdr:rowOff>144037</xdr:rowOff>
    </xdr:to>
    <xdr:cxnSp macro="">
      <xdr:nvCxnSpPr>
        <xdr:cNvPr id="122" name="直線コネクタ 121"/>
        <xdr:cNvCxnSpPr/>
      </xdr:nvCxnSpPr>
      <xdr:spPr>
        <a:xfrm flipV="1">
          <a:off x="3797300" y="9674172"/>
          <a:ext cx="838200" cy="7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144037</xdr:rowOff>
    </xdr:from>
    <xdr:to>
      <xdr:col>5</xdr:col>
      <xdr:colOff>358775</xdr:colOff>
      <xdr:row>57</xdr:row>
      <xdr:rowOff>23002</xdr:rowOff>
    </xdr:to>
    <xdr:cxnSp macro="">
      <xdr:nvCxnSpPr>
        <xdr:cNvPr id="125" name="直線コネクタ 124"/>
        <xdr:cNvCxnSpPr/>
      </xdr:nvCxnSpPr>
      <xdr:spPr>
        <a:xfrm flipV="1">
          <a:off x="2908300" y="9745237"/>
          <a:ext cx="889000" cy="5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13766</xdr:rowOff>
    </xdr:from>
    <xdr:to>
      <xdr:col>4</xdr:col>
      <xdr:colOff>155575</xdr:colOff>
      <xdr:row>57</xdr:row>
      <xdr:rowOff>23002</xdr:rowOff>
    </xdr:to>
    <xdr:cxnSp macro="">
      <xdr:nvCxnSpPr>
        <xdr:cNvPr id="128" name="直線コネクタ 127"/>
        <xdr:cNvCxnSpPr/>
      </xdr:nvCxnSpPr>
      <xdr:spPr>
        <a:xfrm>
          <a:off x="2019300" y="9786416"/>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13766</xdr:rowOff>
    </xdr:from>
    <xdr:to>
      <xdr:col>2</xdr:col>
      <xdr:colOff>638175</xdr:colOff>
      <xdr:row>57</xdr:row>
      <xdr:rowOff>44926</xdr:rowOff>
    </xdr:to>
    <xdr:cxnSp macro="">
      <xdr:nvCxnSpPr>
        <xdr:cNvPr id="131" name="直線コネクタ 130"/>
        <xdr:cNvCxnSpPr/>
      </xdr:nvCxnSpPr>
      <xdr:spPr>
        <a:xfrm flipV="1">
          <a:off x="1130300" y="9786416"/>
          <a:ext cx="889000" cy="3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22172</xdr:rowOff>
    </xdr:from>
    <xdr:to>
      <xdr:col>6</xdr:col>
      <xdr:colOff>561975</xdr:colOff>
      <xdr:row>56</xdr:row>
      <xdr:rowOff>123772</xdr:rowOff>
    </xdr:to>
    <xdr:sp macro="" textlink="">
      <xdr:nvSpPr>
        <xdr:cNvPr id="141" name="円/楕円 140"/>
        <xdr:cNvSpPr/>
      </xdr:nvSpPr>
      <xdr:spPr>
        <a:xfrm>
          <a:off x="4584700" y="962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45049</xdr:rowOff>
    </xdr:from>
    <xdr:ext cx="599010" cy="259045"/>
    <xdr:sp macro="" textlink="">
      <xdr:nvSpPr>
        <xdr:cNvPr id="142" name="物件費該当値テキスト"/>
        <xdr:cNvSpPr txBox="1"/>
      </xdr:nvSpPr>
      <xdr:spPr>
        <a:xfrm>
          <a:off x="4686300" y="947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330,866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93237</xdr:rowOff>
    </xdr:from>
    <xdr:to>
      <xdr:col>5</xdr:col>
      <xdr:colOff>409575</xdr:colOff>
      <xdr:row>57</xdr:row>
      <xdr:rowOff>23387</xdr:rowOff>
    </xdr:to>
    <xdr:sp macro="" textlink="">
      <xdr:nvSpPr>
        <xdr:cNvPr id="143" name="円/楕円 142"/>
        <xdr:cNvSpPr/>
      </xdr:nvSpPr>
      <xdr:spPr>
        <a:xfrm>
          <a:off x="3746500" y="96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39914</xdr:rowOff>
    </xdr:from>
    <xdr:ext cx="599010" cy="259045"/>
    <xdr:sp macro="" textlink="">
      <xdr:nvSpPr>
        <xdr:cNvPr id="144" name="テキスト ボックス 143"/>
        <xdr:cNvSpPr txBox="1"/>
      </xdr:nvSpPr>
      <xdr:spPr>
        <a:xfrm>
          <a:off x="3497794" y="946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143652</xdr:rowOff>
    </xdr:from>
    <xdr:to>
      <xdr:col>4</xdr:col>
      <xdr:colOff>206375</xdr:colOff>
      <xdr:row>57</xdr:row>
      <xdr:rowOff>73802</xdr:rowOff>
    </xdr:to>
    <xdr:sp macro="" textlink="">
      <xdr:nvSpPr>
        <xdr:cNvPr id="145" name="円/楕円 144"/>
        <xdr:cNvSpPr/>
      </xdr:nvSpPr>
      <xdr:spPr>
        <a:xfrm>
          <a:off x="2857500" y="97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90329</xdr:rowOff>
    </xdr:from>
    <xdr:ext cx="599010" cy="259045"/>
    <xdr:sp macro="" textlink="">
      <xdr:nvSpPr>
        <xdr:cNvPr id="146" name="テキスト ボックス 145"/>
        <xdr:cNvSpPr txBox="1"/>
      </xdr:nvSpPr>
      <xdr:spPr>
        <a:xfrm>
          <a:off x="2608794" y="952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256,469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134416</xdr:rowOff>
    </xdr:from>
    <xdr:to>
      <xdr:col>3</xdr:col>
      <xdr:colOff>3175</xdr:colOff>
      <xdr:row>57</xdr:row>
      <xdr:rowOff>64566</xdr:rowOff>
    </xdr:to>
    <xdr:sp macro="" textlink="">
      <xdr:nvSpPr>
        <xdr:cNvPr id="147" name="円/楕円 146"/>
        <xdr:cNvSpPr/>
      </xdr:nvSpPr>
      <xdr:spPr>
        <a:xfrm>
          <a:off x="1968500" y="97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81093</xdr:rowOff>
    </xdr:from>
    <xdr:ext cx="599010" cy="259045"/>
    <xdr:sp macro="" textlink="">
      <xdr:nvSpPr>
        <xdr:cNvPr id="148" name="テキスト ボックス 147"/>
        <xdr:cNvSpPr txBox="1"/>
      </xdr:nvSpPr>
      <xdr:spPr>
        <a:xfrm>
          <a:off x="1719794" y="95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262,125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165576</xdr:rowOff>
    </xdr:from>
    <xdr:to>
      <xdr:col>1</xdr:col>
      <xdr:colOff>485775</xdr:colOff>
      <xdr:row>57</xdr:row>
      <xdr:rowOff>95726</xdr:rowOff>
    </xdr:to>
    <xdr:sp macro="" textlink="">
      <xdr:nvSpPr>
        <xdr:cNvPr id="149" name="円/楕円 148"/>
        <xdr:cNvSpPr/>
      </xdr:nvSpPr>
      <xdr:spPr>
        <a:xfrm>
          <a:off x="1079500" y="97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112253</xdr:rowOff>
    </xdr:from>
    <xdr:ext cx="599010" cy="259045"/>
    <xdr:sp macro="" textlink="">
      <xdr:nvSpPr>
        <xdr:cNvPr id="150" name="テキスト ボックス 149"/>
        <xdr:cNvSpPr txBox="1"/>
      </xdr:nvSpPr>
      <xdr:spPr>
        <a:xfrm>
          <a:off x="830794" y="954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65266</xdr:rowOff>
    </xdr:from>
    <xdr:to>
      <xdr:col>6</xdr:col>
      <xdr:colOff>511175</xdr:colOff>
      <xdr:row>77</xdr:row>
      <xdr:rowOff>141212</xdr:rowOff>
    </xdr:to>
    <xdr:cxnSp macro="">
      <xdr:nvCxnSpPr>
        <xdr:cNvPr id="179" name="直線コネクタ 178"/>
        <xdr:cNvCxnSpPr/>
      </xdr:nvCxnSpPr>
      <xdr:spPr>
        <a:xfrm flipV="1">
          <a:off x="3797300" y="13266916"/>
          <a:ext cx="8382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106871</xdr:rowOff>
    </xdr:from>
    <xdr:to>
      <xdr:col>5</xdr:col>
      <xdr:colOff>358775</xdr:colOff>
      <xdr:row>77</xdr:row>
      <xdr:rowOff>141212</xdr:rowOff>
    </xdr:to>
    <xdr:cxnSp macro="">
      <xdr:nvCxnSpPr>
        <xdr:cNvPr id="182" name="直線コネクタ 181"/>
        <xdr:cNvCxnSpPr/>
      </xdr:nvCxnSpPr>
      <xdr:spPr>
        <a:xfrm>
          <a:off x="2908300" y="13308521"/>
          <a:ext cx="8890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106871</xdr:rowOff>
    </xdr:from>
    <xdr:to>
      <xdr:col>4</xdr:col>
      <xdr:colOff>155575</xdr:colOff>
      <xdr:row>77</xdr:row>
      <xdr:rowOff>126619</xdr:rowOff>
    </xdr:to>
    <xdr:cxnSp macro="">
      <xdr:nvCxnSpPr>
        <xdr:cNvPr id="185" name="直線コネクタ 184"/>
        <xdr:cNvCxnSpPr/>
      </xdr:nvCxnSpPr>
      <xdr:spPr>
        <a:xfrm flipV="1">
          <a:off x="2019300" y="13308521"/>
          <a:ext cx="889000" cy="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126619</xdr:rowOff>
    </xdr:from>
    <xdr:to>
      <xdr:col>2</xdr:col>
      <xdr:colOff>638175</xdr:colOff>
      <xdr:row>78</xdr:row>
      <xdr:rowOff>660</xdr:rowOff>
    </xdr:to>
    <xdr:cxnSp macro="">
      <xdr:nvCxnSpPr>
        <xdr:cNvPr id="188" name="直線コネクタ 187"/>
        <xdr:cNvCxnSpPr/>
      </xdr:nvCxnSpPr>
      <xdr:spPr>
        <a:xfrm flipV="1">
          <a:off x="1130300" y="13328269"/>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14466</xdr:rowOff>
    </xdr:from>
    <xdr:to>
      <xdr:col>6</xdr:col>
      <xdr:colOff>561975</xdr:colOff>
      <xdr:row>77</xdr:row>
      <xdr:rowOff>116066</xdr:rowOff>
    </xdr:to>
    <xdr:sp macro="" textlink="">
      <xdr:nvSpPr>
        <xdr:cNvPr id="198" name="円/楕円 197"/>
        <xdr:cNvSpPr/>
      </xdr:nvSpPr>
      <xdr:spPr>
        <a:xfrm>
          <a:off x="4584700" y="132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164343</xdr:rowOff>
    </xdr:from>
    <xdr:ext cx="534377" cy="259045"/>
    <xdr:sp macro="" textlink="">
      <xdr:nvSpPr>
        <xdr:cNvPr id="199" name="維持補修費該当値テキスト"/>
        <xdr:cNvSpPr txBox="1"/>
      </xdr:nvSpPr>
      <xdr:spPr>
        <a:xfrm>
          <a:off x="4686300" y="131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90412</xdr:rowOff>
    </xdr:from>
    <xdr:to>
      <xdr:col>5</xdr:col>
      <xdr:colOff>409575</xdr:colOff>
      <xdr:row>78</xdr:row>
      <xdr:rowOff>20562</xdr:rowOff>
    </xdr:to>
    <xdr:sp macro="" textlink="">
      <xdr:nvSpPr>
        <xdr:cNvPr id="200" name="円/楕円 199"/>
        <xdr:cNvSpPr/>
      </xdr:nvSpPr>
      <xdr:spPr>
        <a:xfrm>
          <a:off x="3746500" y="132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11689</xdr:rowOff>
    </xdr:from>
    <xdr:ext cx="534377" cy="259045"/>
    <xdr:sp macro="" textlink="">
      <xdr:nvSpPr>
        <xdr:cNvPr id="201" name="テキスト ボックス 200"/>
        <xdr:cNvSpPr txBox="1"/>
      </xdr:nvSpPr>
      <xdr:spPr>
        <a:xfrm>
          <a:off x="3530111" y="1338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56071</xdr:rowOff>
    </xdr:from>
    <xdr:to>
      <xdr:col>4</xdr:col>
      <xdr:colOff>206375</xdr:colOff>
      <xdr:row>77</xdr:row>
      <xdr:rowOff>157671</xdr:rowOff>
    </xdr:to>
    <xdr:sp macro="" textlink="">
      <xdr:nvSpPr>
        <xdr:cNvPr id="202" name="円/楕円 201"/>
        <xdr:cNvSpPr/>
      </xdr:nvSpPr>
      <xdr:spPr>
        <a:xfrm>
          <a:off x="2857500" y="132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148798</xdr:rowOff>
    </xdr:from>
    <xdr:ext cx="534377" cy="259045"/>
    <xdr:sp macro="" textlink="">
      <xdr:nvSpPr>
        <xdr:cNvPr id="203" name="テキスト ボックス 202"/>
        <xdr:cNvSpPr txBox="1"/>
      </xdr:nvSpPr>
      <xdr:spPr>
        <a:xfrm>
          <a:off x="2641111" y="1335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75819</xdr:rowOff>
    </xdr:from>
    <xdr:to>
      <xdr:col>3</xdr:col>
      <xdr:colOff>3175</xdr:colOff>
      <xdr:row>78</xdr:row>
      <xdr:rowOff>5969</xdr:rowOff>
    </xdr:to>
    <xdr:sp macro="" textlink="">
      <xdr:nvSpPr>
        <xdr:cNvPr id="204" name="円/楕円 203"/>
        <xdr:cNvSpPr/>
      </xdr:nvSpPr>
      <xdr:spPr>
        <a:xfrm>
          <a:off x="1968500" y="132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168546</xdr:rowOff>
    </xdr:from>
    <xdr:ext cx="534377" cy="259045"/>
    <xdr:sp macro="" textlink="">
      <xdr:nvSpPr>
        <xdr:cNvPr id="205" name="テキスト ボックス 204"/>
        <xdr:cNvSpPr txBox="1"/>
      </xdr:nvSpPr>
      <xdr:spPr>
        <a:xfrm>
          <a:off x="1752111" y="133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121310</xdr:rowOff>
    </xdr:from>
    <xdr:to>
      <xdr:col>1</xdr:col>
      <xdr:colOff>485775</xdr:colOff>
      <xdr:row>78</xdr:row>
      <xdr:rowOff>51460</xdr:rowOff>
    </xdr:to>
    <xdr:sp macro="" textlink="">
      <xdr:nvSpPr>
        <xdr:cNvPr id="206" name="円/楕円 205"/>
        <xdr:cNvSpPr/>
      </xdr:nvSpPr>
      <xdr:spPr>
        <a:xfrm>
          <a:off x="1079500" y="133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42587</xdr:rowOff>
    </xdr:from>
    <xdr:ext cx="534377" cy="259045"/>
    <xdr:sp macro="" textlink="">
      <xdr:nvSpPr>
        <xdr:cNvPr id="207" name="テキスト ボックス 206"/>
        <xdr:cNvSpPr txBox="1"/>
      </xdr:nvSpPr>
      <xdr:spPr>
        <a:xfrm>
          <a:off x="863111" y="1341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138579</xdr:rowOff>
    </xdr:from>
    <xdr:to>
      <xdr:col>6</xdr:col>
      <xdr:colOff>511175</xdr:colOff>
      <xdr:row>97</xdr:row>
      <xdr:rowOff>155702</xdr:rowOff>
    </xdr:to>
    <xdr:cxnSp macro="">
      <xdr:nvCxnSpPr>
        <xdr:cNvPr id="239" name="直線コネクタ 238"/>
        <xdr:cNvCxnSpPr/>
      </xdr:nvCxnSpPr>
      <xdr:spPr>
        <a:xfrm flipV="1">
          <a:off x="3797300" y="16769229"/>
          <a:ext cx="8382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155702</xdr:rowOff>
    </xdr:from>
    <xdr:to>
      <xdr:col>5</xdr:col>
      <xdr:colOff>358775</xdr:colOff>
      <xdr:row>98</xdr:row>
      <xdr:rowOff>13219</xdr:rowOff>
    </xdr:to>
    <xdr:cxnSp macro="">
      <xdr:nvCxnSpPr>
        <xdr:cNvPr id="242" name="直線コネクタ 241"/>
        <xdr:cNvCxnSpPr/>
      </xdr:nvCxnSpPr>
      <xdr:spPr>
        <a:xfrm flipV="1">
          <a:off x="2908300" y="16786352"/>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13219</xdr:rowOff>
    </xdr:from>
    <xdr:to>
      <xdr:col>4</xdr:col>
      <xdr:colOff>155575</xdr:colOff>
      <xdr:row>98</xdr:row>
      <xdr:rowOff>54563</xdr:rowOff>
    </xdr:to>
    <xdr:cxnSp macro="">
      <xdr:nvCxnSpPr>
        <xdr:cNvPr id="245" name="直線コネクタ 244"/>
        <xdr:cNvCxnSpPr/>
      </xdr:nvCxnSpPr>
      <xdr:spPr>
        <a:xfrm flipV="1">
          <a:off x="2019300" y="16815319"/>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54563</xdr:rowOff>
    </xdr:from>
    <xdr:to>
      <xdr:col>2</xdr:col>
      <xdr:colOff>638175</xdr:colOff>
      <xdr:row>98</xdr:row>
      <xdr:rowOff>82996</xdr:rowOff>
    </xdr:to>
    <xdr:cxnSp macro="">
      <xdr:nvCxnSpPr>
        <xdr:cNvPr id="248" name="直線コネクタ 247"/>
        <xdr:cNvCxnSpPr/>
      </xdr:nvCxnSpPr>
      <xdr:spPr>
        <a:xfrm flipV="1">
          <a:off x="1130300" y="16856663"/>
          <a:ext cx="889000" cy="2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87779</xdr:rowOff>
    </xdr:from>
    <xdr:to>
      <xdr:col>6</xdr:col>
      <xdr:colOff>561975</xdr:colOff>
      <xdr:row>98</xdr:row>
      <xdr:rowOff>17929</xdr:rowOff>
    </xdr:to>
    <xdr:sp macro="" textlink="">
      <xdr:nvSpPr>
        <xdr:cNvPr id="258" name="円/楕円 257"/>
        <xdr:cNvSpPr/>
      </xdr:nvSpPr>
      <xdr:spPr>
        <a:xfrm>
          <a:off x="4584700" y="167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66206</xdr:rowOff>
    </xdr:from>
    <xdr:ext cx="534377" cy="259045"/>
    <xdr:sp macro="" textlink="">
      <xdr:nvSpPr>
        <xdr:cNvPr id="259" name="扶助費該当値テキスト"/>
        <xdr:cNvSpPr txBox="1"/>
      </xdr:nvSpPr>
      <xdr:spPr>
        <a:xfrm>
          <a:off x="4686300" y="16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57,853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104902</xdr:rowOff>
    </xdr:from>
    <xdr:to>
      <xdr:col>5</xdr:col>
      <xdr:colOff>409575</xdr:colOff>
      <xdr:row>98</xdr:row>
      <xdr:rowOff>35052</xdr:rowOff>
    </xdr:to>
    <xdr:sp macro="" textlink="">
      <xdr:nvSpPr>
        <xdr:cNvPr id="260" name="円/楕円 259"/>
        <xdr:cNvSpPr/>
      </xdr:nvSpPr>
      <xdr:spPr>
        <a:xfrm>
          <a:off x="3746500" y="167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26179</xdr:rowOff>
    </xdr:from>
    <xdr:ext cx="534377" cy="259045"/>
    <xdr:sp macro="" textlink="">
      <xdr:nvSpPr>
        <xdr:cNvPr id="261" name="テキスト ボックス 260"/>
        <xdr:cNvSpPr txBox="1"/>
      </xdr:nvSpPr>
      <xdr:spPr>
        <a:xfrm>
          <a:off x="3530111" y="168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133869</xdr:rowOff>
    </xdr:from>
    <xdr:to>
      <xdr:col>4</xdr:col>
      <xdr:colOff>206375</xdr:colOff>
      <xdr:row>98</xdr:row>
      <xdr:rowOff>64019</xdr:rowOff>
    </xdr:to>
    <xdr:sp macro="" textlink="">
      <xdr:nvSpPr>
        <xdr:cNvPr id="262" name="円/楕円 261"/>
        <xdr:cNvSpPr/>
      </xdr:nvSpPr>
      <xdr:spPr>
        <a:xfrm>
          <a:off x="2857500" y="167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55146</xdr:rowOff>
    </xdr:from>
    <xdr:ext cx="534377" cy="259045"/>
    <xdr:sp macro="" textlink="">
      <xdr:nvSpPr>
        <xdr:cNvPr id="263" name="テキスト ボックス 262"/>
        <xdr:cNvSpPr txBox="1"/>
      </xdr:nvSpPr>
      <xdr:spPr>
        <a:xfrm>
          <a:off x="2641111" y="168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3763</xdr:rowOff>
    </xdr:from>
    <xdr:to>
      <xdr:col>3</xdr:col>
      <xdr:colOff>3175</xdr:colOff>
      <xdr:row>98</xdr:row>
      <xdr:rowOff>105363</xdr:rowOff>
    </xdr:to>
    <xdr:sp macro="" textlink="">
      <xdr:nvSpPr>
        <xdr:cNvPr id="264" name="円/楕円 263"/>
        <xdr:cNvSpPr/>
      </xdr:nvSpPr>
      <xdr:spPr>
        <a:xfrm>
          <a:off x="1968500" y="168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96490</xdr:rowOff>
    </xdr:from>
    <xdr:ext cx="534377" cy="259045"/>
    <xdr:sp macro="" textlink="">
      <xdr:nvSpPr>
        <xdr:cNvPr id="265" name="テキスト ボックス 264"/>
        <xdr:cNvSpPr txBox="1"/>
      </xdr:nvSpPr>
      <xdr:spPr>
        <a:xfrm>
          <a:off x="1752111" y="1689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32196</xdr:rowOff>
    </xdr:from>
    <xdr:to>
      <xdr:col>1</xdr:col>
      <xdr:colOff>485775</xdr:colOff>
      <xdr:row>98</xdr:row>
      <xdr:rowOff>133796</xdr:rowOff>
    </xdr:to>
    <xdr:sp macro="" textlink="">
      <xdr:nvSpPr>
        <xdr:cNvPr id="266" name="円/楕円 265"/>
        <xdr:cNvSpPr/>
      </xdr:nvSpPr>
      <xdr:spPr>
        <a:xfrm>
          <a:off x="1079500" y="168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124923</xdr:rowOff>
    </xdr:from>
    <xdr:ext cx="534377" cy="259045"/>
    <xdr:sp macro="" textlink="">
      <xdr:nvSpPr>
        <xdr:cNvPr id="267" name="テキスト ボックス 266"/>
        <xdr:cNvSpPr txBox="1"/>
      </xdr:nvSpPr>
      <xdr:spPr>
        <a:xfrm>
          <a:off x="863111" y="169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60921</xdr:rowOff>
    </xdr:from>
    <xdr:to>
      <xdr:col>15</xdr:col>
      <xdr:colOff>180975</xdr:colOff>
      <xdr:row>36</xdr:row>
      <xdr:rowOff>77583</xdr:rowOff>
    </xdr:to>
    <xdr:cxnSp macro="">
      <xdr:nvCxnSpPr>
        <xdr:cNvPr id="298" name="直線コネクタ 297"/>
        <xdr:cNvCxnSpPr/>
      </xdr:nvCxnSpPr>
      <xdr:spPr>
        <a:xfrm flipV="1">
          <a:off x="9639300" y="6233121"/>
          <a:ext cx="8382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56881</xdr:rowOff>
    </xdr:from>
    <xdr:to>
      <xdr:col>14</xdr:col>
      <xdr:colOff>28575</xdr:colOff>
      <xdr:row>36</xdr:row>
      <xdr:rowOff>77583</xdr:rowOff>
    </xdr:to>
    <xdr:cxnSp macro="">
      <xdr:nvCxnSpPr>
        <xdr:cNvPr id="301" name="直線コネクタ 300"/>
        <xdr:cNvCxnSpPr/>
      </xdr:nvCxnSpPr>
      <xdr:spPr>
        <a:xfrm>
          <a:off x="8750300" y="6229081"/>
          <a:ext cx="889000" cy="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56881</xdr:rowOff>
    </xdr:from>
    <xdr:to>
      <xdr:col>12</xdr:col>
      <xdr:colOff>511175</xdr:colOff>
      <xdr:row>36</xdr:row>
      <xdr:rowOff>88327</xdr:rowOff>
    </xdr:to>
    <xdr:cxnSp macro="">
      <xdr:nvCxnSpPr>
        <xdr:cNvPr id="304" name="直線コネクタ 303"/>
        <xdr:cNvCxnSpPr/>
      </xdr:nvCxnSpPr>
      <xdr:spPr>
        <a:xfrm flipV="1">
          <a:off x="7861300" y="6229081"/>
          <a:ext cx="889000" cy="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88327</xdr:rowOff>
    </xdr:from>
    <xdr:to>
      <xdr:col>11</xdr:col>
      <xdr:colOff>307975</xdr:colOff>
      <xdr:row>36</xdr:row>
      <xdr:rowOff>104571</xdr:rowOff>
    </xdr:to>
    <xdr:cxnSp macro="">
      <xdr:nvCxnSpPr>
        <xdr:cNvPr id="307" name="直線コネクタ 306"/>
        <xdr:cNvCxnSpPr/>
      </xdr:nvCxnSpPr>
      <xdr:spPr>
        <a:xfrm flipV="1">
          <a:off x="6972300" y="6260527"/>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10121</xdr:rowOff>
    </xdr:from>
    <xdr:to>
      <xdr:col>15</xdr:col>
      <xdr:colOff>231775</xdr:colOff>
      <xdr:row>36</xdr:row>
      <xdr:rowOff>111721</xdr:rowOff>
    </xdr:to>
    <xdr:sp macro="" textlink="">
      <xdr:nvSpPr>
        <xdr:cNvPr id="317" name="円/楕円 316"/>
        <xdr:cNvSpPr/>
      </xdr:nvSpPr>
      <xdr:spPr>
        <a:xfrm>
          <a:off x="10426700" y="61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159998</xdr:rowOff>
    </xdr:from>
    <xdr:ext cx="599010" cy="259045"/>
    <xdr:sp macro="" textlink="">
      <xdr:nvSpPr>
        <xdr:cNvPr id="318" name="補助費等該当値テキスト"/>
        <xdr:cNvSpPr txBox="1"/>
      </xdr:nvSpPr>
      <xdr:spPr>
        <a:xfrm>
          <a:off x="10528300" y="616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26783</xdr:rowOff>
    </xdr:from>
    <xdr:to>
      <xdr:col>14</xdr:col>
      <xdr:colOff>79375</xdr:colOff>
      <xdr:row>36</xdr:row>
      <xdr:rowOff>128383</xdr:rowOff>
    </xdr:to>
    <xdr:sp macro="" textlink="">
      <xdr:nvSpPr>
        <xdr:cNvPr id="319" name="円/楕円 318"/>
        <xdr:cNvSpPr/>
      </xdr:nvSpPr>
      <xdr:spPr>
        <a:xfrm>
          <a:off x="9588500" y="61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119510</xdr:rowOff>
    </xdr:from>
    <xdr:ext cx="599010" cy="259045"/>
    <xdr:sp macro="" textlink="">
      <xdr:nvSpPr>
        <xdr:cNvPr id="320" name="テキスト ボックス 319"/>
        <xdr:cNvSpPr txBox="1"/>
      </xdr:nvSpPr>
      <xdr:spPr>
        <a:xfrm>
          <a:off x="9339794" y="629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164,021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6081</xdr:rowOff>
    </xdr:from>
    <xdr:to>
      <xdr:col>12</xdr:col>
      <xdr:colOff>561975</xdr:colOff>
      <xdr:row>36</xdr:row>
      <xdr:rowOff>107681</xdr:rowOff>
    </xdr:to>
    <xdr:sp macro="" textlink="">
      <xdr:nvSpPr>
        <xdr:cNvPr id="321" name="円/楕円 320"/>
        <xdr:cNvSpPr/>
      </xdr:nvSpPr>
      <xdr:spPr>
        <a:xfrm>
          <a:off x="8699500" y="617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124208</xdr:rowOff>
    </xdr:from>
    <xdr:ext cx="599010" cy="259045"/>
    <xdr:sp macro="" textlink="">
      <xdr:nvSpPr>
        <xdr:cNvPr id="322" name="テキスト ボックス 321"/>
        <xdr:cNvSpPr txBox="1"/>
      </xdr:nvSpPr>
      <xdr:spPr>
        <a:xfrm>
          <a:off x="8450794" y="59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37527</xdr:rowOff>
    </xdr:from>
    <xdr:to>
      <xdr:col>11</xdr:col>
      <xdr:colOff>358775</xdr:colOff>
      <xdr:row>36</xdr:row>
      <xdr:rowOff>139127</xdr:rowOff>
    </xdr:to>
    <xdr:sp macro="" textlink="">
      <xdr:nvSpPr>
        <xdr:cNvPr id="323" name="円/楕円 322"/>
        <xdr:cNvSpPr/>
      </xdr:nvSpPr>
      <xdr:spPr>
        <a:xfrm>
          <a:off x="7810500" y="62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155654</xdr:rowOff>
    </xdr:from>
    <xdr:ext cx="599010" cy="259045"/>
    <xdr:sp macro="" textlink="">
      <xdr:nvSpPr>
        <xdr:cNvPr id="324" name="テキスト ボックス 323"/>
        <xdr:cNvSpPr txBox="1"/>
      </xdr:nvSpPr>
      <xdr:spPr>
        <a:xfrm>
          <a:off x="7561794" y="598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160,731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53771</xdr:rowOff>
    </xdr:from>
    <xdr:to>
      <xdr:col>10</xdr:col>
      <xdr:colOff>155575</xdr:colOff>
      <xdr:row>36</xdr:row>
      <xdr:rowOff>155371</xdr:rowOff>
    </xdr:to>
    <xdr:sp macro="" textlink="">
      <xdr:nvSpPr>
        <xdr:cNvPr id="325" name="円/楕円 324"/>
        <xdr:cNvSpPr/>
      </xdr:nvSpPr>
      <xdr:spPr>
        <a:xfrm>
          <a:off x="6921500" y="62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448</xdr:rowOff>
    </xdr:from>
    <xdr:ext cx="599010" cy="259045"/>
    <xdr:sp macro="" textlink="">
      <xdr:nvSpPr>
        <xdr:cNvPr id="326" name="テキスト ボックス 325"/>
        <xdr:cNvSpPr txBox="1"/>
      </xdr:nvSpPr>
      <xdr:spPr>
        <a:xfrm>
          <a:off x="6672794" y="600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26816</xdr:rowOff>
    </xdr:from>
    <xdr:to>
      <xdr:col>15</xdr:col>
      <xdr:colOff>180975</xdr:colOff>
      <xdr:row>58</xdr:row>
      <xdr:rowOff>74069</xdr:rowOff>
    </xdr:to>
    <xdr:cxnSp macro="">
      <xdr:nvCxnSpPr>
        <xdr:cNvPr id="355" name="直線コネクタ 354"/>
        <xdr:cNvCxnSpPr/>
      </xdr:nvCxnSpPr>
      <xdr:spPr>
        <a:xfrm flipV="1">
          <a:off x="9639300" y="9970916"/>
          <a:ext cx="838200" cy="4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74069</xdr:rowOff>
    </xdr:from>
    <xdr:to>
      <xdr:col>14</xdr:col>
      <xdr:colOff>28575</xdr:colOff>
      <xdr:row>58</xdr:row>
      <xdr:rowOff>102619</xdr:rowOff>
    </xdr:to>
    <xdr:cxnSp macro="">
      <xdr:nvCxnSpPr>
        <xdr:cNvPr id="358" name="直線コネクタ 357"/>
        <xdr:cNvCxnSpPr/>
      </xdr:nvCxnSpPr>
      <xdr:spPr>
        <a:xfrm flipV="1">
          <a:off x="8750300" y="10018169"/>
          <a:ext cx="889000" cy="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48227</xdr:rowOff>
    </xdr:from>
    <xdr:to>
      <xdr:col>12</xdr:col>
      <xdr:colOff>511175</xdr:colOff>
      <xdr:row>58</xdr:row>
      <xdr:rowOff>102619</xdr:rowOff>
    </xdr:to>
    <xdr:cxnSp macro="">
      <xdr:nvCxnSpPr>
        <xdr:cNvPr id="361" name="直線コネクタ 360"/>
        <xdr:cNvCxnSpPr/>
      </xdr:nvCxnSpPr>
      <xdr:spPr>
        <a:xfrm>
          <a:off x="7861300" y="9992327"/>
          <a:ext cx="889000" cy="5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48227</xdr:rowOff>
    </xdr:from>
    <xdr:to>
      <xdr:col>11</xdr:col>
      <xdr:colOff>307975</xdr:colOff>
      <xdr:row>58</xdr:row>
      <xdr:rowOff>120035</xdr:rowOff>
    </xdr:to>
    <xdr:cxnSp macro="">
      <xdr:nvCxnSpPr>
        <xdr:cNvPr id="364" name="直線コネクタ 363"/>
        <xdr:cNvCxnSpPr/>
      </xdr:nvCxnSpPr>
      <xdr:spPr>
        <a:xfrm flipV="1">
          <a:off x="6972300" y="9992327"/>
          <a:ext cx="889000" cy="7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147466</xdr:rowOff>
    </xdr:from>
    <xdr:to>
      <xdr:col>15</xdr:col>
      <xdr:colOff>231775</xdr:colOff>
      <xdr:row>58</xdr:row>
      <xdr:rowOff>77616</xdr:rowOff>
    </xdr:to>
    <xdr:sp macro="" textlink="">
      <xdr:nvSpPr>
        <xdr:cNvPr id="374" name="円/楕円 373"/>
        <xdr:cNvSpPr/>
      </xdr:nvSpPr>
      <xdr:spPr>
        <a:xfrm>
          <a:off x="10426700" y="99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170343</xdr:rowOff>
    </xdr:from>
    <xdr:ext cx="599010" cy="259045"/>
    <xdr:sp macro="" textlink="">
      <xdr:nvSpPr>
        <xdr:cNvPr id="375" name="普通建設事業費該当値テキスト"/>
        <xdr:cNvSpPr txBox="1"/>
      </xdr:nvSpPr>
      <xdr:spPr>
        <a:xfrm>
          <a:off x="10528300" y="977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496,282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23269</xdr:rowOff>
    </xdr:from>
    <xdr:to>
      <xdr:col>14</xdr:col>
      <xdr:colOff>79375</xdr:colOff>
      <xdr:row>58</xdr:row>
      <xdr:rowOff>124869</xdr:rowOff>
    </xdr:to>
    <xdr:sp macro="" textlink="">
      <xdr:nvSpPr>
        <xdr:cNvPr id="376" name="円/楕円 375"/>
        <xdr:cNvSpPr/>
      </xdr:nvSpPr>
      <xdr:spPr>
        <a:xfrm>
          <a:off x="9588500" y="996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141396</xdr:rowOff>
    </xdr:from>
    <xdr:ext cx="599010" cy="259045"/>
    <xdr:sp macro="" textlink="">
      <xdr:nvSpPr>
        <xdr:cNvPr id="377" name="テキスト ボックス 376"/>
        <xdr:cNvSpPr txBox="1"/>
      </xdr:nvSpPr>
      <xdr:spPr>
        <a:xfrm>
          <a:off x="9339794" y="974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51819</xdr:rowOff>
    </xdr:from>
    <xdr:to>
      <xdr:col>12</xdr:col>
      <xdr:colOff>561975</xdr:colOff>
      <xdr:row>58</xdr:row>
      <xdr:rowOff>153419</xdr:rowOff>
    </xdr:to>
    <xdr:sp macro="" textlink="">
      <xdr:nvSpPr>
        <xdr:cNvPr id="378" name="円/楕円 377"/>
        <xdr:cNvSpPr/>
      </xdr:nvSpPr>
      <xdr:spPr>
        <a:xfrm>
          <a:off x="8699500" y="999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144546</xdr:rowOff>
    </xdr:from>
    <xdr:ext cx="599010" cy="259045"/>
    <xdr:sp macro="" textlink="">
      <xdr:nvSpPr>
        <xdr:cNvPr id="379" name="テキスト ボックス 378"/>
        <xdr:cNvSpPr txBox="1"/>
      </xdr:nvSpPr>
      <xdr:spPr>
        <a:xfrm>
          <a:off x="8450794" y="1008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168877</xdr:rowOff>
    </xdr:from>
    <xdr:to>
      <xdr:col>11</xdr:col>
      <xdr:colOff>358775</xdr:colOff>
      <xdr:row>58</xdr:row>
      <xdr:rowOff>99027</xdr:rowOff>
    </xdr:to>
    <xdr:sp macro="" textlink="">
      <xdr:nvSpPr>
        <xdr:cNvPr id="380" name="円/楕円 379"/>
        <xdr:cNvSpPr/>
      </xdr:nvSpPr>
      <xdr:spPr>
        <a:xfrm>
          <a:off x="7810500" y="99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115554</xdr:rowOff>
    </xdr:from>
    <xdr:ext cx="599010" cy="259045"/>
    <xdr:sp macro="" textlink="">
      <xdr:nvSpPr>
        <xdr:cNvPr id="381" name="テキスト ボックス 380"/>
        <xdr:cNvSpPr txBox="1"/>
      </xdr:nvSpPr>
      <xdr:spPr>
        <a:xfrm>
          <a:off x="7561794" y="97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69235</xdr:rowOff>
    </xdr:from>
    <xdr:to>
      <xdr:col>10</xdr:col>
      <xdr:colOff>155575</xdr:colOff>
      <xdr:row>58</xdr:row>
      <xdr:rowOff>170835</xdr:rowOff>
    </xdr:to>
    <xdr:sp macro="" textlink="">
      <xdr:nvSpPr>
        <xdr:cNvPr id="382" name="円/楕円 381"/>
        <xdr:cNvSpPr/>
      </xdr:nvSpPr>
      <xdr:spPr>
        <a:xfrm>
          <a:off x="6921500" y="100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15912</xdr:rowOff>
    </xdr:from>
    <xdr:ext cx="599010" cy="259045"/>
    <xdr:sp macro="" textlink="">
      <xdr:nvSpPr>
        <xdr:cNvPr id="383" name="テキスト ボックス 382"/>
        <xdr:cNvSpPr txBox="1"/>
      </xdr:nvSpPr>
      <xdr:spPr>
        <a:xfrm>
          <a:off x="6672794" y="978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161877</xdr:rowOff>
    </xdr:from>
    <xdr:to>
      <xdr:col>15</xdr:col>
      <xdr:colOff>180975</xdr:colOff>
      <xdr:row>77</xdr:row>
      <xdr:rowOff>67087</xdr:rowOff>
    </xdr:to>
    <xdr:cxnSp macro="">
      <xdr:nvCxnSpPr>
        <xdr:cNvPr id="412" name="直線コネクタ 411"/>
        <xdr:cNvCxnSpPr/>
      </xdr:nvCxnSpPr>
      <xdr:spPr>
        <a:xfrm>
          <a:off x="9639300" y="13192077"/>
          <a:ext cx="838200" cy="7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161877</xdr:rowOff>
    </xdr:from>
    <xdr:to>
      <xdr:col>14</xdr:col>
      <xdr:colOff>28575</xdr:colOff>
      <xdr:row>79</xdr:row>
      <xdr:rowOff>12891</xdr:rowOff>
    </xdr:to>
    <xdr:cxnSp macro="">
      <xdr:nvCxnSpPr>
        <xdr:cNvPr id="415" name="直線コネクタ 414"/>
        <xdr:cNvCxnSpPr/>
      </xdr:nvCxnSpPr>
      <xdr:spPr>
        <a:xfrm flipV="1">
          <a:off x="8750300" y="13192077"/>
          <a:ext cx="889000" cy="3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16287</xdr:rowOff>
    </xdr:from>
    <xdr:to>
      <xdr:col>15</xdr:col>
      <xdr:colOff>231775</xdr:colOff>
      <xdr:row>77</xdr:row>
      <xdr:rowOff>117887</xdr:rowOff>
    </xdr:to>
    <xdr:sp macro="" textlink="">
      <xdr:nvSpPr>
        <xdr:cNvPr id="425" name="円/楕円 424"/>
        <xdr:cNvSpPr/>
      </xdr:nvSpPr>
      <xdr:spPr>
        <a:xfrm>
          <a:off x="10426700" y="132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39164</xdr:rowOff>
    </xdr:from>
    <xdr:ext cx="599010" cy="259045"/>
    <xdr:sp macro="" textlink="">
      <xdr:nvSpPr>
        <xdr:cNvPr id="426" name="普通建設事業費 （ うち新規整備　）該当値テキスト"/>
        <xdr:cNvSpPr txBox="1"/>
      </xdr:nvSpPr>
      <xdr:spPr>
        <a:xfrm>
          <a:off x="10528300" y="130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252,175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111077</xdr:rowOff>
    </xdr:from>
    <xdr:to>
      <xdr:col>14</xdr:col>
      <xdr:colOff>79375</xdr:colOff>
      <xdr:row>77</xdr:row>
      <xdr:rowOff>41227</xdr:rowOff>
    </xdr:to>
    <xdr:sp macro="" textlink="">
      <xdr:nvSpPr>
        <xdr:cNvPr id="427" name="円/楕円 426"/>
        <xdr:cNvSpPr/>
      </xdr:nvSpPr>
      <xdr:spPr>
        <a:xfrm>
          <a:off x="9588500" y="131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57754</xdr:rowOff>
    </xdr:from>
    <xdr:ext cx="599010" cy="259045"/>
    <xdr:sp macro="" textlink="">
      <xdr:nvSpPr>
        <xdr:cNvPr id="428" name="テキスト ボックス 427"/>
        <xdr:cNvSpPr txBox="1"/>
      </xdr:nvSpPr>
      <xdr:spPr>
        <a:xfrm>
          <a:off x="9339794" y="1291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133541</xdr:rowOff>
    </xdr:from>
    <xdr:to>
      <xdr:col>12</xdr:col>
      <xdr:colOff>561975</xdr:colOff>
      <xdr:row>79</xdr:row>
      <xdr:rowOff>63691</xdr:rowOff>
    </xdr:to>
    <xdr:sp macro="" textlink="">
      <xdr:nvSpPr>
        <xdr:cNvPr id="429" name="円/楕円 428"/>
        <xdr:cNvSpPr/>
      </xdr:nvSpPr>
      <xdr:spPr>
        <a:xfrm>
          <a:off x="8699500" y="135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54818</xdr:rowOff>
    </xdr:from>
    <xdr:ext cx="534377" cy="259045"/>
    <xdr:sp macro="" textlink="">
      <xdr:nvSpPr>
        <xdr:cNvPr id="430" name="テキスト ボックス 429"/>
        <xdr:cNvSpPr txBox="1"/>
      </xdr:nvSpPr>
      <xdr:spPr>
        <a:xfrm>
          <a:off x="8483111" y="1359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140233</xdr:rowOff>
    </xdr:from>
    <xdr:to>
      <xdr:col>15</xdr:col>
      <xdr:colOff>180975</xdr:colOff>
      <xdr:row>99</xdr:row>
      <xdr:rowOff>44450</xdr:rowOff>
    </xdr:to>
    <xdr:cxnSp macro="">
      <xdr:nvCxnSpPr>
        <xdr:cNvPr id="459" name="直線コネクタ 458"/>
        <xdr:cNvCxnSpPr/>
      </xdr:nvCxnSpPr>
      <xdr:spPr>
        <a:xfrm flipV="1">
          <a:off x="9639300" y="16942333"/>
          <a:ext cx="8382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159565</xdr:rowOff>
    </xdr:from>
    <xdr:to>
      <xdr:col>14</xdr:col>
      <xdr:colOff>28575</xdr:colOff>
      <xdr:row>99</xdr:row>
      <xdr:rowOff>44450</xdr:rowOff>
    </xdr:to>
    <xdr:cxnSp macro="">
      <xdr:nvCxnSpPr>
        <xdr:cNvPr id="462" name="直線コネクタ 461"/>
        <xdr:cNvCxnSpPr/>
      </xdr:nvCxnSpPr>
      <xdr:spPr>
        <a:xfrm>
          <a:off x="8750300" y="16961665"/>
          <a:ext cx="889000" cy="5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89433</xdr:rowOff>
    </xdr:from>
    <xdr:to>
      <xdr:col>15</xdr:col>
      <xdr:colOff>231775</xdr:colOff>
      <xdr:row>99</xdr:row>
      <xdr:rowOff>19583</xdr:rowOff>
    </xdr:to>
    <xdr:sp macro="" textlink="">
      <xdr:nvSpPr>
        <xdr:cNvPr id="472" name="円/楕円 471"/>
        <xdr:cNvSpPr/>
      </xdr:nvSpPr>
      <xdr:spPr>
        <a:xfrm>
          <a:off x="10426700" y="168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48810</xdr:rowOff>
    </xdr:from>
    <xdr:ext cx="599010" cy="259045"/>
    <xdr:sp macro="" textlink="">
      <xdr:nvSpPr>
        <xdr:cNvPr id="473" name="普通建設事業費 （ うち更新整備　）該当値テキスト"/>
        <xdr:cNvSpPr txBox="1"/>
      </xdr:nvSpPr>
      <xdr:spPr>
        <a:xfrm>
          <a:off x="10528300" y="1667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74" name="円/楕円 473"/>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75" name="テキスト ボックス 474"/>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108765</xdr:rowOff>
    </xdr:from>
    <xdr:to>
      <xdr:col>12</xdr:col>
      <xdr:colOff>561975</xdr:colOff>
      <xdr:row>99</xdr:row>
      <xdr:rowOff>38915</xdr:rowOff>
    </xdr:to>
    <xdr:sp macro="" textlink="">
      <xdr:nvSpPr>
        <xdr:cNvPr id="476" name="円/楕円 475"/>
        <xdr:cNvSpPr/>
      </xdr:nvSpPr>
      <xdr:spPr>
        <a:xfrm>
          <a:off x="8699500" y="169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55442</xdr:rowOff>
    </xdr:from>
    <xdr:ext cx="599010" cy="259045"/>
    <xdr:sp macro="" textlink="">
      <xdr:nvSpPr>
        <xdr:cNvPr id="477" name="テキスト ボックス 476"/>
        <xdr:cNvSpPr txBox="1"/>
      </xdr:nvSpPr>
      <xdr:spPr>
        <a:xfrm>
          <a:off x="8450794" y="166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21171</xdr:rowOff>
    </xdr:from>
    <xdr:to>
      <xdr:col>21</xdr:col>
      <xdr:colOff>161925</xdr:colOff>
      <xdr:row>39</xdr:row>
      <xdr:rowOff>44450</xdr:rowOff>
    </xdr:to>
    <xdr:cxnSp macro="">
      <xdr:nvCxnSpPr>
        <xdr:cNvPr id="512" name="直線コネクタ 511"/>
        <xdr:cNvCxnSpPr/>
      </xdr:nvCxnSpPr>
      <xdr:spPr>
        <a:xfrm>
          <a:off x="13703300" y="6707721"/>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21171</xdr:rowOff>
    </xdr:from>
    <xdr:to>
      <xdr:col>19</xdr:col>
      <xdr:colOff>644525</xdr:colOff>
      <xdr:row>39</xdr:row>
      <xdr:rowOff>38739</xdr:rowOff>
    </xdr:to>
    <xdr:cxnSp macro="">
      <xdr:nvCxnSpPr>
        <xdr:cNvPr id="515" name="直線コネクタ 514"/>
        <xdr:cNvCxnSpPr/>
      </xdr:nvCxnSpPr>
      <xdr:spPr>
        <a:xfrm flipV="1">
          <a:off x="12814300" y="6707721"/>
          <a:ext cx="8890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141821</xdr:rowOff>
    </xdr:from>
    <xdr:to>
      <xdr:col>20</xdr:col>
      <xdr:colOff>9525</xdr:colOff>
      <xdr:row>39</xdr:row>
      <xdr:rowOff>71971</xdr:rowOff>
    </xdr:to>
    <xdr:sp macro="" textlink="">
      <xdr:nvSpPr>
        <xdr:cNvPr id="531" name="円/楕円 530"/>
        <xdr:cNvSpPr/>
      </xdr:nvSpPr>
      <xdr:spPr>
        <a:xfrm>
          <a:off x="13652500" y="66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63098</xdr:rowOff>
    </xdr:from>
    <xdr:ext cx="469744" cy="259045"/>
    <xdr:sp macro="" textlink="">
      <xdr:nvSpPr>
        <xdr:cNvPr id="532" name="テキスト ボックス 531"/>
        <xdr:cNvSpPr txBox="1"/>
      </xdr:nvSpPr>
      <xdr:spPr>
        <a:xfrm>
          <a:off x="13468427" y="674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159389</xdr:rowOff>
    </xdr:from>
    <xdr:to>
      <xdr:col>18</xdr:col>
      <xdr:colOff>492125</xdr:colOff>
      <xdr:row>39</xdr:row>
      <xdr:rowOff>89539</xdr:rowOff>
    </xdr:to>
    <xdr:sp macro="" textlink="">
      <xdr:nvSpPr>
        <xdr:cNvPr id="533" name="円/楕円 532"/>
        <xdr:cNvSpPr/>
      </xdr:nvSpPr>
      <xdr:spPr>
        <a:xfrm>
          <a:off x="12763500" y="66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80666</xdr:rowOff>
    </xdr:from>
    <xdr:ext cx="469744" cy="259045"/>
    <xdr:sp macro="" textlink="">
      <xdr:nvSpPr>
        <xdr:cNvPr id="534" name="テキスト ボックス 533"/>
        <xdr:cNvSpPr txBox="1"/>
      </xdr:nvSpPr>
      <xdr:spPr>
        <a:xfrm>
          <a:off x="12579427" y="67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86171</xdr:rowOff>
    </xdr:from>
    <xdr:to>
      <xdr:col>23</xdr:col>
      <xdr:colOff>517525</xdr:colOff>
      <xdr:row>78</xdr:row>
      <xdr:rowOff>97851</xdr:rowOff>
    </xdr:to>
    <xdr:cxnSp macro="">
      <xdr:nvCxnSpPr>
        <xdr:cNvPr id="618" name="直線コネクタ 617"/>
        <xdr:cNvCxnSpPr/>
      </xdr:nvCxnSpPr>
      <xdr:spPr>
        <a:xfrm>
          <a:off x="15481300" y="13459271"/>
          <a:ext cx="8382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78304</xdr:rowOff>
    </xdr:from>
    <xdr:to>
      <xdr:col>22</xdr:col>
      <xdr:colOff>365125</xdr:colOff>
      <xdr:row>78</xdr:row>
      <xdr:rowOff>86171</xdr:rowOff>
    </xdr:to>
    <xdr:cxnSp macro="">
      <xdr:nvCxnSpPr>
        <xdr:cNvPr id="621" name="直線コネクタ 620"/>
        <xdr:cNvCxnSpPr/>
      </xdr:nvCxnSpPr>
      <xdr:spPr>
        <a:xfrm>
          <a:off x="14592300" y="13451404"/>
          <a:ext cx="8890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62962</xdr:rowOff>
    </xdr:from>
    <xdr:to>
      <xdr:col>21</xdr:col>
      <xdr:colOff>161925</xdr:colOff>
      <xdr:row>78</xdr:row>
      <xdr:rowOff>78304</xdr:rowOff>
    </xdr:to>
    <xdr:cxnSp macro="">
      <xdr:nvCxnSpPr>
        <xdr:cNvPr id="624" name="直線コネクタ 623"/>
        <xdr:cNvCxnSpPr/>
      </xdr:nvCxnSpPr>
      <xdr:spPr>
        <a:xfrm>
          <a:off x="13703300" y="13436062"/>
          <a:ext cx="8890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19267</xdr:rowOff>
    </xdr:from>
    <xdr:to>
      <xdr:col>19</xdr:col>
      <xdr:colOff>644525</xdr:colOff>
      <xdr:row>78</xdr:row>
      <xdr:rowOff>62962</xdr:rowOff>
    </xdr:to>
    <xdr:cxnSp macro="">
      <xdr:nvCxnSpPr>
        <xdr:cNvPr id="627" name="直線コネクタ 626"/>
        <xdr:cNvCxnSpPr/>
      </xdr:nvCxnSpPr>
      <xdr:spPr>
        <a:xfrm>
          <a:off x="12814300" y="13392367"/>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47051</xdr:rowOff>
    </xdr:from>
    <xdr:to>
      <xdr:col>23</xdr:col>
      <xdr:colOff>568325</xdr:colOff>
      <xdr:row>78</xdr:row>
      <xdr:rowOff>148651</xdr:rowOff>
    </xdr:to>
    <xdr:sp macro="" textlink="">
      <xdr:nvSpPr>
        <xdr:cNvPr id="637" name="円/楕円 636"/>
        <xdr:cNvSpPr/>
      </xdr:nvSpPr>
      <xdr:spPr>
        <a:xfrm>
          <a:off x="16268700" y="1342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133428</xdr:rowOff>
    </xdr:from>
    <xdr:ext cx="534377" cy="259045"/>
    <xdr:sp macro="" textlink="">
      <xdr:nvSpPr>
        <xdr:cNvPr id="638" name="公債費該当値テキスト"/>
        <xdr:cNvSpPr txBox="1"/>
      </xdr:nvSpPr>
      <xdr:spPr>
        <a:xfrm>
          <a:off x="16370300" y="1333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35371</xdr:rowOff>
    </xdr:from>
    <xdr:to>
      <xdr:col>22</xdr:col>
      <xdr:colOff>415925</xdr:colOff>
      <xdr:row>78</xdr:row>
      <xdr:rowOff>136971</xdr:rowOff>
    </xdr:to>
    <xdr:sp macro="" textlink="">
      <xdr:nvSpPr>
        <xdr:cNvPr id="639" name="円/楕円 638"/>
        <xdr:cNvSpPr/>
      </xdr:nvSpPr>
      <xdr:spPr>
        <a:xfrm>
          <a:off x="15430500" y="134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128098</xdr:rowOff>
    </xdr:from>
    <xdr:ext cx="599010" cy="259045"/>
    <xdr:sp macro="" textlink="">
      <xdr:nvSpPr>
        <xdr:cNvPr id="640" name="テキスト ボックス 639"/>
        <xdr:cNvSpPr txBox="1"/>
      </xdr:nvSpPr>
      <xdr:spPr>
        <a:xfrm>
          <a:off x="15181794" y="1350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27504</xdr:rowOff>
    </xdr:from>
    <xdr:to>
      <xdr:col>21</xdr:col>
      <xdr:colOff>212725</xdr:colOff>
      <xdr:row>78</xdr:row>
      <xdr:rowOff>129104</xdr:rowOff>
    </xdr:to>
    <xdr:sp macro="" textlink="">
      <xdr:nvSpPr>
        <xdr:cNvPr id="641" name="円/楕円 640"/>
        <xdr:cNvSpPr/>
      </xdr:nvSpPr>
      <xdr:spPr>
        <a:xfrm>
          <a:off x="14541500" y="1340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120231</xdr:rowOff>
    </xdr:from>
    <xdr:ext cx="599010" cy="259045"/>
    <xdr:sp macro="" textlink="">
      <xdr:nvSpPr>
        <xdr:cNvPr id="642" name="テキスト ボックス 641"/>
        <xdr:cNvSpPr txBox="1"/>
      </xdr:nvSpPr>
      <xdr:spPr>
        <a:xfrm>
          <a:off x="14292794" y="1349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12162</xdr:rowOff>
    </xdr:from>
    <xdr:to>
      <xdr:col>20</xdr:col>
      <xdr:colOff>9525</xdr:colOff>
      <xdr:row>78</xdr:row>
      <xdr:rowOff>113762</xdr:rowOff>
    </xdr:to>
    <xdr:sp macro="" textlink="">
      <xdr:nvSpPr>
        <xdr:cNvPr id="643" name="円/楕円 642"/>
        <xdr:cNvSpPr/>
      </xdr:nvSpPr>
      <xdr:spPr>
        <a:xfrm>
          <a:off x="13652500" y="133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104889</xdr:rowOff>
    </xdr:from>
    <xdr:ext cx="599010" cy="259045"/>
    <xdr:sp macro="" textlink="">
      <xdr:nvSpPr>
        <xdr:cNvPr id="644" name="テキスト ボックス 643"/>
        <xdr:cNvSpPr txBox="1"/>
      </xdr:nvSpPr>
      <xdr:spPr>
        <a:xfrm>
          <a:off x="13403794" y="1347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139917</xdr:rowOff>
    </xdr:from>
    <xdr:to>
      <xdr:col>18</xdr:col>
      <xdr:colOff>492125</xdr:colOff>
      <xdr:row>78</xdr:row>
      <xdr:rowOff>70067</xdr:rowOff>
    </xdr:to>
    <xdr:sp macro="" textlink="">
      <xdr:nvSpPr>
        <xdr:cNvPr id="645" name="円/楕円 644"/>
        <xdr:cNvSpPr/>
      </xdr:nvSpPr>
      <xdr:spPr>
        <a:xfrm>
          <a:off x="12763500" y="13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86594</xdr:rowOff>
    </xdr:from>
    <xdr:ext cx="599010" cy="259045"/>
    <xdr:sp macro="" textlink="">
      <xdr:nvSpPr>
        <xdr:cNvPr id="646" name="テキスト ボックス 645"/>
        <xdr:cNvSpPr txBox="1"/>
      </xdr:nvSpPr>
      <xdr:spPr>
        <a:xfrm>
          <a:off x="12514794" y="1311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169920</xdr:rowOff>
    </xdr:from>
    <xdr:to>
      <xdr:col>23</xdr:col>
      <xdr:colOff>517525</xdr:colOff>
      <xdr:row>98</xdr:row>
      <xdr:rowOff>102194</xdr:rowOff>
    </xdr:to>
    <xdr:cxnSp macro="">
      <xdr:nvCxnSpPr>
        <xdr:cNvPr id="673" name="直線コネクタ 672"/>
        <xdr:cNvCxnSpPr/>
      </xdr:nvCxnSpPr>
      <xdr:spPr>
        <a:xfrm>
          <a:off x="15481300" y="16800570"/>
          <a:ext cx="838200" cy="10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169920</xdr:rowOff>
    </xdr:from>
    <xdr:to>
      <xdr:col>22</xdr:col>
      <xdr:colOff>365125</xdr:colOff>
      <xdr:row>98</xdr:row>
      <xdr:rowOff>120100</xdr:rowOff>
    </xdr:to>
    <xdr:cxnSp macro="">
      <xdr:nvCxnSpPr>
        <xdr:cNvPr id="676" name="直線コネクタ 675"/>
        <xdr:cNvCxnSpPr/>
      </xdr:nvCxnSpPr>
      <xdr:spPr>
        <a:xfrm flipV="1">
          <a:off x="14592300" y="16800570"/>
          <a:ext cx="889000" cy="1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79197</xdr:rowOff>
    </xdr:from>
    <xdr:to>
      <xdr:col>21</xdr:col>
      <xdr:colOff>161925</xdr:colOff>
      <xdr:row>98</xdr:row>
      <xdr:rowOff>120100</xdr:rowOff>
    </xdr:to>
    <xdr:cxnSp macro="">
      <xdr:nvCxnSpPr>
        <xdr:cNvPr id="679" name="直線コネクタ 678"/>
        <xdr:cNvCxnSpPr/>
      </xdr:nvCxnSpPr>
      <xdr:spPr>
        <a:xfrm>
          <a:off x="13703300" y="16881297"/>
          <a:ext cx="889000" cy="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15477</xdr:rowOff>
    </xdr:from>
    <xdr:to>
      <xdr:col>19</xdr:col>
      <xdr:colOff>644525</xdr:colOff>
      <xdr:row>98</xdr:row>
      <xdr:rowOff>79197</xdr:rowOff>
    </xdr:to>
    <xdr:cxnSp macro="">
      <xdr:nvCxnSpPr>
        <xdr:cNvPr id="682" name="直線コネクタ 681"/>
        <xdr:cNvCxnSpPr/>
      </xdr:nvCxnSpPr>
      <xdr:spPr>
        <a:xfrm>
          <a:off x="12814300" y="16817577"/>
          <a:ext cx="889000" cy="6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51394</xdr:rowOff>
    </xdr:from>
    <xdr:to>
      <xdr:col>23</xdr:col>
      <xdr:colOff>568325</xdr:colOff>
      <xdr:row>98</xdr:row>
      <xdr:rowOff>152994</xdr:rowOff>
    </xdr:to>
    <xdr:sp macro="" textlink="">
      <xdr:nvSpPr>
        <xdr:cNvPr id="692" name="円/楕円 691"/>
        <xdr:cNvSpPr/>
      </xdr:nvSpPr>
      <xdr:spPr>
        <a:xfrm>
          <a:off x="16268700" y="168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119120</xdr:rowOff>
    </xdr:from>
    <xdr:to>
      <xdr:col>22</xdr:col>
      <xdr:colOff>415925</xdr:colOff>
      <xdr:row>98</xdr:row>
      <xdr:rowOff>49270</xdr:rowOff>
    </xdr:to>
    <xdr:sp macro="" textlink="">
      <xdr:nvSpPr>
        <xdr:cNvPr id="694" name="円/楕円 693"/>
        <xdr:cNvSpPr/>
      </xdr:nvSpPr>
      <xdr:spPr>
        <a:xfrm>
          <a:off x="15430500" y="167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65797</xdr:rowOff>
    </xdr:from>
    <xdr:ext cx="599010" cy="259045"/>
    <xdr:sp macro="" textlink="">
      <xdr:nvSpPr>
        <xdr:cNvPr id="695" name="テキスト ボックス 694"/>
        <xdr:cNvSpPr txBox="1"/>
      </xdr:nvSpPr>
      <xdr:spPr>
        <a:xfrm>
          <a:off x="15181794" y="1652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69300</xdr:rowOff>
    </xdr:from>
    <xdr:to>
      <xdr:col>21</xdr:col>
      <xdr:colOff>212725</xdr:colOff>
      <xdr:row>98</xdr:row>
      <xdr:rowOff>170900</xdr:rowOff>
    </xdr:to>
    <xdr:sp macro="" textlink="">
      <xdr:nvSpPr>
        <xdr:cNvPr id="696" name="円/楕円 695"/>
        <xdr:cNvSpPr/>
      </xdr:nvSpPr>
      <xdr:spPr>
        <a:xfrm>
          <a:off x="14541500" y="168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162027</xdr:rowOff>
    </xdr:from>
    <xdr:ext cx="534377" cy="259045"/>
    <xdr:sp macro="" textlink="">
      <xdr:nvSpPr>
        <xdr:cNvPr id="697" name="テキスト ボックス 696"/>
        <xdr:cNvSpPr txBox="1"/>
      </xdr:nvSpPr>
      <xdr:spPr>
        <a:xfrm>
          <a:off x="14325111" y="1696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28397</xdr:rowOff>
    </xdr:from>
    <xdr:to>
      <xdr:col>20</xdr:col>
      <xdr:colOff>9525</xdr:colOff>
      <xdr:row>98</xdr:row>
      <xdr:rowOff>129997</xdr:rowOff>
    </xdr:to>
    <xdr:sp macro="" textlink="">
      <xdr:nvSpPr>
        <xdr:cNvPr id="698" name="円/楕円 697"/>
        <xdr:cNvSpPr/>
      </xdr:nvSpPr>
      <xdr:spPr>
        <a:xfrm>
          <a:off x="13652500" y="168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121124</xdr:rowOff>
    </xdr:from>
    <xdr:ext cx="534377" cy="259045"/>
    <xdr:sp macro="" textlink="">
      <xdr:nvSpPr>
        <xdr:cNvPr id="699" name="テキスト ボックス 698"/>
        <xdr:cNvSpPr txBox="1"/>
      </xdr:nvSpPr>
      <xdr:spPr>
        <a:xfrm>
          <a:off x="13436111" y="169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136127</xdr:rowOff>
    </xdr:from>
    <xdr:to>
      <xdr:col>18</xdr:col>
      <xdr:colOff>492125</xdr:colOff>
      <xdr:row>98</xdr:row>
      <xdr:rowOff>66277</xdr:rowOff>
    </xdr:to>
    <xdr:sp macro="" textlink="">
      <xdr:nvSpPr>
        <xdr:cNvPr id="700" name="円/楕円 699"/>
        <xdr:cNvSpPr/>
      </xdr:nvSpPr>
      <xdr:spPr>
        <a:xfrm>
          <a:off x="12763500" y="167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82804</xdr:rowOff>
    </xdr:from>
    <xdr:ext cx="599010" cy="259045"/>
    <xdr:sp macro="" textlink="">
      <xdr:nvSpPr>
        <xdr:cNvPr id="701" name="テキスト ボックス 700"/>
        <xdr:cNvSpPr txBox="1"/>
      </xdr:nvSpPr>
      <xdr:spPr>
        <a:xfrm>
          <a:off x="12514794" y="1654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65039</xdr:rowOff>
    </xdr:from>
    <xdr:to>
      <xdr:col>32</xdr:col>
      <xdr:colOff>187325</xdr:colOff>
      <xdr:row>57</xdr:row>
      <xdr:rowOff>70709</xdr:rowOff>
    </xdr:to>
    <xdr:cxnSp macro="">
      <xdr:nvCxnSpPr>
        <xdr:cNvPr id="785" name="直線コネクタ 784"/>
        <xdr:cNvCxnSpPr/>
      </xdr:nvCxnSpPr>
      <xdr:spPr>
        <a:xfrm>
          <a:off x="21323300" y="9837689"/>
          <a:ext cx="8382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57793</xdr:rowOff>
    </xdr:from>
    <xdr:to>
      <xdr:col>31</xdr:col>
      <xdr:colOff>34925</xdr:colOff>
      <xdr:row>57</xdr:row>
      <xdr:rowOff>65039</xdr:rowOff>
    </xdr:to>
    <xdr:cxnSp macro="">
      <xdr:nvCxnSpPr>
        <xdr:cNvPr id="788" name="直線コネクタ 787"/>
        <xdr:cNvCxnSpPr/>
      </xdr:nvCxnSpPr>
      <xdr:spPr>
        <a:xfrm>
          <a:off x="20434300" y="9830443"/>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137116</xdr:rowOff>
    </xdr:from>
    <xdr:to>
      <xdr:col>29</xdr:col>
      <xdr:colOff>517525</xdr:colOff>
      <xdr:row>57</xdr:row>
      <xdr:rowOff>57793</xdr:rowOff>
    </xdr:to>
    <xdr:cxnSp macro="">
      <xdr:nvCxnSpPr>
        <xdr:cNvPr id="791" name="直線コネクタ 790"/>
        <xdr:cNvCxnSpPr/>
      </xdr:nvCxnSpPr>
      <xdr:spPr>
        <a:xfrm>
          <a:off x="19545300" y="9738316"/>
          <a:ext cx="889000" cy="9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137116</xdr:rowOff>
    </xdr:from>
    <xdr:to>
      <xdr:col>28</xdr:col>
      <xdr:colOff>314325</xdr:colOff>
      <xdr:row>57</xdr:row>
      <xdr:rowOff>4643</xdr:rowOff>
    </xdr:to>
    <xdr:cxnSp macro="">
      <xdr:nvCxnSpPr>
        <xdr:cNvPr id="794" name="直線コネクタ 793"/>
        <xdr:cNvCxnSpPr/>
      </xdr:nvCxnSpPr>
      <xdr:spPr>
        <a:xfrm flipV="1">
          <a:off x="18656300" y="9738316"/>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19909</xdr:rowOff>
    </xdr:from>
    <xdr:to>
      <xdr:col>32</xdr:col>
      <xdr:colOff>238125</xdr:colOff>
      <xdr:row>57</xdr:row>
      <xdr:rowOff>121509</xdr:rowOff>
    </xdr:to>
    <xdr:sp macro="" textlink="">
      <xdr:nvSpPr>
        <xdr:cNvPr id="804" name="円/楕円 803"/>
        <xdr:cNvSpPr/>
      </xdr:nvSpPr>
      <xdr:spPr>
        <a:xfrm>
          <a:off x="22110700" y="97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42786</xdr:rowOff>
    </xdr:from>
    <xdr:ext cx="534377" cy="259045"/>
    <xdr:sp macro="" textlink="">
      <xdr:nvSpPr>
        <xdr:cNvPr id="805" name="貸付金該当値テキスト"/>
        <xdr:cNvSpPr txBox="1"/>
      </xdr:nvSpPr>
      <xdr:spPr>
        <a:xfrm>
          <a:off x="22212300" y="96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14239</xdr:rowOff>
    </xdr:from>
    <xdr:to>
      <xdr:col>31</xdr:col>
      <xdr:colOff>85725</xdr:colOff>
      <xdr:row>57</xdr:row>
      <xdr:rowOff>115839</xdr:rowOff>
    </xdr:to>
    <xdr:sp macro="" textlink="">
      <xdr:nvSpPr>
        <xdr:cNvPr id="806" name="円/楕円 805"/>
        <xdr:cNvSpPr/>
      </xdr:nvSpPr>
      <xdr:spPr>
        <a:xfrm>
          <a:off x="21272500" y="978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132366</xdr:rowOff>
    </xdr:from>
    <xdr:ext cx="534377" cy="259045"/>
    <xdr:sp macro="" textlink="">
      <xdr:nvSpPr>
        <xdr:cNvPr id="807" name="テキスト ボックス 806"/>
        <xdr:cNvSpPr txBox="1"/>
      </xdr:nvSpPr>
      <xdr:spPr>
        <a:xfrm>
          <a:off x="21056111" y="956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6993</xdr:rowOff>
    </xdr:from>
    <xdr:to>
      <xdr:col>29</xdr:col>
      <xdr:colOff>568325</xdr:colOff>
      <xdr:row>57</xdr:row>
      <xdr:rowOff>108593</xdr:rowOff>
    </xdr:to>
    <xdr:sp macro="" textlink="">
      <xdr:nvSpPr>
        <xdr:cNvPr id="808" name="円/楕円 807"/>
        <xdr:cNvSpPr/>
      </xdr:nvSpPr>
      <xdr:spPr>
        <a:xfrm>
          <a:off x="20383500" y="97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125120</xdr:rowOff>
    </xdr:from>
    <xdr:ext cx="534377" cy="259045"/>
    <xdr:sp macro="" textlink="">
      <xdr:nvSpPr>
        <xdr:cNvPr id="809" name="テキスト ボックス 808"/>
        <xdr:cNvSpPr txBox="1"/>
      </xdr:nvSpPr>
      <xdr:spPr>
        <a:xfrm>
          <a:off x="20167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86316</xdr:rowOff>
    </xdr:from>
    <xdr:to>
      <xdr:col>28</xdr:col>
      <xdr:colOff>365125</xdr:colOff>
      <xdr:row>57</xdr:row>
      <xdr:rowOff>16466</xdr:rowOff>
    </xdr:to>
    <xdr:sp macro="" textlink="">
      <xdr:nvSpPr>
        <xdr:cNvPr id="810" name="円/楕円 809"/>
        <xdr:cNvSpPr/>
      </xdr:nvSpPr>
      <xdr:spPr>
        <a:xfrm>
          <a:off x="19494500" y="96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32993</xdr:rowOff>
    </xdr:from>
    <xdr:ext cx="534377" cy="259045"/>
    <xdr:sp macro="" textlink="">
      <xdr:nvSpPr>
        <xdr:cNvPr id="811" name="テキスト ボックス 810"/>
        <xdr:cNvSpPr txBox="1"/>
      </xdr:nvSpPr>
      <xdr:spPr>
        <a:xfrm>
          <a:off x="19278111" y="946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15,113</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125293</xdr:rowOff>
    </xdr:from>
    <xdr:to>
      <xdr:col>27</xdr:col>
      <xdr:colOff>161925</xdr:colOff>
      <xdr:row>57</xdr:row>
      <xdr:rowOff>55443</xdr:rowOff>
    </xdr:to>
    <xdr:sp macro="" textlink="">
      <xdr:nvSpPr>
        <xdr:cNvPr id="812" name="円/楕円 811"/>
        <xdr:cNvSpPr/>
      </xdr:nvSpPr>
      <xdr:spPr>
        <a:xfrm>
          <a:off x="18605500" y="972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71970</xdr:rowOff>
    </xdr:from>
    <xdr:ext cx="534377" cy="259045"/>
    <xdr:sp macro="" textlink="">
      <xdr:nvSpPr>
        <xdr:cNvPr id="813" name="テキスト ボックス 812"/>
        <xdr:cNvSpPr txBox="1"/>
      </xdr:nvSpPr>
      <xdr:spPr>
        <a:xfrm>
          <a:off x="18389111" y="950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58561</xdr:rowOff>
    </xdr:from>
    <xdr:to>
      <xdr:col>32</xdr:col>
      <xdr:colOff>187325</xdr:colOff>
      <xdr:row>75</xdr:row>
      <xdr:rowOff>75495</xdr:rowOff>
    </xdr:to>
    <xdr:cxnSp macro="">
      <xdr:nvCxnSpPr>
        <xdr:cNvPr id="840" name="直線コネクタ 839"/>
        <xdr:cNvCxnSpPr/>
      </xdr:nvCxnSpPr>
      <xdr:spPr>
        <a:xfrm>
          <a:off x="21323300" y="12917311"/>
          <a:ext cx="8382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58561</xdr:rowOff>
    </xdr:from>
    <xdr:to>
      <xdr:col>31</xdr:col>
      <xdr:colOff>34925</xdr:colOff>
      <xdr:row>75</xdr:row>
      <xdr:rowOff>146718</xdr:rowOff>
    </xdr:to>
    <xdr:cxnSp macro="">
      <xdr:nvCxnSpPr>
        <xdr:cNvPr id="843" name="直線コネクタ 842"/>
        <xdr:cNvCxnSpPr/>
      </xdr:nvCxnSpPr>
      <xdr:spPr>
        <a:xfrm flipV="1">
          <a:off x="20434300" y="12917311"/>
          <a:ext cx="889000" cy="8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146718</xdr:rowOff>
    </xdr:from>
    <xdr:to>
      <xdr:col>29</xdr:col>
      <xdr:colOff>517525</xdr:colOff>
      <xdr:row>75</xdr:row>
      <xdr:rowOff>160333</xdr:rowOff>
    </xdr:to>
    <xdr:cxnSp macro="">
      <xdr:nvCxnSpPr>
        <xdr:cNvPr id="846" name="直線コネクタ 845"/>
        <xdr:cNvCxnSpPr/>
      </xdr:nvCxnSpPr>
      <xdr:spPr>
        <a:xfrm flipV="1">
          <a:off x="19545300" y="13005468"/>
          <a:ext cx="8890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160333</xdr:rowOff>
    </xdr:from>
    <xdr:to>
      <xdr:col>28</xdr:col>
      <xdr:colOff>314325</xdr:colOff>
      <xdr:row>76</xdr:row>
      <xdr:rowOff>59745</xdr:rowOff>
    </xdr:to>
    <xdr:cxnSp macro="">
      <xdr:nvCxnSpPr>
        <xdr:cNvPr id="849" name="直線コネクタ 848"/>
        <xdr:cNvCxnSpPr/>
      </xdr:nvCxnSpPr>
      <xdr:spPr>
        <a:xfrm flipV="1">
          <a:off x="18656300" y="13019083"/>
          <a:ext cx="889000" cy="7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24695</xdr:rowOff>
    </xdr:from>
    <xdr:to>
      <xdr:col>32</xdr:col>
      <xdr:colOff>238125</xdr:colOff>
      <xdr:row>75</xdr:row>
      <xdr:rowOff>126295</xdr:rowOff>
    </xdr:to>
    <xdr:sp macro="" textlink="">
      <xdr:nvSpPr>
        <xdr:cNvPr id="859" name="円/楕円 858"/>
        <xdr:cNvSpPr/>
      </xdr:nvSpPr>
      <xdr:spPr>
        <a:xfrm>
          <a:off x="22110700" y="128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47572</xdr:rowOff>
    </xdr:from>
    <xdr:ext cx="599010" cy="259045"/>
    <xdr:sp macro="" textlink="">
      <xdr:nvSpPr>
        <xdr:cNvPr id="860" name="繰出金該当値テキスト"/>
        <xdr:cNvSpPr txBox="1"/>
      </xdr:nvSpPr>
      <xdr:spPr>
        <a:xfrm>
          <a:off x="22212300" y="1273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126,543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7761</xdr:rowOff>
    </xdr:from>
    <xdr:to>
      <xdr:col>31</xdr:col>
      <xdr:colOff>85725</xdr:colOff>
      <xdr:row>75</xdr:row>
      <xdr:rowOff>109361</xdr:rowOff>
    </xdr:to>
    <xdr:sp macro="" textlink="">
      <xdr:nvSpPr>
        <xdr:cNvPr id="861" name="円/楕円 860"/>
        <xdr:cNvSpPr/>
      </xdr:nvSpPr>
      <xdr:spPr>
        <a:xfrm>
          <a:off x="21272500" y="128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125888</xdr:rowOff>
    </xdr:from>
    <xdr:ext cx="599010" cy="259045"/>
    <xdr:sp macro="" textlink="">
      <xdr:nvSpPr>
        <xdr:cNvPr id="862" name="テキスト ボックス 861"/>
        <xdr:cNvSpPr txBox="1"/>
      </xdr:nvSpPr>
      <xdr:spPr>
        <a:xfrm>
          <a:off x="21023794" y="1264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95918</xdr:rowOff>
    </xdr:from>
    <xdr:to>
      <xdr:col>29</xdr:col>
      <xdr:colOff>568325</xdr:colOff>
      <xdr:row>76</xdr:row>
      <xdr:rowOff>26068</xdr:rowOff>
    </xdr:to>
    <xdr:sp macro="" textlink="">
      <xdr:nvSpPr>
        <xdr:cNvPr id="863" name="円/楕円 862"/>
        <xdr:cNvSpPr/>
      </xdr:nvSpPr>
      <xdr:spPr>
        <a:xfrm>
          <a:off x="20383500" y="129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42595</xdr:rowOff>
    </xdr:from>
    <xdr:ext cx="599010" cy="259045"/>
    <xdr:sp macro="" textlink="">
      <xdr:nvSpPr>
        <xdr:cNvPr id="864" name="テキスト ボックス 863"/>
        <xdr:cNvSpPr txBox="1"/>
      </xdr:nvSpPr>
      <xdr:spPr>
        <a:xfrm>
          <a:off x="20134794" y="1272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110,965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109534</xdr:rowOff>
    </xdr:from>
    <xdr:to>
      <xdr:col>28</xdr:col>
      <xdr:colOff>365125</xdr:colOff>
      <xdr:row>76</xdr:row>
      <xdr:rowOff>39684</xdr:rowOff>
    </xdr:to>
    <xdr:sp macro="" textlink="">
      <xdr:nvSpPr>
        <xdr:cNvPr id="865" name="円/楕円 864"/>
        <xdr:cNvSpPr/>
      </xdr:nvSpPr>
      <xdr:spPr>
        <a:xfrm>
          <a:off x="19494500" y="129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56211</xdr:rowOff>
    </xdr:from>
    <xdr:ext cx="599010" cy="259045"/>
    <xdr:sp macro="" textlink="">
      <xdr:nvSpPr>
        <xdr:cNvPr id="866" name="テキスト ボックス 865"/>
        <xdr:cNvSpPr txBox="1"/>
      </xdr:nvSpPr>
      <xdr:spPr>
        <a:xfrm>
          <a:off x="19245794" y="1274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8945</xdr:rowOff>
    </xdr:from>
    <xdr:to>
      <xdr:col>27</xdr:col>
      <xdr:colOff>161925</xdr:colOff>
      <xdr:row>76</xdr:row>
      <xdr:rowOff>110545</xdr:rowOff>
    </xdr:to>
    <xdr:sp macro="" textlink="">
      <xdr:nvSpPr>
        <xdr:cNvPr id="867" name="円/楕円 866"/>
        <xdr:cNvSpPr/>
      </xdr:nvSpPr>
      <xdr:spPr>
        <a:xfrm>
          <a:off x="18605500" y="130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101672</xdr:rowOff>
    </xdr:from>
    <xdr:ext cx="534377" cy="259045"/>
    <xdr:sp macro="" textlink="">
      <xdr:nvSpPr>
        <xdr:cNvPr id="868" name="テキスト ボックス 867"/>
        <xdr:cNvSpPr txBox="1"/>
      </xdr:nvSpPr>
      <xdr:spPr>
        <a:xfrm>
          <a:off x="18389111" y="1313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類似団体を大きく上回っている状況である。これはＣＡＴＶ、村営バス運営等独自の行政サービスを行っているためである。今後大幅な増加とならないよう留意していく必要がある。物件費・・・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年度から連続</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年増加している。業務委託や備品購入の見直しを進め、物件費の抑制を図る必要がある。</a:t>
          </a:r>
          <a:endParaRPr lang="ja-JP" altLang="ja-JP" sz="1400">
            <a:effectLst/>
          </a:endParaRPr>
        </a:p>
        <a:p>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年連続類似団体を下回っている状況ではあるが、今後は公共施設等の修繕費が見込まれる。扶助費・・・</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年連続類似団体を下回っている状況である。これは生活保護費（該当なし）が影響している。補助費等・・・類似団体と同様の数値で推移している。引き続き補助金の一般化等進めていく。</a:t>
          </a:r>
          <a:endParaRPr lang="ja-JP" altLang="ja-JP" sz="1400">
            <a:effectLst/>
          </a:endParaRPr>
        </a:p>
        <a:p>
          <a:r>
            <a:rPr kumimoji="1" lang="ja-JP" altLang="ja-JP" sz="1100">
              <a:solidFill>
                <a:schemeClr val="dk1"/>
              </a:solidFill>
              <a:effectLst/>
              <a:latin typeface="+mn-lt"/>
              <a:ea typeface="+mn-ea"/>
              <a:cs typeface="+mn-cs"/>
            </a:rPr>
            <a:t>普通建設事業費・・・Ｈ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年度には無線デジタル化移行事業を実施したため、前年度を大きく上回っている。（うち新規整備）公債費・・・平成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年度から類似団体を大きく下回っている。これは繰上償還や有利な起債以外発行しなかったことによる。積立金・・・平成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年度は類似団体を</a:t>
          </a:r>
          <a:r>
            <a:rPr kumimoji="1" lang="ja-JP" altLang="en-US" sz="1100">
              <a:solidFill>
                <a:schemeClr val="dk1"/>
              </a:solidFill>
              <a:effectLst/>
              <a:latin typeface="+mn-lt"/>
              <a:ea typeface="+mn-ea"/>
              <a:cs typeface="+mn-cs"/>
            </a:rPr>
            <a:t>下回っている</a:t>
          </a:r>
          <a:r>
            <a:rPr kumimoji="1" lang="ja-JP" altLang="ja-JP" sz="1100">
              <a:solidFill>
                <a:schemeClr val="dk1"/>
              </a:solidFill>
              <a:effectLst/>
              <a:latin typeface="+mn-lt"/>
              <a:ea typeface="+mn-ea"/>
              <a:cs typeface="+mn-cs"/>
            </a:rPr>
            <a:t>。これは平成２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実質収支が影響している。貸付金・・・教育員会が実施している奨学金制度であり、類似団体を上回っている原因は貸付金の額が多いためである。繰出金・・・国民健康保険事業や介護保険事業における財政負担が年々増加しており、今後も過大な繰り出しとならないよう留意す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1,061
1,041
66.05
1,819,765
1,773,472
46,210
1,147,993
1,110,633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160064</xdr:rowOff>
    </xdr:from>
    <xdr:to>
      <xdr:col>6</xdr:col>
      <xdr:colOff>511175</xdr:colOff>
      <xdr:row>35</xdr:row>
      <xdr:rowOff>31058</xdr:rowOff>
    </xdr:to>
    <xdr:cxnSp macro="">
      <xdr:nvCxnSpPr>
        <xdr:cNvPr id="60" name="直線コネクタ 59"/>
        <xdr:cNvCxnSpPr/>
      </xdr:nvCxnSpPr>
      <xdr:spPr>
        <a:xfrm>
          <a:off x="3797300" y="5989364"/>
          <a:ext cx="8382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160064</xdr:rowOff>
    </xdr:from>
    <xdr:to>
      <xdr:col>5</xdr:col>
      <xdr:colOff>358775</xdr:colOff>
      <xdr:row>35</xdr:row>
      <xdr:rowOff>40240</xdr:rowOff>
    </xdr:to>
    <xdr:cxnSp macro="">
      <xdr:nvCxnSpPr>
        <xdr:cNvPr id="63" name="直線コネクタ 62"/>
        <xdr:cNvCxnSpPr/>
      </xdr:nvCxnSpPr>
      <xdr:spPr>
        <a:xfrm flipV="1">
          <a:off x="2908300" y="5989364"/>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40240</xdr:rowOff>
    </xdr:from>
    <xdr:to>
      <xdr:col>4</xdr:col>
      <xdr:colOff>155575</xdr:colOff>
      <xdr:row>35</xdr:row>
      <xdr:rowOff>55728</xdr:rowOff>
    </xdr:to>
    <xdr:cxnSp macro="">
      <xdr:nvCxnSpPr>
        <xdr:cNvPr id="66" name="直線コネクタ 65"/>
        <xdr:cNvCxnSpPr/>
      </xdr:nvCxnSpPr>
      <xdr:spPr>
        <a:xfrm flipV="1">
          <a:off x="2019300" y="6040990"/>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49136</xdr:rowOff>
    </xdr:from>
    <xdr:to>
      <xdr:col>2</xdr:col>
      <xdr:colOff>638175</xdr:colOff>
      <xdr:row>35</xdr:row>
      <xdr:rowOff>55728</xdr:rowOff>
    </xdr:to>
    <xdr:cxnSp macro="">
      <xdr:nvCxnSpPr>
        <xdr:cNvPr id="69" name="直線コネクタ 68"/>
        <xdr:cNvCxnSpPr/>
      </xdr:nvCxnSpPr>
      <xdr:spPr>
        <a:xfrm>
          <a:off x="1130300" y="6049886"/>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151708</xdr:rowOff>
    </xdr:from>
    <xdr:to>
      <xdr:col>6</xdr:col>
      <xdr:colOff>561975</xdr:colOff>
      <xdr:row>35</xdr:row>
      <xdr:rowOff>81858</xdr:rowOff>
    </xdr:to>
    <xdr:sp macro="" textlink="">
      <xdr:nvSpPr>
        <xdr:cNvPr id="79" name="円/楕円 78"/>
        <xdr:cNvSpPr/>
      </xdr:nvSpPr>
      <xdr:spPr>
        <a:xfrm>
          <a:off x="4584700" y="59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3135</xdr:rowOff>
    </xdr:from>
    <xdr:ext cx="534377" cy="259045"/>
    <xdr:sp macro="" textlink="">
      <xdr:nvSpPr>
        <xdr:cNvPr id="80" name="議会費該当値テキスト"/>
        <xdr:cNvSpPr txBox="1"/>
      </xdr:nvSpPr>
      <xdr:spPr>
        <a:xfrm>
          <a:off x="4686300" y="58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36,703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109264</xdr:rowOff>
    </xdr:from>
    <xdr:to>
      <xdr:col>5</xdr:col>
      <xdr:colOff>409575</xdr:colOff>
      <xdr:row>35</xdr:row>
      <xdr:rowOff>39414</xdr:rowOff>
    </xdr:to>
    <xdr:sp macro="" textlink="">
      <xdr:nvSpPr>
        <xdr:cNvPr id="81" name="円/楕円 80"/>
        <xdr:cNvSpPr/>
      </xdr:nvSpPr>
      <xdr:spPr>
        <a:xfrm>
          <a:off x="3746500" y="59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55941</xdr:rowOff>
    </xdr:from>
    <xdr:ext cx="534377" cy="259045"/>
    <xdr:sp macro="" textlink="">
      <xdr:nvSpPr>
        <xdr:cNvPr id="82" name="テキスト ボックス 81"/>
        <xdr:cNvSpPr txBox="1"/>
      </xdr:nvSpPr>
      <xdr:spPr>
        <a:xfrm>
          <a:off x="3530111" y="571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160890</xdr:rowOff>
    </xdr:from>
    <xdr:to>
      <xdr:col>4</xdr:col>
      <xdr:colOff>206375</xdr:colOff>
      <xdr:row>35</xdr:row>
      <xdr:rowOff>91040</xdr:rowOff>
    </xdr:to>
    <xdr:sp macro="" textlink="">
      <xdr:nvSpPr>
        <xdr:cNvPr id="83" name="円/楕円 82"/>
        <xdr:cNvSpPr/>
      </xdr:nvSpPr>
      <xdr:spPr>
        <a:xfrm>
          <a:off x="2857500" y="59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107567</xdr:rowOff>
    </xdr:from>
    <xdr:ext cx="534377" cy="259045"/>
    <xdr:sp macro="" textlink="">
      <xdr:nvSpPr>
        <xdr:cNvPr id="84" name="テキスト ボックス 83"/>
        <xdr:cNvSpPr txBox="1"/>
      </xdr:nvSpPr>
      <xdr:spPr>
        <a:xfrm>
          <a:off x="2641111" y="576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4928</xdr:rowOff>
    </xdr:from>
    <xdr:to>
      <xdr:col>3</xdr:col>
      <xdr:colOff>3175</xdr:colOff>
      <xdr:row>35</xdr:row>
      <xdr:rowOff>106528</xdr:rowOff>
    </xdr:to>
    <xdr:sp macro="" textlink="">
      <xdr:nvSpPr>
        <xdr:cNvPr id="85" name="円/楕円 84"/>
        <xdr:cNvSpPr/>
      </xdr:nvSpPr>
      <xdr:spPr>
        <a:xfrm>
          <a:off x="1968500" y="60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123055</xdr:rowOff>
    </xdr:from>
    <xdr:ext cx="534377" cy="259045"/>
    <xdr:sp macro="" textlink="">
      <xdr:nvSpPr>
        <xdr:cNvPr id="86" name="テキスト ボックス 85"/>
        <xdr:cNvSpPr txBox="1"/>
      </xdr:nvSpPr>
      <xdr:spPr>
        <a:xfrm>
          <a:off x="1752111" y="57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169786</xdr:rowOff>
    </xdr:from>
    <xdr:to>
      <xdr:col>1</xdr:col>
      <xdr:colOff>485775</xdr:colOff>
      <xdr:row>35</xdr:row>
      <xdr:rowOff>99936</xdr:rowOff>
    </xdr:to>
    <xdr:sp macro="" textlink="">
      <xdr:nvSpPr>
        <xdr:cNvPr id="87" name="円/楕円 86"/>
        <xdr:cNvSpPr/>
      </xdr:nvSpPr>
      <xdr:spPr>
        <a:xfrm>
          <a:off x="1079500" y="599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116463</xdr:rowOff>
    </xdr:from>
    <xdr:ext cx="534377" cy="259045"/>
    <xdr:sp macro="" textlink="">
      <xdr:nvSpPr>
        <xdr:cNvPr id="88" name="テキスト ボックス 87"/>
        <xdr:cNvSpPr txBox="1"/>
      </xdr:nvSpPr>
      <xdr:spPr>
        <a:xfrm>
          <a:off x="863111" y="57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4814</xdr:rowOff>
    </xdr:from>
    <xdr:to>
      <xdr:col>6</xdr:col>
      <xdr:colOff>511175</xdr:colOff>
      <xdr:row>56</xdr:row>
      <xdr:rowOff>55594</xdr:rowOff>
    </xdr:to>
    <xdr:cxnSp macro="">
      <xdr:nvCxnSpPr>
        <xdr:cNvPr id="117" name="直線コネクタ 116"/>
        <xdr:cNvCxnSpPr/>
      </xdr:nvCxnSpPr>
      <xdr:spPr>
        <a:xfrm flipV="1">
          <a:off x="3797300" y="9606014"/>
          <a:ext cx="8382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55594</xdr:rowOff>
    </xdr:from>
    <xdr:to>
      <xdr:col>5</xdr:col>
      <xdr:colOff>358775</xdr:colOff>
      <xdr:row>57</xdr:row>
      <xdr:rowOff>109715</xdr:rowOff>
    </xdr:to>
    <xdr:cxnSp macro="">
      <xdr:nvCxnSpPr>
        <xdr:cNvPr id="120" name="直線コネクタ 119"/>
        <xdr:cNvCxnSpPr/>
      </xdr:nvCxnSpPr>
      <xdr:spPr>
        <a:xfrm flipV="1">
          <a:off x="2908300" y="9656794"/>
          <a:ext cx="889000" cy="2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109715</xdr:rowOff>
    </xdr:from>
    <xdr:to>
      <xdr:col>4</xdr:col>
      <xdr:colOff>155575</xdr:colOff>
      <xdr:row>57</xdr:row>
      <xdr:rowOff>113023</xdr:rowOff>
    </xdr:to>
    <xdr:cxnSp macro="">
      <xdr:nvCxnSpPr>
        <xdr:cNvPr id="123" name="直線コネクタ 122"/>
        <xdr:cNvCxnSpPr/>
      </xdr:nvCxnSpPr>
      <xdr:spPr>
        <a:xfrm flipV="1">
          <a:off x="2019300" y="9882365"/>
          <a:ext cx="889000" cy="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86590</xdr:rowOff>
    </xdr:from>
    <xdr:to>
      <xdr:col>2</xdr:col>
      <xdr:colOff>638175</xdr:colOff>
      <xdr:row>57</xdr:row>
      <xdr:rowOff>113023</xdr:rowOff>
    </xdr:to>
    <xdr:cxnSp macro="">
      <xdr:nvCxnSpPr>
        <xdr:cNvPr id="126" name="直線コネクタ 125"/>
        <xdr:cNvCxnSpPr/>
      </xdr:nvCxnSpPr>
      <xdr:spPr>
        <a:xfrm>
          <a:off x="1130300" y="9859240"/>
          <a:ext cx="889000" cy="2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125464</xdr:rowOff>
    </xdr:from>
    <xdr:to>
      <xdr:col>6</xdr:col>
      <xdr:colOff>561975</xdr:colOff>
      <xdr:row>56</xdr:row>
      <xdr:rowOff>55614</xdr:rowOff>
    </xdr:to>
    <xdr:sp macro="" textlink="">
      <xdr:nvSpPr>
        <xdr:cNvPr id="136" name="円/楕円 135"/>
        <xdr:cNvSpPr/>
      </xdr:nvSpPr>
      <xdr:spPr>
        <a:xfrm>
          <a:off x="4584700" y="95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148341</xdr:rowOff>
    </xdr:from>
    <xdr:ext cx="599010" cy="259045"/>
    <xdr:sp macro="" textlink="">
      <xdr:nvSpPr>
        <xdr:cNvPr id="137" name="総務費該当値テキスト"/>
        <xdr:cNvSpPr txBox="1"/>
      </xdr:nvSpPr>
      <xdr:spPr>
        <a:xfrm>
          <a:off x="4686300" y="940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727,015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4794</xdr:rowOff>
    </xdr:from>
    <xdr:to>
      <xdr:col>5</xdr:col>
      <xdr:colOff>409575</xdr:colOff>
      <xdr:row>56</xdr:row>
      <xdr:rowOff>106394</xdr:rowOff>
    </xdr:to>
    <xdr:sp macro="" textlink="">
      <xdr:nvSpPr>
        <xdr:cNvPr id="138" name="円/楕円 137"/>
        <xdr:cNvSpPr/>
      </xdr:nvSpPr>
      <xdr:spPr>
        <a:xfrm>
          <a:off x="3746500" y="96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122921</xdr:rowOff>
    </xdr:from>
    <xdr:ext cx="599010" cy="259045"/>
    <xdr:sp macro="" textlink="">
      <xdr:nvSpPr>
        <xdr:cNvPr id="139" name="テキスト ボックス 138"/>
        <xdr:cNvSpPr txBox="1"/>
      </xdr:nvSpPr>
      <xdr:spPr>
        <a:xfrm>
          <a:off x="3497794" y="938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660,376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58915</xdr:rowOff>
    </xdr:from>
    <xdr:to>
      <xdr:col>4</xdr:col>
      <xdr:colOff>206375</xdr:colOff>
      <xdr:row>57</xdr:row>
      <xdr:rowOff>160515</xdr:rowOff>
    </xdr:to>
    <xdr:sp macro="" textlink="">
      <xdr:nvSpPr>
        <xdr:cNvPr id="140" name="円/楕円 139"/>
        <xdr:cNvSpPr/>
      </xdr:nvSpPr>
      <xdr:spPr>
        <a:xfrm>
          <a:off x="2857500" y="98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5592</xdr:rowOff>
    </xdr:from>
    <xdr:ext cx="599010" cy="259045"/>
    <xdr:sp macro="" textlink="">
      <xdr:nvSpPr>
        <xdr:cNvPr id="141" name="テキスト ボックス 140"/>
        <xdr:cNvSpPr txBox="1"/>
      </xdr:nvSpPr>
      <xdr:spPr>
        <a:xfrm>
          <a:off x="2608794" y="960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62223</xdr:rowOff>
    </xdr:from>
    <xdr:to>
      <xdr:col>3</xdr:col>
      <xdr:colOff>3175</xdr:colOff>
      <xdr:row>57</xdr:row>
      <xdr:rowOff>163823</xdr:rowOff>
    </xdr:to>
    <xdr:sp macro="" textlink="">
      <xdr:nvSpPr>
        <xdr:cNvPr id="142" name="円/楕円 141"/>
        <xdr:cNvSpPr/>
      </xdr:nvSpPr>
      <xdr:spPr>
        <a:xfrm>
          <a:off x="1968500" y="98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8900</xdr:rowOff>
    </xdr:from>
    <xdr:ext cx="599010" cy="259045"/>
    <xdr:sp macro="" textlink="">
      <xdr:nvSpPr>
        <xdr:cNvPr id="143" name="テキスト ボックス 142"/>
        <xdr:cNvSpPr txBox="1"/>
      </xdr:nvSpPr>
      <xdr:spPr>
        <a:xfrm>
          <a:off x="1719794" y="961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360,009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35790</xdr:rowOff>
    </xdr:from>
    <xdr:to>
      <xdr:col>1</xdr:col>
      <xdr:colOff>485775</xdr:colOff>
      <xdr:row>57</xdr:row>
      <xdr:rowOff>137390</xdr:rowOff>
    </xdr:to>
    <xdr:sp macro="" textlink="">
      <xdr:nvSpPr>
        <xdr:cNvPr id="144" name="円/楕円 143"/>
        <xdr:cNvSpPr/>
      </xdr:nvSpPr>
      <xdr:spPr>
        <a:xfrm>
          <a:off x="1079500" y="98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153917</xdr:rowOff>
    </xdr:from>
    <xdr:ext cx="599010" cy="259045"/>
    <xdr:sp macro="" textlink="">
      <xdr:nvSpPr>
        <xdr:cNvPr id="145" name="テキスト ボックス 144"/>
        <xdr:cNvSpPr txBox="1"/>
      </xdr:nvSpPr>
      <xdr:spPr>
        <a:xfrm>
          <a:off x="830794" y="958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19365</xdr:rowOff>
    </xdr:from>
    <xdr:to>
      <xdr:col>6</xdr:col>
      <xdr:colOff>511175</xdr:colOff>
      <xdr:row>75</xdr:row>
      <xdr:rowOff>44449</xdr:rowOff>
    </xdr:to>
    <xdr:cxnSp macro="">
      <xdr:nvCxnSpPr>
        <xdr:cNvPr id="172" name="直線コネクタ 171"/>
        <xdr:cNvCxnSpPr/>
      </xdr:nvCxnSpPr>
      <xdr:spPr>
        <a:xfrm flipV="1">
          <a:off x="3797300" y="12878115"/>
          <a:ext cx="838200" cy="2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44449</xdr:rowOff>
    </xdr:from>
    <xdr:to>
      <xdr:col>5</xdr:col>
      <xdr:colOff>358775</xdr:colOff>
      <xdr:row>75</xdr:row>
      <xdr:rowOff>90460</xdr:rowOff>
    </xdr:to>
    <xdr:cxnSp macro="">
      <xdr:nvCxnSpPr>
        <xdr:cNvPr id="175" name="直線コネクタ 174"/>
        <xdr:cNvCxnSpPr/>
      </xdr:nvCxnSpPr>
      <xdr:spPr>
        <a:xfrm flipV="1">
          <a:off x="2908300" y="12903199"/>
          <a:ext cx="889000" cy="4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142966</xdr:rowOff>
    </xdr:from>
    <xdr:to>
      <xdr:col>4</xdr:col>
      <xdr:colOff>155575</xdr:colOff>
      <xdr:row>75</xdr:row>
      <xdr:rowOff>90460</xdr:rowOff>
    </xdr:to>
    <xdr:cxnSp macro="">
      <xdr:nvCxnSpPr>
        <xdr:cNvPr id="178" name="直線コネクタ 177"/>
        <xdr:cNvCxnSpPr/>
      </xdr:nvCxnSpPr>
      <xdr:spPr>
        <a:xfrm>
          <a:off x="2019300" y="12658816"/>
          <a:ext cx="889000" cy="29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142966</xdr:rowOff>
    </xdr:from>
    <xdr:to>
      <xdr:col>2</xdr:col>
      <xdr:colOff>638175</xdr:colOff>
      <xdr:row>75</xdr:row>
      <xdr:rowOff>151140</xdr:rowOff>
    </xdr:to>
    <xdr:cxnSp macro="">
      <xdr:nvCxnSpPr>
        <xdr:cNvPr id="181" name="直線コネクタ 180"/>
        <xdr:cNvCxnSpPr/>
      </xdr:nvCxnSpPr>
      <xdr:spPr>
        <a:xfrm flipV="1">
          <a:off x="1130300" y="12658816"/>
          <a:ext cx="889000" cy="35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140015</xdr:rowOff>
    </xdr:from>
    <xdr:to>
      <xdr:col>6</xdr:col>
      <xdr:colOff>561975</xdr:colOff>
      <xdr:row>75</xdr:row>
      <xdr:rowOff>70165</xdr:rowOff>
    </xdr:to>
    <xdr:sp macro="" textlink="">
      <xdr:nvSpPr>
        <xdr:cNvPr id="191" name="円/楕円 190"/>
        <xdr:cNvSpPr/>
      </xdr:nvSpPr>
      <xdr:spPr>
        <a:xfrm>
          <a:off x="4584700" y="1282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162892</xdr:rowOff>
    </xdr:from>
    <xdr:ext cx="599010" cy="259045"/>
    <xdr:sp macro="" textlink="">
      <xdr:nvSpPr>
        <xdr:cNvPr id="192" name="民生費該当値テキスト"/>
        <xdr:cNvSpPr txBox="1"/>
      </xdr:nvSpPr>
      <xdr:spPr>
        <a:xfrm>
          <a:off x="4686300" y="1267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277,640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165099</xdr:rowOff>
    </xdr:from>
    <xdr:to>
      <xdr:col>5</xdr:col>
      <xdr:colOff>409575</xdr:colOff>
      <xdr:row>75</xdr:row>
      <xdr:rowOff>95249</xdr:rowOff>
    </xdr:to>
    <xdr:sp macro="" textlink="">
      <xdr:nvSpPr>
        <xdr:cNvPr id="193" name="円/楕円 192"/>
        <xdr:cNvSpPr/>
      </xdr:nvSpPr>
      <xdr:spPr>
        <a:xfrm>
          <a:off x="3746500" y="128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111776</xdr:rowOff>
    </xdr:from>
    <xdr:ext cx="599010" cy="259045"/>
    <xdr:sp macro="" textlink="">
      <xdr:nvSpPr>
        <xdr:cNvPr id="194" name="テキスト ボックス 193"/>
        <xdr:cNvSpPr txBox="1"/>
      </xdr:nvSpPr>
      <xdr:spPr>
        <a:xfrm>
          <a:off x="3497794" y="1262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266,667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39660</xdr:rowOff>
    </xdr:from>
    <xdr:to>
      <xdr:col>4</xdr:col>
      <xdr:colOff>206375</xdr:colOff>
      <xdr:row>75</xdr:row>
      <xdr:rowOff>141260</xdr:rowOff>
    </xdr:to>
    <xdr:sp macro="" textlink="">
      <xdr:nvSpPr>
        <xdr:cNvPr id="195" name="円/楕円 194"/>
        <xdr:cNvSpPr/>
      </xdr:nvSpPr>
      <xdr:spPr>
        <a:xfrm>
          <a:off x="2857500" y="128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157787</xdr:rowOff>
    </xdr:from>
    <xdr:ext cx="599010" cy="259045"/>
    <xdr:sp macro="" textlink="">
      <xdr:nvSpPr>
        <xdr:cNvPr id="196" name="テキスト ボックス 195"/>
        <xdr:cNvSpPr txBox="1"/>
      </xdr:nvSpPr>
      <xdr:spPr>
        <a:xfrm>
          <a:off x="2608794" y="1267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246,540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92166</xdr:rowOff>
    </xdr:from>
    <xdr:to>
      <xdr:col>3</xdr:col>
      <xdr:colOff>3175</xdr:colOff>
      <xdr:row>74</xdr:row>
      <xdr:rowOff>22316</xdr:rowOff>
    </xdr:to>
    <xdr:sp macro="" textlink="">
      <xdr:nvSpPr>
        <xdr:cNvPr id="197" name="円/楕円 196"/>
        <xdr:cNvSpPr/>
      </xdr:nvSpPr>
      <xdr:spPr>
        <a:xfrm>
          <a:off x="1968500" y="126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38843</xdr:rowOff>
    </xdr:from>
    <xdr:ext cx="599010" cy="259045"/>
    <xdr:sp macro="" textlink="">
      <xdr:nvSpPr>
        <xdr:cNvPr id="198" name="テキスト ボックス 197"/>
        <xdr:cNvSpPr txBox="1"/>
      </xdr:nvSpPr>
      <xdr:spPr>
        <a:xfrm>
          <a:off x="1719794" y="1238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373,571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100339</xdr:rowOff>
    </xdr:from>
    <xdr:to>
      <xdr:col>1</xdr:col>
      <xdr:colOff>485775</xdr:colOff>
      <xdr:row>76</xdr:row>
      <xdr:rowOff>30488</xdr:rowOff>
    </xdr:to>
    <xdr:sp macro="" textlink="">
      <xdr:nvSpPr>
        <xdr:cNvPr id="199" name="円/楕円 198"/>
        <xdr:cNvSpPr/>
      </xdr:nvSpPr>
      <xdr:spPr>
        <a:xfrm>
          <a:off x="1079500" y="129590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47016</xdr:rowOff>
    </xdr:from>
    <xdr:ext cx="599010" cy="259045"/>
    <xdr:sp macro="" textlink="">
      <xdr:nvSpPr>
        <xdr:cNvPr id="200" name="テキスト ボックス 199"/>
        <xdr:cNvSpPr txBox="1"/>
      </xdr:nvSpPr>
      <xdr:spPr>
        <a:xfrm>
          <a:off x="830794" y="1273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78253</xdr:rowOff>
    </xdr:from>
    <xdr:to>
      <xdr:col>6</xdr:col>
      <xdr:colOff>511175</xdr:colOff>
      <xdr:row>97</xdr:row>
      <xdr:rowOff>99062</xdr:rowOff>
    </xdr:to>
    <xdr:cxnSp macro="">
      <xdr:nvCxnSpPr>
        <xdr:cNvPr id="229" name="直線コネクタ 228"/>
        <xdr:cNvCxnSpPr/>
      </xdr:nvCxnSpPr>
      <xdr:spPr>
        <a:xfrm flipV="1">
          <a:off x="3797300" y="16708903"/>
          <a:ext cx="8382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99062</xdr:rowOff>
    </xdr:from>
    <xdr:to>
      <xdr:col>5</xdr:col>
      <xdr:colOff>358775</xdr:colOff>
      <xdr:row>97</xdr:row>
      <xdr:rowOff>156625</xdr:rowOff>
    </xdr:to>
    <xdr:cxnSp macro="">
      <xdr:nvCxnSpPr>
        <xdr:cNvPr id="232" name="直線コネクタ 231"/>
        <xdr:cNvCxnSpPr/>
      </xdr:nvCxnSpPr>
      <xdr:spPr>
        <a:xfrm flipV="1">
          <a:off x="2908300" y="16729712"/>
          <a:ext cx="889000" cy="5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57469</xdr:rowOff>
    </xdr:from>
    <xdr:to>
      <xdr:col>4</xdr:col>
      <xdr:colOff>155575</xdr:colOff>
      <xdr:row>97</xdr:row>
      <xdr:rowOff>156625</xdr:rowOff>
    </xdr:to>
    <xdr:cxnSp macro="">
      <xdr:nvCxnSpPr>
        <xdr:cNvPr id="235" name="直線コネクタ 234"/>
        <xdr:cNvCxnSpPr/>
      </xdr:nvCxnSpPr>
      <xdr:spPr>
        <a:xfrm>
          <a:off x="2019300" y="16688119"/>
          <a:ext cx="889000" cy="9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57469</xdr:rowOff>
    </xdr:from>
    <xdr:to>
      <xdr:col>2</xdr:col>
      <xdr:colOff>638175</xdr:colOff>
      <xdr:row>97</xdr:row>
      <xdr:rowOff>75456</xdr:rowOff>
    </xdr:to>
    <xdr:cxnSp macro="">
      <xdr:nvCxnSpPr>
        <xdr:cNvPr id="238" name="直線コネクタ 237"/>
        <xdr:cNvCxnSpPr/>
      </xdr:nvCxnSpPr>
      <xdr:spPr>
        <a:xfrm flipV="1">
          <a:off x="1130300" y="16688119"/>
          <a:ext cx="889000" cy="1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27453</xdr:rowOff>
    </xdr:from>
    <xdr:to>
      <xdr:col>6</xdr:col>
      <xdr:colOff>561975</xdr:colOff>
      <xdr:row>97</xdr:row>
      <xdr:rowOff>129053</xdr:rowOff>
    </xdr:to>
    <xdr:sp macro="" textlink="">
      <xdr:nvSpPr>
        <xdr:cNvPr id="248" name="円/楕円 247"/>
        <xdr:cNvSpPr/>
      </xdr:nvSpPr>
      <xdr:spPr>
        <a:xfrm>
          <a:off x="4584700" y="166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5880</xdr:rowOff>
    </xdr:from>
    <xdr:ext cx="534377" cy="259045"/>
    <xdr:sp macro="" textlink="">
      <xdr:nvSpPr>
        <xdr:cNvPr id="249" name="衛生費該当値テキスト"/>
        <xdr:cNvSpPr txBox="1"/>
      </xdr:nvSpPr>
      <xdr:spPr>
        <a:xfrm>
          <a:off x="4686300" y="1663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48262</xdr:rowOff>
    </xdr:from>
    <xdr:to>
      <xdr:col>5</xdr:col>
      <xdr:colOff>409575</xdr:colOff>
      <xdr:row>97</xdr:row>
      <xdr:rowOff>149862</xdr:rowOff>
    </xdr:to>
    <xdr:sp macro="" textlink="">
      <xdr:nvSpPr>
        <xdr:cNvPr id="250" name="円/楕円 249"/>
        <xdr:cNvSpPr/>
      </xdr:nvSpPr>
      <xdr:spPr>
        <a:xfrm>
          <a:off x="3746500" y="166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140989</xdr:rowOff>
    </xdr:from>
    <xdr:ext cx="534377" cy="259045"/>
    <xdr:sp macro="" textlink="">
      <xdr:nvSpPr>
        <xdr:cNvPr id="251" name="テキスト ボックス 250"/>
        <xdr:cNvSpPr txBox="1"/>
      </xdr:nvSpPr>
      <xdr:spPr>
        <a:xfrm>
          <a:off x="3530111" y="167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75,666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105825</xdr:rowOff>
    </xdr:from>
    <xdr:to>
      <xdr:col>4</xdr:col>
      <xdr:colOff>206375</xdr:colOff>
      <xdr:row>98</xdr:row>
      <xdr:rowOff>35975</xdr:rowOff>
    </xdr:to>
    <xdr:sp macro="" textlink="">
      <xdr:nvSpPr>
        <xdr:cNvPr id="252" name="円/楕円 251"/>
        <xdr:cNvSpPr/>
      </xdr:nvSpPr>
      <xdr:spPr>
        <a:xfrm>
          <a:off x="2857500" y="167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27102</xdr:rowOff>
    </xdr:from>
    <xdr:ext cx="534377" cy="259045"/>
    <xdr:sp macro="" textlink="">
      <xdr:nvSpPr>
        <xdr:cNvPr id="253" name="テキスト ボックス 252"/>
        <xdr:cNvSpPr txBox="1"/>
      </xdr:nvSpPr>
      <xdr:spPr>
        <a:xfrm>
          <a:off x="2641111" y="168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6669</xdr:rowOff>
    </xdr:from>
    <xdr:to>
      <xdr:col>3</xdr:col>
      <xdr:colOff>3175</xdr:colOff>
      <xdr:row>97</xdr:row>
      <xdr:rowOff>108269</xdr:rowOff>
    </xdr:to>
    <xdr:sp macro="" textlink="">
      <xdr:nvSpPr>
        <xdr:cNvPr id="254" name="円/楕円 253"/>
        <xdr:cNvSpPr/>
      </xdr:nvSpPr>
      <xdr:spPr>
        <a:xfrm>
          <a:off x="1968500" y="166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99396</xdr:rowOff>
    </xdr:from>
    <xdr:ext cx="534377" cy="259045"/>
    <xdr:sp macro="" textlink="">
      <xdr:nvSpPr>
        <xdr:cNvPr id="255" name="テキスト ボックス 254"/>
        <xdr:cNvSpPr txBox="1"/>
      </xdr:nvSpPr>
      <xdr:spPr>
        <a:xfrm>
          <a:off x="1752111" y="167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24656</xdr:rowOff>
    </xdr:from>
    <xdr:to>
      <xdr:col>1</xdr:col>
      <xdr:colOff>485775</xdr:colOff>
      <xdr:row>97</xdr:row>
      <xdr:rowOff>126256</xdr:rowOff>
    </xdr:to>
    <xdr:sp macro="" textlink="">
      <xdr:nvSpPr>
        <xdr:cNvPr id="256" name="円/楕円 255"/>
        <xdr:cNvSpPr/>
      </xdr:nvSpPr>
      <xdr:spPr>
        <a:xfrm>
          <a:off x="1079500" y="166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117383</xdr:rowOff>
    </xdr:from>
    <xdr:ext cx="534377" cy="259045"/>
    <xdr:sp macro="" textlink="">
      <xdr:nvSpPr>
        <xdr:cNvPr id="257" name="テキスト ボックス 256"/>
        <xdr:cNvSpPr txBox="1"/>
      </xdr:nvSpPr>
      <xdr:spPr>
        <a:xfrm>
          <a:off x="863111" y="167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5506</xdr:rowOff>
    </xdr:from>
    <xdr:to>
      <xdr:col>15</xdr:col>
      <xdr:colOff>180975</xdr:colOff>
      <xdr:row>59</xdr:row>
      <xdr:rowOff>9070</xdr:rowOff>
    </xdr:to>
    <xdr:cxnSp macro="">
      <xdr:nvCxnSpPr>
        <xdr:cNvPr id="343" name="直線コネクタ 342"/>
        <xdr:cNvCxnSpPr/>
      </xdr:nvCxnSpPr>
      <xdr:spPr>
        <a:xfrm>
          <a:off x="9639300" y="10121056"/>
          <a:ext cx="838200" cy="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150415</xdr:rowOff>
    </xdr:from>
    <xdr:to>
      <xdr:col>14</xdr:col>
      <xdr:colOff>28575</xdr:colOff>
      <xdr:row>59</xdr:row>
      <xdr:rowOff>5506</xdr:rowOff>
    </xdr:to>
    <xdr:cxnSp macro="">
      <xdr:nvCxnSpPr>
        <xdr:cNvPr id="346" name="直線コネクタ 345"/>
        <xdr:cNvCxnSpPr/>
      </xdr:nvCxnSpPr>
      <xdr:spPr>
        <a:xfrm>
          <a:off x="8750300" y="10094515"/>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148530</xdr:rowOff>
    </xdr:from>
    <xdr:to>
      <xdr:col>12</xdr:col>
      <xdr:colOff>511175</xdr:colOff>
      <xdr:row>58</xdr:row>
      <xdr:rowOff>150415</xdr:rowOff>
    </xdr:to>
    <xdr:cxnSp macro="">
      <xdr:nvCxnSpPr>
        <xdr:cNvPr id="349" name="直線コネクタ 348"/>
        <xdr:cNvCxnSpPr/>
      </xdr:nvCxnSpPr>
      <xdr:spPr>
        <a:xfrm>
          <a:off x="7861300" y="10092630"/>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148530</xdr:rowOff>
    </xdr:from>
    <xdr:to>
      <xdr:col>11</xdr:col>
      <xdr:colOff>307975</xdr:colOff>
      <xdr:row>58</xdr:row>
      <xdr:rowOff>157729</xdr:rowOff>
    </xdr:to>
    <xdr:cxnSp macro="">
      <xdr:nvCxnSpPr>
        <xdr:cNvPr id="352" name="直線コネクタ 351"/>
        <xdr:cNvCxnSpPr/>
      </xdr:nvCxnSpPr>
      <xdr:spPr>
        <a:xfrm flipV="1">
          <a:off x="6972300" y="10092630"/>
          <a:ext cx="8890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129720</xdr:rowOff>
    </xdr:from>
    <xdr:to>
      <xdr:col>15</xdr:col>
      <xdr:colOff>231775</xdr:colOff>
      <xdr:row>59</xdr:row>
      <xdr:rowOff>59870</xdr:rowOff>
    </xdr:to>
    <xdr:sp macro="" textlink="">
      <xdr:nvSpPr>
        <xdr:cNvPr id="362" name="円/楕円 361"/>
        <xdr:cNvSpPr/>
      </xdr:nvSpPr>
      <xdr:spPr>
        <a:xfrm>
          <a:off x="10426700" y="1007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126156</xdr:rowOff>
    </xdr:from>
    <xdr:to>
      <xdr:col>14</xdr:col>
      <xdr:colOff>79375</xdr:colOff>
      <xdr:row>59</xdr:row>
      <xdr:rowOff>56306</xdr:rowOff>
    </xdr:to>
    <xdr:sp macro="" textlink="">
      <xdr:nvSpPr>
        <xdr:cNvPr id="364" name="円/楕円 363"/>
        <xdr:cNvSpPr/>
      </xdr:nvSpPr>
      <xdr:spPr>
        <a:xfrm>
          <a:off x="9588500" y="100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47433</xdr:rowOff>
    </xdr:from>
    <xdr:ext cx="599010" cy="259045"/>
    <xdr:sp macro="" textlink="">
      <xdr:nvSpPr>
        <xdr:cNvPr id="365" name="テキスト ボックス 364"/>
        <xdr:cNvSpPr txBox="1"/>
      </xdr:nvSpPr>
      <xdr:spPr>
        <a:xfrm>
          <a:off x="9339794" y="1016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99615</xdr:rowOff>
    </xdr:from>
    <xdr:to>
      <xdr:col>12</xdr:col>
      <xdr:colOff>561975</xdr:colOff>
      <xdr:row>59</xdr:row>
      <xdr:rowOff>29765</xdr:rowOff>
    </xdr:to>
    <xdr:sp macro="" textlink="">
      <xdr:nvSpPr>
        <xdr:cNvPr id="366" name="円/楕円 365"/>
        <xdr:cNvSpPr/>
      </xdr:nvSpPr>
      <xdr:spPr>
        <a:xfrm>
          <a:off x="8699500" y="100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46292</xdr:rowOff>
    </xdr:from>
    <xdr:ext cx="599010" cy="259045"/>
    <xdr:sp macro="" textlink="">
      <xdr:nvSpPr>
        <xdr:cNvPr id="367" name="テキスト ボックス 366"/>
        <xdr:cNvSpPr txBox="1"/>
      </xdr:nvSpPr>
      <xdr:spPr>
        <a:xfrm>
          <a:off x="8450794" y="98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97730</xdr:rowOff>
    </xdr:from>
    <xdr:to>
      <xdr:col>11</xdr:col>
      <xdr:colOff>358775</xdr:colOff>
      <xdr:row>59</xdr:row>
      <xdr:rowOff>27880</xdr:rowOff>
    </xdr:to>
    <xdr:sp macro="" textlink="">
      <xdr:nvSpPr>
        <xdr:cNvPr id="368" name="円/楕円 367"/>
        <xdr:cNvSpPr/>
      </xdr:nvSpPr>
      <xdr:spPr>
        <a:xfrm>
          <a:off x="7810500" y="100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44407</xdr:rowOff>
    </xdr:from>
    <xdr:ext cx="599010" cy="259045"/>
    <xdr:sp macro="" textlink="">
      <xdr:nvSpPr>
        <xdr:cNvPr id="369" name="テキスト ボックス 368"/>
        <xdr:cNvSpPr txBox="1"/>
      </xdr:nvSpPr>
      <xdr:spPr>
        <a:xfrm>
          <a:off x="7561794" y="981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106929</xdr:rowOff>
    </xdr:from>
    <xdr:to>
      <xdr:col>10</xdr:col>
      <xdr:colOff>155575</xdr:colOff>
      <xdr:row>59</xdr:row>
      <xdr:rowOff>37079</xdr:rowOff>
    </xdr:to>
    <xdr:sp macro="" textlink="">
      <xdr:nvSpPr>
        <xdr:cNvPr id="370" name="円/楕円 369"/>
        <xdr:cNvSpPr/>
      </xdr:nvSpPr>
      <xdr:spPr>
        <a:xfrm>
          <a:off x="6921500" y="100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53606</xdr:rowOff>
    </xdr:from>
    <xdr:ext cx="599010" cy="259045"/>
    <xdr:sp macro="" textlink="">
      <xdr:nvSpPr>
        <xdr:cNvPr id="371" name="テキスト ボックス 370"/>
        <xdr:cNvSpPr txBox="1"/>
      </xdr:nvSpPr>
      <xdr:spPr>
        <a:xfrm>
          <a:off x="6672794" y="982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103730</xdr:rowOff>
    </xdr:from>
    <xdr:to>
      <xdr:col>15</xdr:col>
      <xdr:colOff>180975</xdr:colOff>
      <xdr:row>78</xdr:row>
      <xdr:rowOff>122151</xdr:rowOff>
    </xdr:to>
    <xdr:cxnSp macro="">
      <xdr:nvCxnSpPr>
        <xdr:cNvPr id="400" name="直線コネクタ 399"/>
        <xdr:cNvCxnSpPr/>
      </xdr:nvCxnSpPr>
      <xdr:spPr>
        <a:xfrm flipV="1">
          <a:off x="9639300" y="13476830"/>
          <a:ext cx="8382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122151</xdr:rowOff>
    </xdr:from>
    <xdr:to>
      <xdr:col>14</xdr:col>
      <xdr:colOff>28575</xdr:colOff>
      <xdr:row>78</xdr:row>
      <xdr:rowOff>131612</xdr:rowOff>
    </xdr:to>
    <xdr:cxnSp macro="">
      <xdr:nvCxnSpPr>
        <xdr:cNvPr id="403" name="直線コネクタ 402"/>
        <xdr:cNvCxnSpPr/>
      </xdr:nvCxnSpPr>
      <xdr:spPr>
        <a:xfrm flipV="1">
          <a:off x="8750300" y="13495251"/>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131612</xdr:rowOff>
    </xdr:from>
    <xdr:to>
      <xdr:col>12</xdr:col>
      <xdr:colOff>511175</xdr:colOff>
      <xdr:row>78</xdr:row>
      <xdr:rowOff>132697</xdr:rowOff>
    </xdr:to>
    <xdr:cxnSp macro="">
      <xdr:nvCxnSpPr>
        <xdr:cNvPr id="406" name="直線コネクタ 405"/>
        <xdr:cNvCxnSpPr/>
      </xdr:nvCxnSpPr>
      <xdr:spPr>
        <a:xfrm flipV="1">
          <a:off x="7861300" y="13504712"/>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132697</xdr:rowOff>
    </xdr:from>
    <xdr:to>
      <xdr:col>11</xdr:col>
      <xdr:colOff>307975</xdr:colOff>
      <xdr:row>78</xdr:row>
      <xdr:rowOff>142447</xdr:rowOff>
    </xdr:to>
    <xdr:cxnSp macro="">
      <xdr:nvCxnSpPr>
        <xdr:cNvPr id="409" name="直線コネクタ 408"/>
        <xdr:cNvCxnSpPr/>
      </xdr:nvCxnSpPr>
      <xdr:spPr>
        <a:xfrm flipV="1">
          <a:off x="6972300" y="13505797"/>
          <a:ext cx="889000" cy="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52930</xdr:rowOff>
    </xdr:from>
    <xdr:to>
      <xdr:col>15</xdr:col>
      <xdr:colOff>231775</xdr:colOff>
      <xdr:row>78</xdr:row>
      <xdr:rowOff>154530</xdr:rowOff>
    </xdr:to>
    <xdr:sp macro="" textlink="">
      <xdr:nvSpPr>
        <xdr:cNvPr id="419" name="円/楕円 418"/>
        <xdr:cNvSpPr/>
      </xdr:nvSpPr>
      <xdr:spPr>
        <a:xfrm>
          <a:off x="10426700" y="134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141218</xdr:rowOff>
    </xdr:from>
    <xdr:ext cx="534377" cy="259045"/>
    <xdr:sp macro="" textlink="">
      <xdr:nvSpPr>
        <xdr:cNvPr id="420" name="商工費該当値テキスト"/>
        <xdr:cNvSpPr txBox="1"/>
      </xdr:nvSpPr>
      <xdr:spPr>
        <a:xfrm>
          <a:off x="10528300" y="133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71351</xdr:rowOff>
    </xdr:from>
    <xdr:to>
      <xdr:col>14</xdr:col>
      <xdr:colOff>79375</xdr:colOff>
      <xdr:row>79</xdr:row>
      <xdr:rowOff>1501</xdr:rowOff>
    </xdr:to>
    <xdr:sp macro="" textlink="">
      <xdr:nvSpPr>
        <xdr:cNvPr id="421" name="円/楕円 420"/>
        <xdr:cNvSpPr/>
      </xdr:nvSpPr>
      <xdr:spPr>
        <a:xfrm>
          <a:off x="9588500" y="134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164078</xdr:rowOff>
    </xdr:from>
    <xdr:ext cx="534377" cy="259045"/>
    <xdr:sp macro="" textlink="">
      <xdr:nvSpPr>
        <xdr:cNvPr id="422" name="テキスト ボックス 421"/>
        <xdr:cNvSpPr txBox="1"/>
      </xdr:nvSpPr>
      <xdr:spPr>
        <a:xfrm>
          <a:off x="9372111" y="1353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80812</xdr:rowOff>
    </xdr:from>
    <xdr:to>
      <xdr:col>12</xdr:col>
      <xdr:colOff>561975</xdr:colOff>
      <xdr:row>79</xdr:row>
      <xdr:rowOff>10962</xdr:rowOff>
    </xdr:to>
    <xdr:sp macro="" textlink="">
      <xdr:nvSpPr>
        <xdr:cNvPr id="423" name="円/楕円 422"/>
        <xdr:cNvSpPr/>
      </xdr:nvSpPr>
      <xdr:spPr>
        <a:xfrm>
          <a:off x="8699500" y="134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2089</xdr:rowOff>
    </xdr:from>
    <xdr:ext cx="534377" cy="259045"/>
    <xdr:sp macro="" textlink="">
      <xdr:nvSpPr>
        <xdr:cNvPr id="424" name="テキスト ボックス 423"/>
        <xdr:cNvSpPr txBox="1"/>
      </xdr:nvSpPr>
      <xdr:spPr>
        <a:xfrm>
          <a:off x="8483111" y="135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81897</xdr:rowOff>
    </xdr:from>
    <xdr:to>
      <xdr:col>11</xdr:col>
      <xdr:colOff>358775</xdr:colOff>
      <xdr:row>79</xdr:row>
      <xdr:rowOff>12047</xdr:rowOff>
    </xdr:to>
    <xdr:sp macro="" textlink="">
      <xdr:nvSpPr>
        <xdr:cNvPr id="425" name="円/楕円 424"/>
        <xdr:cNvSpPr/>
      </xdr:nvSpPr>
      <xdr:spPr>
        <a:xfrm>
          <a:off x="7810500" y="134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3174</xdr:rowOff>
    </xdr:from>
    <xdr:ext cx="534377" cy="259045"/>
    <xdr:sp macro="" textlink="">
      <xdr:nvSpPr>
        <xdr:cNvPr id="426" name="テキスト ボックス 425"/>
        <xdr:cNvSpPr txBox="1"/>
      </xdr:nvSpPr>
      <xdr:spPr>
        <a:xfrm>
          <a:off x="7594111" y="135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91647</xdr:rowOff>
    </xdr:from>
    <xdr:to>
      <xdr:col>10</xdr:col>
      <xdr:colOff>155575</xdr:colOff>
      <xdr:row>79</xdr:row>
      <xdr:rowOff>21797</xdr:rowOff>
    </xdr:to>
    <xdr:sp macro="" textlink="">
      <xdr:nvSpPr>
        <xdr:cNvPr id="427" name="円/楕円 426"/>
        <xdr:cNvSpPr/>
      </xdr:nvSpPr>
      <xdr:spPr>
        <a:xfrm>
          <a:off x="6921500" y="134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12924</xdr:rowOff>
    </xdr:from>
    <xdr:ext cx="534377" cy="259045"/>
    <xdr:sp macro="" textlink="">
      <xdr:nvSpPr>
        <xdr:cNvPr id="428" name="テキスト ボックス 427"/>
        <xdr:cNvSpPr txBox="1"/>
      </xdr:nvSpPr>
      <xdr:spPr>
        <a:xfrm>
          <a:off x="6705111" y="135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73870</xdr:rowOff>
    </xdr:from>
    <xdr:to>
      <xdr:col>15</xdr:col>
      <xdr:colOff>180975</xdr:colOff>
      <xdr:row>98</xdr:row>
      <xdr:rowOff>75248</xdr:rowOff>
    </xdr:to>
    <xdr:cxnSp macro="">
      <xdr:nvCxnSpPr>
        <xdr:cNvPr id="455" name="直線コネクタ 454"/>
        <xdr:cNvCxnSpPr/>
      </xdr:nvCxnSpPr>
      <xdr:spPr>
        <a:xfrm>
          <a:off x="9639300" y="16875970"/>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73870</xdr:rowOff>
    </xdr:from>
    <xdr:to>
      <xdr:col>14</xdr:col>
      <xdr:colOff>28575</xdr:colOff>
      <xdr:row>98</xdr:row>
      <xdr:rowOff>77240</xdr:rowOff>
    </xdr:to>
    <xdr:cxnSp macro="">
      <xdr:nvCxnSpPr>
        <xdr:cNvPr id="458" name="直線コネクタ 457"/>
        <xdr:cNvCxnSpPr/>
      </xdr:nvCxnSpPr>
      <xdr:spPr>
        <a:xfrm flipV="1">
          <a:off x="8750300" y="16875970"/>
          <a:ext cx="889000"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48676</xdr:rowOff>
    </xdr:from>
    <xdr:to>
      <xdr:col>12</xdr:col>
      <xdr:colOff>511175</xdr:colOff>
      <xdr:row>98</xdr:row>
      <xdr:rowOff>77240</xdr:rowOff>
    </xdr:to>
    <xdr:cxnSp macro="">
      <xdr:nvCxnSpPr>
        <xdr:cNvPr id="461" name="直線コネクタ 460"/>
        <xdr:cNvCxnSpPr/>
      </xdr:nvCxnSpPr>
      <xdr:spPr>
        <a:xfrm>
          <a:off x="7861300" y="16850776"/>
          <a:ext cx="889000" cy="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48676</xdr:rowOff>
    </xdr:from>
    <xdr:to>
      <xdr:col>11</xdr:col>
      <xdr:colOff>307975</xdr:colOff>
      <xdr:row>98</xdr:row>
      <xdr:rowOff>80090</xdr:rowOff>
    </xdr:to>
    <xdr:cxnSp macro="">
      <xdr:nvCxnSpPr>
        <xdr:cNvPr id="464" name="直線コネクタ 463"/>
        <xdr:cNvCxnSpPr/>
      </xdr:nvCxnSpPr>
      <xdr:spPr>
        <a:xfrm flipV="1">
          <a:off x="6972300" y="16850776"/>
          <a:ext cx="889000" cy="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24448</xdr:rowOff>
    </xdr:from>
    <xdr:to>
      <xdr:col>15</xdr:col>
      <xdr:colOff>231775</xdr:colOff>
      <xdr:row>98</xdr:row>
      <xdr:rowOff>126048</xdr:rowOff>
    </xdr:to>
    <xdr:sp macro="" textlink="">
      <xdr:nvSpPr>
        <xdr:cNvPr id="474" name="円/楕円 473"/>
        <xdr:cNvSpPr/>
      </xdr:nvSpPr>
      <xdr:spPr>
        <a:xfrm>
          <a:off x="10426700" y="168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23070</xdr:rowOff>
    </xdr:from>
    <xdr:to>
      <xdr:col>14</xdr:col>
      <xdr:colOff>79375</xdr:colOff>
      <xdr:row>98</xdr:row>
      <xdr:rowOff>124670</xdr:rowOff>
    </xdr:to>
    <xdr:sp macro="" textlink="">
      <xdr:nvSpPr>
        <xdr:cNvPr id="476" name="円/楕円 475"/>
        <xdr:cNvSpPr/>
      </xdr:nvSpPr>
      <xdr:spPr>
        <a:xfrm>
          <a:off x="9588500" y="168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141197</xdr:rowOff>
    </xdr:from>
    <xdr:ext cx="599010" cy="259045"/>
    <xdr:sp macro="" textlink="">
      <xdr:nvSpPr>
        <xdr:cNvPr id="477" name="テキスト ボックス 476"/>
        <xdr:cNvSpPr txBox="1"/>
      </xdr:nvSpPr>
      <xdr:spPr>
        <a:xfrm>
          <a:off x="9339794" y="166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26440</xdr:rowOff>
    </xdr:from>
    <xdr:to>
      <xdr:col>12</xdr:col>
      <xdr:colOff>561975</xdr:colOff>
      <xdr:row>98</xdr:row>
      <xdr:rowOff>128040</xdr:rowOff>
    </xdr:to>
    <xdr:sp macro="" textlink="">
      <xdr:nvSpPr>
        <xdr:cNvPr id="478" name="円/楕円 477"/>
        <xdr:cNvSpPr/>
      </xdr:nvSpPr>
      <xdr:spPr>
        <a:xfrm>
          <a:off x="8699500" y="168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119167</xdr:rowOff>
    </xdr:from>
    <xdr:ext cx="599010" cy="259045"/>
    <xdr:sp macro="" textlink="">
      <xdr:nvSpPr>
        <xdr:cNvPr id="479" name="テキスト ボックス 478"/>
        <xdr:cNvSpPr txBox="1"/>
      </xdr:nvSpPr>
      <xdr:spPr>
        <a:xfrm>
          <a:off x="8450794" y="1692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136,612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169326</xdr:rowOff>
    </xdr:from>
    <xdr:to>
      <xdr:col>11</xdr:col>
      <xdr:colOff>358775</xdr:colOff>
      <xdr:row>98</xdr:row>
      <xdr:rowOff>99476</xdr:rowOff>
    </xdr:to>
    <xdr:sp macro="" textlink="">
      <xdr:nvSpPr>
        <xdr:cNvPr id="480" name="円/楕円 479"/>
        <xdr:cNvSpPr/>
      </xdr:nvSpPr>
      <xdr:spPr>
        <a:xfrm>
          <a:off x="7810500" y="167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116003</xdr:rowOff>
    </xdr:from>
    <xdr:ext cx="599010" cy="259045"/>
    <xdr:sp macro="" textlink="">
      <xdr:nvSpPr>
        <xdr:cNvPr id="481" name="テキスト ボックス 480"/>
        <xdr:cNvSpPr txBox="1"/>
      </xdr:nvSpPr>
      <xdr:spPr>
        <a:xfrm>
          <a:off x="7561794" y="1657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199,090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29290</xdr:rowOff>
    </xdr:from>
    <xdr:to>
      <xdr:col>10</xdr:col>
      <xdr:colOff>155575</xdr:colOff>
      <xdr:row>98</xdr:row>
      <xdr:rowOff>130890</xdr:rowOff>
    </xdr:to>
    <xdr:sp macro="" textlink="">
      <xdr:nvSpPr>
        <xdr:cNvPr id="482" name="円/楕円 481"/>
        <xdr:cNvSpPr/>
      </xdr:nvSpPr>
      <xdr:spPr>
        <a:xfrm>
          <a:off x="6921500" y="168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147417</xdr:rowOff>
    </xdr:from>
    <xdr:ext cx="599010" cy="259045"/>
    <xdr:sp macro="" textlink="">
      <xdr:nvSpPr>
        <xdr:cNvPr id="483" name="テキスト ボックス 482"/>
        <xdr:cNvSpPr txBox="1"/>
      </xdr:nvSpPr>
      <xdr:spPr>
        <a:xfrm>
          <a:off x="6672794" y="1660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168793</xdr:rowOff>
    </xdr:from>
    <xdr:to>
      <xdr:col>23</xdr:col>
      <xdr:colOff>517525</xdr:colOff>
      <xdr:row>37</xdr:row>
      <xdr:rowOff>81300</xdr:rowOff>
    </xdr:to>
    <xdr:cxnSp macro="">
      <xdr:nvCxnSpPr>
        <xdr:cNvPr id="512" name="直線コネクタ 511"/>
        <xdr:cNvCxnSpPr/>
      </xdr:nvCxnSpPr>
      <xdr:spPr>
        <a:xfrm>
          <a:off x="15481300" y="6340993"/>
          <a:ext cx="838200" cy="8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114089</xdr:rowOff>
    </xdr:from>
    <xdr:to>
      <xdr:col>22</xdr:col>
      <xdr:colOff>365125</xdr:colOff>
      <xdr:row>36</xdr:row>
      <xdr:rowOff>168793</xdr:rowOff>
    </xdr:to>
    <xdr:cxnSp macro="">
      <xdr:nvCxnSpPr>
        <xdr:cNvPr id="515" name="直線コネクタ 514"/>
        <xdr:cNvCxnSpPr/>
      </xdr:nvCxnSpPr>
      <xdr:spPr>
        <a:xfrm>
          <a:off x="14592300" y="6286289"/>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114089</xdr:rowOff>
    </xdr:from>
    <xdr:to>
      <xdr:col>21</xdr:col>
      <xdr:colOff>161925</xdr:colOff>
      <xdr:row>37</xdr:row>
      <xdr:rowOff>57145</xdr:rowOff>
    </xdr:to>
    <xdr:cxnSp macro="">
      <xdr:nvCxnSpPr>
        <xdr:cNvPr id="518" name="直線コネクタ 517"/>
        <xdr:cNvCxnSpPr/>
      </xdr:nvCxnSpPr>
      <xdr:spPr>
        <a:xfrm flipV="1">
          <a:off x="13703300" y="6286289"/>
          <a:ext cx="889000" cy="1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57145</xdr:rowOff>
    </xdr:from>
    <xdr:to>
      <xdr:col>19</xdr:col>
      <xdr:colOff>644525</xdr:colOff>
      <xdr:row>37</xdr:row>
      <xdr:rowOff>116451</xdr:rowOff>
    </xdr:to>
    <xdr:cxnSp macro="">
      <xdr:nvCxnSpPr>
        <xdr:cNvPr id="521" name="直線コネクタ 520"/>
        <xdr:cNvCxnSpPr/>
      </xdr:nvCxnSpPr>
      <xdr:spPr>
        <a:xfrm flipV="1">
          <a:off x="12814300" y="6400795"/>
          <a:ext cx="889000" cy="5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30500</xdr:rowOff>
    </xdr:from>
    <xdr:to>
      <xdr:col>23</xdr:col>
      <xdr:colOff>568325</xdr:colOff>
      <xdr:row>37</xdr:row>
      <xdr:rowOff>132100</xdr:rowOff>
    </xdr:to>
    <xdr:sp macro="" textlink="">
      <xdr:nvSpPr>
        <xdr:cNvPr id="531" name="円/楕円 530"/>
        <xdr:cNvSpPr/>
      </xdr:nvSpPr>
      <xdr:spPr>
        <a:xfrm>
          <a:off x="16268700" y="63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8927</xdr:rowOff>
    </xdr:from>
    <xdr:ext cx="534377" cy="259045"/>
    <xdr:sp macro="" textlink="">
      <xdr:nvSpPr>
        <xdr:cNvPr id="532" name="消防費該当値テキスト"/>
        <xdr:cNvSpPr txBox="1"/>
      </xdr:nvSpPr>
      <xdr:spPr>
        <a:xfrm>
          <a:off x="16370300" y="635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117993</xdr:rowOff>
    </xdr:from>
    <xdr:to>
      <xdr:col>22</xdr:col>
      <xdr:colOff>415925</xdr:colOff>
      <xdr:row>37</xdr:row>
      <xdr:rowOff>48143</xdr:rowOff>
    </xdr:to>
    <xdr:sp macro="" textlink="">
      <xdr:nvSpPr>
        <xdr:cNvPr id="533" name="円/楕円 532"/>
        <xdr:cNvSpPr/>
      </xdr:nvSpPr>
      <xdr:spPr>
        <a:xfrm>
          <a:off x="15430500" y="629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39270</xdr:rowOff>
    </xdr:from>
    <xdr:ext cx="534377" cy="259045"/>
    <xdr:sp macro="" textlink="">
      <xdr:nvSpPr>
        <xdr:cNvPr id="534" name="テキスト ボックス 533"/>
        <xdr:cNvSpPr txBox="1"/>
      </xdr:nvSpPr>
      <xdr:spPr>
        <a:xfrm>
          <a:off x="15214111" y="638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63289</xdr:rowOff>
    </xdr:from>
    <xdr:to>
      <xdr:col>21</xdr:col>
      <xdr:colOff>212725</xdr:colOff>
      <xdr:row>36</xdr:row>
      <xdr:rowOff>164889</xdr:rowOff>
    </xdr:to>
    <xdr:sp macro="" textlink="">
      <xdr:nvSpPr>
        <xdr:cNvPr id="535" name="円/楕円 534"/>
        <xdr:cNvSpPr/>
      </xdr:nvSpPr>
      <xdr:spPr>
        <a:xfrm>
          <a:off x="14541500" y="62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156016</xdr:rowOff>
    </xdr:from>
    <xdr:ext cx="534377" cy="259045"/>
    <xdr:sp macro="" textlink="">
      <xdr:nvSpPr>
        <xdr:cNvPr id="536" name="テキスト ボックス 535"/>
        <xdr:cNvSpPr txBox="1"/>
      </xdr:nvSpPr>
      <xdr:spPr>
        <a:xfrm>
          <a:off x="14325111" y="63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6345</xdr:rowOff>
    </xdr:from>
    <xdr:to>
      <xdr:col>20</xdr:col>
      <xdr:colOff>9525</xdr:colOff>
      <xdr:row>37</xdr:row>
      <xdr:rowOff>107945</xdr:rowOff>
    </xdr:to>
    <xdr:sp macro="" textlink="">
      <xdr:nvSpPr>
        <xdr:cNvPr id="537" name="円/楕円 536"/>
        <xdr:cNvSpPr/>
      </xdr:nvSpPr>
      <xdr:spPr>
        <a:xfrm>
          <a:off x="13652500" y="63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99072</xdr:rowOff>
    </xdr:from>
    <xdr:ext cx="534377" cy="259045"/>
    <xdr:sp macro="" textlink="">
      <xdr:nvSpPr>
        <xdr:cNvPr id="538" name="テキスト ボックス 537"/>
        <xdr:cNvSpPr txBox="1"/>
      </xdr:nvSpPr>
      <xdr:spPr>
        <a:xfrm>
          <a:off x="13436111" y="64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65651</xdr:rowOff>
    </xdr:from>
    <xdr:to>
      <xdr:col>18</xdr:col>
      <xdr:colOff>492125</xdr:colOff>
      <xdr:row>37</xdr:row>
      <xdr:rowOff>167252</xdr:rowOff>
    </xdr:to>
    <xdr:sp macro="" textlink="">
      <xdr:nvSpPr>
        <xdr:cNvPr id="539" name="円/楕円 538"/>
        <xdr:cNvSpPr/>
      </xdr:nvSpPr>
      <xdr:spPr>
        <a:xfrm>
          <a:off x="12763500" y="64093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158378</xdr:rowOff>
    </xdr:from>
    <xdr:ext cx="534377" cy="259045"/>
    <xdr:sp macro="" textlink="">
      <xdr:nvSpPr>
        <xdr:cNvPr id="540" name="テキスト ボックス 539"/>
        <xdr:cNvSpPr txBox="1"/>
      </xdr:nvSpPr>
      <xdr:spPr>
        <a:xfrm>
          <a:off x="12547111" y="650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96582</xdr:rowOff>
    </xdr:from>
    <xdr:to>
      <xdr:col>23</xdr:col>
      <xdr:colOff>517525</xdr:colOff>
      <xdr:row>57</xdr:row>
      <xdr:rowOff>107587</xdr:rowOff>
    </xdr:to>
    <xdr:cxnSp macro="">
      <xdr:nvCxnSpPr>
        <xdr:cNvPr id="569" name="直線コネクタ 568"/>
        <xdr:cNvCxnSpPr/>
      </xdr:nvCxnSpPr>
      <xdr:spPr>
        <a:xfrm flipV="1">
          <a:off x="15481300" y="9869232"/>
          <a:ext cx="8382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96809</xdr:rowOff>
    </xdr:from>
    <xdr:to>
      <xdr:col>22</xdr:col>
      <xdr:colOff>365125</xdr:colOff>
      <xdr:row>57</xdr:row>
      <xdr:rowOff>107587</xdr:rowOff>
    </xdr:to>
    <xdr:cxnSp macro="">
      <xdr:nvCxnSpPr>
        <xdr:cNvPr id="572" name="直線コネクタ 571"/>
        <xdr:cNvCxnSpPr/>
      </xdr:nvCxnSpPr>
      <xdr:spPr>
        <a:xfrm>
          <a:off x="14592300" y="9869459"/>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96809</xdr:rowOff>
    </xdr:from>
    <xdr:to>
      <xdr:col>21</xdr:col>
      <xdr:colOff>161925</xdr:colOff>
      <xdr:row>57</xdr:row>
      <xdr:rowOff>132108</xdr:rowOff>
    </xdr:to>
    <xdr:cxnSp macro="">
      <xdr:nvCxnSpPr>
        <xdr:cNvPr id="575" name="直線コネクタ 574"/>
        <xdr:cNvCxnSpPr/>
      </xdr:nvCxnSpPr>
      <xdr:spPr>
        <a:xfrm flipV="1">
          <a:off x="13703300" y="9869459"/>
          <a:ext cx="889000" cy="3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9964</xdr:rowOff>
    </xdr:from>
    <xdr:to>
      <xdr:col>19</xdr:col>
      <xdr:colOff>644525</xdr:colOff>
      <xdr:row>57</xdr:row>
      <xdr:rowOff>132108</xdr:rowOff>
    </xdr:to>
    <xdr:cxnSp macro="">
      <xdr:nvCxnSpPr>
        <xdr:cNvPr id="578" name="直線コネクタ 577"/>
        <xdr:cNvCxnSpPr/>
      </xdr:nvCxnSpPr>
      <xdr:spPr>
        <a:xfrm>
          <a:off x="12814300" y="9782614"/>
          <a:ext cx="889000" cy="1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45782</xdr:rowOff>
    </xdr:from>
    <xdr:to>
      <xdr:col>23</xdr:col>
      <xdr:colOff>568325</xdr:colOff>
      <xdr:row>57</xdr:row>
      <xdr:rowOff>147382</xdr:rowOff>
    </xdr:to>
    <xdr:sp macro="" textlink="">
      <xdr:nvSpPr>
        <xdr:cNvPr id="588" name="円/楕円 587"/>
        <xdr:cNvSpPr/>
      </xdr:nvSpPr>
      <xdr:spPr>
        <a:xfrm>
          <a:off x="16268700" y="98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68659</xdr:rowOff>
    </xdr:from>
    <xdr:ext cx="599010" cy="259045"/>
    <xdr:sp macro="" textlink="">
      <xdr:nvSpPr>
        <xdr:cNvPr id="589" name="教育費該当値テキスト"/>
        <xdr:cNvSpPr txBox="1"/>
      </xdr:nvSpPr>
      <xdr:spPr>
        <a:xfrm>
          <a:off x="16370300" y="96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152,634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56787</xdr:rowOff>
    </xdr:from>
    <xdr:to>
      <xdr:col>22</xdr:col>
      <xdr:colOff>415925</xdr:colOff>
      <xdr:row>57</xdr:row>
      <xdr:rowOff>158387</xdr:rowOff>
    </xdr:to>
    <xdr:sp macro="" textlink="">
      <xdr:nvSpPr>
        <xdr:cNvPr id="590" name="円/楕円 589"/>
        <xdr:cNvSpPr/>
      </xdr:nvSpPr>
      <xdr:spPr>
        <a:xfrm>
          <a:off x="15430500" y="98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3464</xdr:rowOff>
    </xdr:from>
    <xdr:ext cx="599010" cy="259045"/>
    <xdr:sp macro="" textlink="">
      <xdr:nvSpPr>
        <xdr:cNvPr id="591" name="テキスト ボックス 590"/>
        <xdr:cNvSpPr txBox="1"/>
      </xdr:nvSpPr>
      <xdr:spPr>
        <a:xfrm>
          <a:off x="15181794" y="960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146,857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46009</xdr:rowOff>
    </xdr:from>
    <xdr:to>
      <xdr:col>21</xdr:col>
      <xdr:colOff>212725</xdr:colOff>
      <xdr:row>57</xdr:row>
      <xdr:rowOff>147609</xdr:rowOff>
    </xdr:to>
    <xdr:sp macro="" textlink="">
      <xdr:nvSpPr>
        <xdr:cNvPr id="592" name="円/楕円 591"/>
        <xdr:cNvSpPr/>
      </xdr:nvSpPr>
      <xdr:spPr>
        <a:xfrm>
          <a:off x="14541500" y="98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164136</xdr:rowOff>
    </xdr:from>
    <xdr:ext cx="599010" cy="259045"/>
    <xdr:sp macro="" textlink="">
      <xdr:nvSpPr>
        <xdr:cNvPr id="593" name="テキスト ボックス 592"/>
        <xdr:cNvSpPr txBox="1"/>
      </xdr:nvSpPr>
      <xdr:spPr>
        <a:xfrm>
          <a:off x="14292794" y="959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152,515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81308</xdr:rowOff>
    </xdr:from>
    <xdr:to>
      <xdr:col>20</xdr:col>
      <xdr:colOff>9525</xdr:colOff>
      <xdr:row>58</xdr:row>
      <xdr:rowOff>11458</xdr:rowOff>
    </xdr:to>
    <xdr:sp macro="" textlink="">
      <xdr:nvSpPr>
        <xdr:cNvPr id="594" name="円/楕円 593"/>
        <xdr:cNvSpPr/>
      </xdr:nvSpPr>
      <xdr:spPr>
        <a:xfrm>
          <a:off x="13652500" y="98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27985</xdr:rowOff>
    </xdr:from>
    <xdr:ext cx="599010" cy="259045"/>
    <xdr:sp macro="" textlink="">
      <xdr:nvSpPr>
        <xdr:cNvPr id="595" name="テキスト ボックス 594"/>
        <xdr:cNvSpPr txBox="1"/>
      </xdr:nvSpPr>
      <xdr:spPr>
        <a:xfrm>
          <a:off x="13403794" y="962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133,985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130614</xdr:rowOff>
    </xdr:from>
    <xdr:to>
      <xdr:col>18</xdr:col>
      <xdr:colOff>492125</xdr:colOff>
      <xdr:row>57</xdr:row>
      <xdr:rowOff>60764</xdr:rowOff>
    </xdr:to>
    <xdr:sp macro="" textlink="">
      <xdr:nvSpPr>
        <xdr:cNvPr id="596" name="円/楕円 595"/>
        <xdr:cNvSpPr/>
      </xdr:nvSpPr>
      <xdr:spPr>
        <a:xfrm>
          <a:off x="12763500" y="97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77291</xdr:rowOff>
    </xdr:from>
    <xdr:ext cx="599010" cy="259045"/>
    <xdr:sp macro="" textlink="">
      <xdr:nvSpPr>
        <xdr:cNvPr id="597" name="テキスト ボックス 596"/>
        <xdr:cNvSpPr txBox="1"/>
      </xdr:nvSpPr>
      <xdr:spPr>
        <a:xfrm>
          <a:off x="12514794" y="950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21171</xdr:rowOff>
    </xdr:from>
    <xdr:to>
      <xdr:col>21</xdr:col>
      <xdr:colOff>161925</xdr:colOff>
      <xdr:row>79</xdr:row>
      <xdr:rowOff>44450</xdr:rowOff>
    </xdr:to>
    <xdr:cxnSp macro="">
      <xdr:nvCxnSpPr>
        <xdr:cNvPr id="632" name="直線コネクタ 631"/>
        <xdr:cNvCxnSpPr/>
      </xdr:nvCxnSpPr>
      <xdr:spPr>
        <a:xfrm>
          <a:off x="13703300" y="13565721"/>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21171</xdr:rowOff>
    </xdr:from>
    <xdr:to>
      <xdr:col>19</xdr:col>
      <xdr:colOff>644525</xdr:colOff>
      <xdr:row>79</xdr:row>
      <xdr:rowOff>38739</xdr:rowOff>
    </xdr:to>
    <xdr:cxnSp macro="">
      <xdr:nvCxnSpPr>
        <xdr:cNvPr id="635" name="直線コネクタ 634"/>
        <xdr:cNvCxnSpPr/>
      </xdr:nvCxnSpPr>
      <xdr:spPr>
        <a:xfrm flipV="1">
          <a:off x="12814300" y="13565721"/>
          <a:ext cx="8890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141821</xdr:rowOff>
    </xdr:from>
    <xdr:to>
      <xdr:col>20</xdr:col>
      <xdr:colOff>9525</xdr:colOff>
      <xdr:row>79</xdr:row>
      <xdr:rowOff>71971</xdr:rowOff>
    </xdr:to>
    <xdr:sp macro="" textlink="">
      <xdr:nvSpPr>
        <xdr:cNvPr id="651" name="円/楕円 650"/>
        <xdr:cNvSpPr/>
      </xdr:nvSpPr>
      <xdr:spPr>
        <a:xfrm>
          <a:off x="13652500" y="135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63098</xdr:rowOff>
    </xdr:from>
    <xdr:ext cx="469744" cy="259045"/>
    <xdr:sp macro="" textlink="">
      <xdr:nvSpPr>
        <xdr:cNvPr id="652" name="テキスト ボックス 651"/>
        <xdr:cNvSpPr txBox="1"/>
      </xdr:nvSpPr>
      <xdr:spPr>
        <a:xfrm>
          <a:off x="13468427" y="13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159389</xdr:rowOff>
    </xdr:from>
    <xdr:to>
      <xdr:col>18</xdr:col>
      <xdr:colOff>492125</xdr:colOff>
      <xdr:row>79</xdr:row>
      <xdr:rowOff>89539</xdr:rowOff>
    </xdr:to>
    <xdr:sp macro="" textlink="">
      <xdr:nvSpPr>
        <xdr:cNvPr id="653" name="円/楕円 652"/>
        <xdr:cNvSpPr/>
      </xdr:nvSpPr>
      <xdr:spPr>
        <a:xfrm>
          <a:off x="12763500" y="135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80666</xdr:rowOff>
    </xdr:from>
    <xdr:ext cx="469744" cy="259045"/>
    <xdr:sp macro="" textlink="">
      <xdr:nvSpPr>
        <xdr:cNvPr id="654" name="テキスト ボックス 653"/>
        <xdr:cNvSpPr txBox="1"/>
      </xdr:nvSpPr>
      <xdr:spPr>
        <a:xfrm>
          <a:off x="12579427" y="1362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86171</xdr:rowOff>
    </xdr:from>
    <xdr:to>
      <xdr:col>23</xdr:col>
      <xdr:colOff>517525</xdr:colOff>
      <xdr:row>98</xdr:row>
      <xdr:rowOff>97851</xdr:rowOff>
    </xdr:to>
    <xdr:cxnSp macro="">
      <xdr:nvCxnSpPr>
        <xdr:cNvPr id="683" name="直線コネクタ 682"/>
        <xdr:cNvCxnSpPr/>
      </xdr:nvCxnSpPr>
      <xdr:spPr>
        <a:xfrm>
          <a:off x="15481300" y="16888271"/>
          <a:ext cx="8382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78304</xdr:rowOff>
    </xdr:from>
    <xdr:to>
      <xdr:col>22</xdr:col>
      <xdr:colOff>365125</xdr:colOff>
      <xdr:row>98</xdr:row>
      <xdr:rowOff>86171</xdr:rowOff>
    </xdr:to>
    <xdr:cxnSp macro="">
      <xdr:nvCxnSpPr>
        <xdr:cNvPr id="686" name="直線コネクタ 685"/>
        <xdr:cNvCxnSpPr/>
      </xdr:nvCxnSpPr>
      <xdr:spPr>
        <a:xfrm>
          <a:off x="14592300" y="16880404"/>
          <a:ext cx="8890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62962</xdr:rowOff>
    </xdr:from>
    <xdr:to>
      <xdr:col>21</xdr:col>
      <xdr:colOff>161925</xdr:colOff>
      <xdr:row>98</xdr:row>
      <xdr:rowOff>78304</xdr:rowOff>
    </xdr:to>
    <xdr:cxnSp macro="">
      <xdr:nvCxnSpPr>
        <xdr:cNvPr id="689" name="直線コネクタ 688"/>
        <xdr:cNvCxnSpPr/>
      </xdr:nvCxnSpPr>
      <xdr:spPr>
        <a:xfrm>
          <a:off x="13703300" y="16865062"/>
          <a:ext cx="8890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19267</xdr:rowOff>
    </xdr:from>
    <xdr:to>
      <xdr:col>19</xdr:col>
      <xdr:colOff>644525</xdr:colOff>
      <xdr:row>98</xdr:row>
      <xdr:rowOff>62962</xdr:rowOff>
    </xdr:to>
    <xdr:cxnSp macro="">
      <xdr:nvCxnSpPr>
        <xdr:cNvPr id="692" name="直線コネクタ 691"/>
        <xdr:cNvCxnSpPr/>
      </xdr:nvCxnSpPr>
      <xdr:spPr>
        <a:xfrm>
          <a:off x="12814300" y="16821367"/>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47051</xdr:rowOff>
    </xdr:from>
    <xdr:to>
      <xdr:col>23</xdr:col>
      <xdr:colOff>568325</xdr:colOff>
      <xdr:row>98</xdr:row>
      <xdr:rowOff>148651</xdr:rowOff>
    </xdr:to>
    <xdr:sp macro="" textlink="">
      <xdr:nvSpPr>
        <xdr:cNvPr id="702" name="円/楕円 701"/>
        <xdr:cNvSpPr/>
      </xdr:nvSpPr>
      <xdr:spPr>
        <a:xfrm>
          <a:off x="16268700" y="168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133428</xdr:rowOff>
    </xdr:from>
    <xdr:ext cx="534377" cy="259045"/>
    <xdr:sp macro="" textlink="">
      <xdr:nvSpPr>
        <xdr:cNvPr id="703" name="公債費該当値テキスト"/>
        <xdr:cNvSpPr txBox="1"/>
      </xdr:nvSpPr>
      <xdr:spPr>
        <a:xfrm>
          <a:off x="16370300" y="167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35371</xdr:rowOff>
    </xdr:from>
    <xdr:to>
      <xdr:col>22</xdr:col>
      <xdr:colOff>415925</xdr:colOff>
      <xdr:row>98</xdr:row>
      <xdr:rowOff>136971</xdr:rowOff>
    </xdr:to>
    <xdr:sp macro="" textlink="">
      <xdr:nvSpPr>
        <xdr:cNvPr id="704" name="円/楕円 703"/>
        <xdr:cNvSpPr/>
      </xdr:nvSpPr>
      <xdr:spPr>
        <a:xfrm>
          <a:off x="15430500" y="168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128098</xdr:rowOff>
    </xdr:from>
    <xdr:ext cx="599010" cy="259045"/>
    <xdr:sp macro="" textlink="">
      <xdr:nvSpPr>
        <xdr:cNvPr id="705" name="テキスト ボックス 704"/>
        <xdr:cNvSpPr txBox="1"/>
      </xdr:nvSpPr>
      <xdr:spPr>
        <a:xfrm>
          <a:off x="15181794" y="1693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27504</xdr:rowOff>
    </xdr:from>
    <xdr:to>
      <xdr:col>21</xdr:col>
      <xdr:colOff>212725</xdr:colOff>
      <xdr:row>98</xdr:row>
      <xdr:rowOff>129104</xdr:rowOff>
    </xdr:to>
    <xdr:sp macro="" textlink="">
      <xdr:nvSpPr>
        <xdr:cNvPr id="706" name="円/楕円 705"/>
        <xdr:cNvSpPr/>
      </xdr:nvSpPr>
      <xdr:spPr>
        <a:xfrm>
          <a:off x="14541500" y="168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120231</xdr:rowOff>
    </xdr:from>
    <xdr:ext cx="599010" cy="259045"/>
    <xdr:sp macro="" textlink="">
      <xdr:nvSpPr>
        <xdr:cNvPr id="707" name="テキスト ボックス 706"/>
        <xdr:cNvSpPr txBox="1"/>
      </xdr:nvSpPr>
      <xdr:spPr>
        <a:xfrm>
          <a:off x="14292794" y="1692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12162</xdr:rowOff>
    </xdr:from>
    <xdr:to>
      <xdr:col>20</xdr:col>
      <xdr:colOff>9525</xdr:colOff>
      <xdr:row>98</xdr:row>
      <xdr:rowOff>113762</xdr:rowOff>
    </xdr:to>
    <xdr:sp macro="" textlink="">
      <xdr:nvSpPr>
        <xdr:cNvPr id="708" name="円/楕円 707"/>
        <xdr:cNvSpPr/>
      </xdr:nvSpPr>
      <xdr:spPr>
        <a:xfrm>
          <a:off x="13652500" y="168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104889</xdr:rowOff>
    </xdr:from>
    <xdr:ext cx="599010" cy="259045"/>
    <xdr:sp macro="" textlink="">
      <xdr:nvSpPr>
        <xdr:cNvPr id="709" name="テキスト ボックス 708"/>
        <xdr:cNvSpPr txBox="1"/>
      </xdr:nvSpPr>
      <xdr:spPr>
        <a:xfrm>
          <a:off x="13403794" y="1690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139917</xdr:rowOff>
    </xdr:from>
    <xdr:to>
      <xdr:col>18</xdr:col>
      <xdr:colOff>492125</xdr:colOff>
      <xdr:row>98</xdr:row>
      <xdr:rowOff>70067</xdr:rowOff>
    </xdr:to>
    <xdr:sp macro="" textlink="">
      <xdr:nvSpPr>
        <xdr:cNvPr id="710" name="円/楕円 709"/>
        <xdr:cNvSpPr/>
      </xdr:nvSpPr>
      <xdr:spPr>
        <a:xfrm>
          <a:off x="12763500" y="167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86594</xdr:rowOff>
    </xdr:from>
    <xdr:ext cx="599010" cy="259045"/>
    <xdr:sp macro="" textlink="">
      <xdr:nvSpPr>
        <xdr:cNvPr id="711" name="テキスト ボックス 710"/>
        <xdr:cNvSpPr txBox="1"/>
      </xdr:nvSpPr>
      <xdr:spPr>
        <a:xfrm>
          <a:off x="12514794" y="1654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議会費・・・類似団体を大きく上回っている状況である。これは議員定数や議員報酬が影響している。総務費・・・平成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年度が突出しているのは無線デジタル化移行事業が影響している。平成２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年度から連続類似団体を上回っているのは、公共温泉施設の運営等が影響している。民生費・・・平成</a:t>
          </a:r>
          <a:r>
            <a:rPr kumimoji="1" lang="ja-JP" altLang="en-US" sz="1100">
              <a:solidFill>
                <a:schemeClr val="dk1"/>
              </a:solidFill>
              <a:effectLst/>
              <a:latin typeface="+mn-lt"/>
              <a:ea typeface="+mn-ea"/>
              <a:cs typeface="+mn-cs"/>
            </a:rPr>
            <a:t>２４年度から</a:t>
          </a:r>
          <a:r>
            <a:rPr kumimoji="1" lang="ja-JP" altLang="ja-JP" sz="1100">
              <a:solidFill>
                <a:schemeClr val="dk1"/>
              </a:solidFill>
              <a:effectLst/>
              <a:latin typeface="+mn-lt"/>
              <a:ea typeface="+mn-ea"/>
              <a:cs typeface="+mn-cs"/>
            </a:rPr>
            <a:t>連続類似団体を上回っている。これは老人措置費や村社会福祉協議会等への繰出金が影響している。衛生費・・・類似団体を下回っているのは、合併処理浄化槽対応（下水道なし）であるため初期投資以降はランニングコストがかからないためである。また村独自のごみ処理施設もないためコストが低い。農林水産業費・・・数値にばらつきはあるがほぼ類似団体の平均数値である。（各年度ごとの事業実施が影響）商工費・・・類似団体を下回っているのは、観光施設等が少なくコストがかからないことが影響している。土木費・・・数値にばらつきはあるがほぼ類似団体の平均数値である。（各年度ごとの事業実施が影響）消防費・・・数値にばらつきはあるがほぼ類似団体の平均数値である。教育費・・・類似団体を上回っているのは、複式学級回避の教員人件費（村単）等が影響している。公債費・・・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年度から類似団体を下回っている。これは繰上償還や有利な起債以外発行しなかったことが影響している。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過去</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年にわたり実質収支額は黒字を計上し、余剰金を基金として積み立てを行ってきたため、Ｈ２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年度末の基金残高は４，７</a:t>
          </a:r>
          <a:r>
            <a:rPr lang="ja-JP" altLang="en-US" sz="1100" b="0" i="0" baseline="0">
              <a:solidFill>
                <a:schemeClr val="dk1"/>
              </a:solidFill>
              <a:effectLst/>
              <a:latin typeface="+mn-lt"/>
              <a:ea typeface="+mn-ea"/>
              <a:cs typeface="+mn-cs"/>
            </a:rPr>
            <a:t>０６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０４７</a:t>
          </a:r>
          <a:r>
            <a:rPr lang="ja-JP" altLang="ja-JP" sz="1100" b="0" i="0" baseline="0">
              <a:solidFill>
                <a:schemeClr val="dk1"/>
              </a:solidFill>
              <a:effectLst/>
              <a:latin typeface="+mn-lt"/>
              <a:ea typeface="+mn-ea"/>
              <a:cs typeface="+mn-cs"/>
            </a:rPr>
            <a:t>千円となった。これはＨ２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年度末の</a:t>
          </a:r>
          <a:r>
            <a:rPr lang="ja-JP" altLang="en-US" sz="1100" b="0" i="0" baseline="0">
              <a:solidFill>
                <a:schemeClr val="dk1"/>
              </a:solidFill>
              <a:effectLst/>
              <a:latin typeface="+mn-lt"/>
              <a:ea typeface="+mn-ea"/>
              <a:cs typeface="+mn-cs"/>
            </a:rPr>
            <a:t>４，５２７，９４５</a:t>
          </a:r>
          <a:r>
            <a:rPr lang="ja-JP" altLang="ja-JP" sz="1100" b="0" i="0" baseline="0">
              <a:solidFill>
                <a:schemeClr val="dk1"/>
              </a:solidFill>
              <a:effectLst/>
              <a:latin typeface="+mn-lt"/>
              <a:ea typeface="+mn-ea"/>
              <a:cs typeface="+mn-cs"/>
            </a:rPr>
            <a:t>千円から比較して、</a:t>
          </a:r>
          <a:r>
            <a:rPr lang="ja-JP" altLang="en-US" sz="1100" b="0" i="0" baseline="0">
              <a:solidFill>
                <a:schemeClr val="dk1"/>
              </a:solidFill>
              <a:effectLst/>
              <a:latin typeface="+mn-lt"/>
              <a:ea typeface="+mn-ea"/>
              <a:cs typeface="+mn-cs"/>
            </a:rPr>
            <a:t>１７８，１０２</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３．８</a:t>
          </a:r>
          <a:r>
            <a:rPr lang="ja-JP" altLang="ja-JP" sz="1100" b="0" i="0" baseline="0">
              <a:solidFill>
                <a:schemeClr val="dk1"/>
              </a:solidFill>
              <a:effectLst/>
              <a:latin typeface="+mn-lt"/>
              <a:ea typeface="+mn-ea"/>
              <a:cs typeface="+mn-cs"/>
            </a:rPr>
            <a:t>％の増である。決算収支は安定を保っているものの、今後は安易に財政調整基金に積み立てるのではなく、予算の適正な計上と執行に努め、余剰額の発生を抑制する必要がある。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「一般会計等」における「実質赤字比率」、公営事業会計を含んだ全会計における「連結実質赤字比率」とも、過去</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年間においてすべて黒字を計上している。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1819765</v>
      </c>
      <c r="BO4" s="411"/>
      <c r="BP4" s="411"/>
      <c r="BQ4" s="411"/>
      <c r="BR4" s="411"/>
      <c r="BS4" s="411"/>
      <c r="BT4" s="411"/>
      <c r="BU4" s="412"/>
      <c r="BV4" s="410">
        <v>1810668</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4</v>
      </c>
      <c r="CU4" s="588"/>
      <c r="CV4" s="588"/>
      <c r="CW4" s="588"/>
      <c r="CX4" s="588"/>
      <c r="CY4" s="588"/>
      <c r="CZ4" s="588"/>
      <c r="DA4" s="589"/>
      <c r="DB4" s="587">
        <v>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1773472</v>
      </c>
      <c r="BO5" s="416"/>
      <c r="BP5" s="416"/>
      <c r="BQ5" s="416"/>
      <c r="BR5" s="416"/>
      <c r="BS5" s="416"/>
      <c r="BT5" s="416"/>
      <c r="BU5" s="417"/>
      <c r="BV5" s="415">
        <v>1725520</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82.9</v>
      </c>
      <c r="CU5" s="386"/>
      <c r="CV5" s="386"/>
      <c r="CW5" s="386"/>
      <c r="CX5" s="386"/>
      <c r="CY5" s="386"/>
      <c r="CZ5" s="386"/>
      <c r="DA5" s="387"/>
      <c r="DB5" s="385">
        <v>81</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46293</v>
      </c>
      <c r="BO6" s="416"/>
      <c r="BP6" s="416"/>
      <c r="BQ6" s="416"/>
      <c r="BR6" s="416"/>
      <c r="BS6" s="416"/>
      <c r="BT6" s="416"/>
      <c r="BU6" s="417"/>
      <c r="BV6" s="415">
        <v>85148</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82.9</v>
      </c>
      <c r="CU6" s="562"/>
      <c r="CV6" s="562"/>
      <c r="CW6" s="562"/>
      <c r="CX6" s="562"/>
      <c r="CY6" s="562"/>
      <c r="CZ6" s="562"/>
      <c r="DA6" s="563"/>
      <c r="DB6" s="561">
        <v>81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83</v>
      </c>
      <c r="BO7" s="416"/>
      <c r="BP7" s="416"/>
      <c r="BQ7" s="416"/>
      <c r="BR7" s="416"/>
      <c r="BS7" s="416"/>
      <c r="BT7" s="416"/>
      <c r="BU7" s="417"/>
      <c r="BV7" s="415">
        <v>25532</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1147993</v>
      </c>
      <c r="CU7" s="416"/>
      <c r="CV7" s="416"/>
      <c r="CW7" s="416"/>
      <c r="CX7" s="416"/>
      <c r="CY7" s="416"/>
      <c r="CZ7" s="416"/>
      <c r="DA7" s="417"/>
      <c r="DB7" s="415">
        <v>1183850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77</v>
      </c>
      <c r="AV8" s="473"/>
      <c r="AW8" s="473"/>
      <c r="AX8" s="473"/>
      <c r="AY8" s="395" t="s">
        <v>92</v>
      </c>
      <c r="AZ8" s="396"/>
      <c r="BA8" s="396"/>
      <c r="BB8" s="396"/>
      <c r="BC8" s="396"/>
      <c r="BD8" s="396"/>
      <c r="BE8" s="396"/>
      <c r="BF8" s="396"/>
      <c r="BG8" s="396"/>
      <c r="BH8" s="396"/>
      <c r="BI8" s="396"/>
      <c r="BJ8" s="396"/>
      <c r="BK8" s="396"/>
      <c r="BL8" s="396"/>
      <c r="BM8" s="397"/>
      <c r="BN8" s="415">
        <v>46210</v>
      </c>
      <c r="BO8" s="416"/>
      <c r="BP8" s="416"/>
      <c r="BQ8" s="416"/>
      <c r="BR8" s="416"/>
      <c r="BS8" s="416"/>
      <c r="BT8" s="416"/>
      <c r="BU8" s="417"/>
      <c r="BV8" s="415">
        <v>59616</v>
      </c>
      <c r="BW8" s="416"/>
      <c r="BX8" s="416"/>
      <c r="BY8" s="416"/>
      <c r="BZ8" s="416"/>
      <c r="CA8" s="416"/>
      <c r="CB8" s="416"/>
      <c r="CC8" s="417"/>
      <c r="CD8" s="424" t="s">
        <v>93</v>
      </c>
      <c r="CE8" s="425"/>
      <c r="CF8" s="425"/>
      <c r="CG8" s="425"/>
      <c r="CH8" s="425"/>
      <c r="CI8" s="425"/>
      <c r="CJ8" s="425"/>
      <c r="CK8" s="425"/>
      <c r="CL8" s="425"/>
      <c r="CM8" s="425"/>
      <c r="CN8" s="425"/>
      <c r="CO8" s="425"/>
      <c r="CP8" s="425"/>
      <c r="CQ8" s="425"/>
      <c r="CR8" s="425"/>
      <c r="CS8" s="426"/>
      <c r="CT8" s="524">
        <v>0.9</v>
      </c>
      <c r="CU8" s="525"/>
      <c r="CV8" s="525"/>
      <c r="CW8" s="525"/>
      <c r="CX8" s="525"/>
      <c r="CY8" s="525"/>
      <c r="CZ8" s="525"/>
      <c r="DA8" s="526"/>
      <c r="DB8" s="524">
        <v>0.92</v>
      </c>
      <c r="DC8" s="525"/>
      <c r="DD8" s="525"/>
      <c r="DE8" s="525"/>
      <c r="DF8" s="525"/>
      <c r="DG8" s="525"/>
      <c r="DH8" s="525"/>
      <c r="DI8" s="526"/>
      <c r="DJ8" s="139"/>
      <c r="DK8" s="139"/>
      <c r="DL8" s="139"/>
      <c r="DM8" s="139"/>
      <c r="DN8" s="139"/>
      <c r="DO8" s="139"/>
    </row>
    <row r="9" spans="1:119" ht="18.75" customHeight="1" thickBot="1" x14ac:dyDescent="0.2">
      <c r="A9" s="140"/>
      <c r="B9" s="550" t="s">
        <v>94</v>
      </c>
      <c r="C9" s="551"/>
      <c r="D9" s="551"/>
      <c r="E9" s="551"/>
      <c r="F9" s="551"/>
      <c r="G9" s="551"/>
      <c r="H9" s="551"/>
      <c r="I9" s="551"/>
      <c r="J9" s="551"/>
      <c r="K9" s="478"/>
      <c r="L9" s="552" t="s">
        <v>95</v>
      </c>
      <c r="M9" s="553"/>
      <c r="N9" s="553"/>
      <c r="O9" s="553"/>
      <c r="P9" s="553"/>
      <c r="Q9" s="554"/>
      <c r="R9" s="555">
        <v>1005</v>
      </c>
      <c r="S9" s="556"/>
      <c r="T9" s="556"/>
      <c r="U9" s="556"/>
      <c r="V9" s="557"/>
      <c r="W9" s="494" t="s">
        <v>96</v>
      </c>
      <c r="X9" s="495"/>
      <c r="Y9" s="495"/>
      <c r="Z9" s="495"/>
      <c r="AA9" s="495"/>
      <c r="AB9" s="495"/>
      <c r="AC9" s="495"/>
      <c r="AD9" s="495"/>
      <c r="AE9" s="495"/>
      <c r="AF9" s="495"/>
      <c r="AG9" s="495"/>
      <c r="AH9" s="495"/>
      <c r="AI9" s="495"/>
      <c r="AJ9" s="495"/>
      <c r="AK9" s="495"/>
      <c r="AL9" s="558"/>
      <c r="AM9" s="484" t="s">
        <v>97</v>
      </c>
      <c r="AN9" s="389"/>
      <c r="AO9" s="389"/>
      <c r="AP9" s="389"/>
      <c r="AQ9" s="389"/>
      <c r="AR9" s="389"/>
      <c r="AS9" s="389"/>
      <c r="AT9" s="390"/>
      <c r="AU9" s="472" t="s">
        <v>77</v>
      </c>
      <c r="AV9" s="473"/>
      <c r="AW9" s="473"/>
      <c r="AX9" s="473"/>
      <c r="AY9" s="395" t="s">
        <v>98</v>
      </c>
      <c r="AZ9" s="396"/>
      <c r="BA9" s="396"/>
      <c r="BB9" s="396"/>
      <c r="BC9" s="396"/>
      <c r="BD9" s="396"/>
      <c r="BE9" s="396"/>
      <c r="BF9" s="396"/>
      <c r="BG9" s="396"/>
      <c r="BH9" s="396"/>
      <c r="BI9" s="396"/>
      <c r="BJ9" s="396"/>
      <c r="BK9" s="396"/>
      <c r="BL9" s="396"/>
      <c r="BM9" s="397"/>
      <c r="BN9" s="415">
        <v>-13406</v>
      </c>
      <c r="BO9" s="416"/>
      <c r="BP9" s="416"/>
      <c r="BQ9" s="416"/>
      <c r="BR9" s="416"/>
      <c r="BS9" s="416"/>
      <c r="BT9" s="416"/>
      <c r="BU9" s="417"/>
      <c r="BV9" s="415">
        <v>-63261</v>
      </c>
      <c r="BW9" s="416"/>
      <c r="BX9" s="416"/>
      <c r="BY9" s="416"/>
      <c r="BZ9" s="416"/>
      <c r="CA9" s="416"/>
      <c r="CB9" s="416"/>
      <c r="CC9" s="417"/>
      <c r="CD9" s="424" t="s">
        <v>99</v>
      </c>
      <c r="CE9" s="425"/>
      <c r="CF9" s="425"/>
      <c r="CG9" s="425"/>
      <c r="CH9" s="425"/>
      <c r="CI9" s="425"/>
      <c r="CJ9" s="425"/>
      <c r="CK9" s="425"/>
      <c r="CL9" s="425"/>
      <c r="CM9" s="425"/>
      <c r="CN9" s="425"/>
      <c r="CO9" s="425"/>
      <c r="CP9" s="425"/>
      <c r="CQ9" s="425"/>
      <c r="CR9" s="425"/>
      <c r="CS9" s="426"/>
      <c r="CT9" s="385">
        <v>7.5</v>
      </c>
      <c r="CU9" s="386"/>
      <c r="CV9" s="386"/>
      <c r="CW9" s="386"/>
      <c r="CX9" s="386"/>
      <c r="CY9" s="386"/>
      <c r="CZ9" s="386"/>
      <c r="DA9" s="387"/>
      <c r="DB9" s="385">
        <v>7.7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100</v>
      </c>
      <c r="M10" s="389"/>
      <c r="N10" s="389"/>
      <c r="O10" s="389"/>
      <c r="P10" s="389"/>
      <c r="Q10" s="390"/>
      <c r="R10" s="391">
        <v>1121</v>
      </c>
      <c r="S10" s="392"/>
      <c r="T10" s="392"/>
      <c r="U10" s="392"/>
      <c r="V10" s="394"/>
      <c r="W10" s="559"/>
      <c r="X10" s="377"/>
      <c r="Y10" s="377"/>
      <c r="Z10" s="377"/>
      <c r="AA10" s="377"/>
      <c r="AB10" s="377"/>
      <c r="AC10" s="377"/>
      <c r="AD10" s="377"/>
      <c r="AE10" s="377"/>
      <c r="AF10" s="377"/>
      <c r="AG10" s="377"/>
      <c r="AH10" s="377"/>
      <c r="AI10" s="377"/>
      <c r="AJ10" s="377"/>
      <c r="AK10" s="377"/>
      <c r="AL10" s="560"/>
      <c r="AM10" s="484" t="s">
        <v>101</v>
      </c>
      <c r="AN10" s="389"/>
      <c r="AO10" s="389"/>
      <c r="AP10" s="389"/>
      <c r="AQ10" s="389"/>
      <c r="AR10" s="389"/>
      <c r="AS10" s="389"/>
      <c r="AT10" s="390"/>
      <c r="AU10" s="472" t="s">
        <v>102</v>
      </c>
      <c r="AV10" s="473"/>
      <c r="AW10" s="473"/>
      <c r="AX10" s="473"/>
      <c r="AY10" s="395" t="s">
        <v>103</v>
      </c>
      <c r="AZ10" s="396"/>
      <c r="BA10" s="396"/>
      <c r="BB10" s="396"/>
      <c r="BC10" s="396"/>
      <c r="BD10" s="396"/>
      <c r="BE10" s="396"/>
      <c r="BF10" s="396"/>
      <c r="BG10" s="396"/>
      <c r="BH10" s="396"/>
      <c r="BI10" s="396"/>
      <c r="BJ10" s="396"/>
      <c r="BK10" s="396"/>
      <c r="BL10" s="396"/>
      <c r="BM10" s="397"/>
      <c r="BN10" s="415">
        <v>23732</v>
      </c>
      <c r="BO10" s="416"/>
      <c r="BP10" s="416"/>
      <c r="BQ10" s="416"/>
      <c r="BR10" s="416"/>
      <c r="BS10" s="416"/>
      <c r="BT10" s="416"/>
      <c r="BU10" s="417"/>
      <c r="BV10" s="415">
        <v>54472</v>
      </c>
      <c r="BW10" s="416"/>
      <c r="BX10" s="416"/>
      <c r="BY10" s="416"/>
      <c r="BZ10" s="416"/>
      <c r="CA10" s="416"/>
      <c r="CB10" s="416"/>
      <c r="CC10" s="417"/>
      <c r="CD10" s="144" t="s">
        <v>104</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105</v>
      </c>
      <c r="M11" s="462"/>
      <c r="N11" s="462"/>
      <c r="O11" s="462"/>
      <c r="P11" s="462"/>
      <c r="Q11" s="463"/>
      <c r="R11" s="547" t="s">
        <v>106</v>
      </c>
      <c r="S11" s="548"/>
      <c r="T11" s="548"/>
      <c r="U11" s="548"/>
      <c r="V11" s="549"/>
      <c r="W11" s="559"/>
      <c r="X11" s="377"/>
      <c r="Y11" s="377"/>
      <c r="Z11" s="377"/>
      <c r="AA11" s="377"/>
      <c r="AB11" s="377"/>
      <c r="AC11" s="377"/>
      <c r="AD11" s="377"/>
      <c r="AE11" s="377"/>
      <c r="AF11" s="377"/>
      <c r="AG11" s="377"/>
      <c r="AH11" s="377"/>
      <c r="AI11" s="377"/>
      <c r="AJ11" s="377"/>
      <c r="AK11" s="377"/>
      <c r="AL11" s="560"/>
      <c r="AM11" s="484" t="s">
        <v>107</v>
      </c>
      <c r="AN11" s="389"/>
      <c r="AO11" s="389"/>
      <c r="AP11" s="389"/>
      <c r="AQ11" s="389"/>
      <c r="AR11" s="389"/>
      <c r="AS11" s="389"/>
      <c r="AT11" s="390"/>
      <c r="AU11" s="472" t="s">
        <v>108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1061</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t="s">
        <v>119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1041</v>
      </c>
      <c r="S13" s="517"/>
      <c r="T13" s="517"/>
      <c r="U13" s="517"/>
      <c r="V13" s="518"/>
      <c r="W13" s="504" t="s">
        <v>122</v>
      </c>
      <c r="X13" s="428"/>
      <c r="Y13" s="428"/>
      <c r="Z13" s="428"/>
      <c r="AA13" s="428"/>
      <c r="AB13" s="429"/>
      <c r="AC13" s="391">
        <v>185</v>
      </c>
      <c r="AD13" s="392"/>
      <c r="AE13" s="392"/>
      <c r="AF13" s="392"/>
      <c r="AG13" s="393"/>
      <c r="AH13" s="391">
        <v>173</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10326</v>
      </c>
      <c r="BO13" s="416"/>
      <c r="BP13" s="416"/>
      <c r="BQ13" s="416"/>
      <c r="BR13" s="416"/>
      <c r="BS13" s="416"/>
      <c r="BT13" s="416"/>
      <c r="BU13" s="417"/>
      <c r="BV13" s="415">
        <v>-8789</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0.6</v>
      </c>
      <c r="CU13" s="386"/>
      <c r="CV13" s="386"/>
      <c r="CW13" s="386"/>
      <c r="CX13" s="386"/>
      <c r="CY13" s="386"/>
      <c r="CZ13" s="386"/>
      <c r="DA13" s="387"/>
      <c r="DB13" s="385">
        <v>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1070</v>
      </c>
      <c r="S14" s="517"/>
      <c r="T14" s="517"/>
      <c r="U14" s="517"/>
      <c r="V14" s="518"/>
      <c r="W14" s="519"/>
      <c r="X14" s="431"/>
      <c r="Y14" s="431"/>
      <c r="Z14" s="431"/>
      <c r="AA14" s="431"/>
      <c r="AB14" s="432"/>
      <c r="AC14" s="509">
        <v>37.1</v>
      </c>
      <c r="AD14" s="510"/>
      <c r="AE14" s="510"/>
      <c r="AF14" s="510"/>
      <c r="AG14" s="511"/>
      <c r="AH14" s="509">
        <v>33.799999999999997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119</v>
      </c>
      <c r="CU14" s="488"/>
      <c r="CV14" s="488"/>
      <c r="CW14" s="488"/>
      <c r="CX14" s="488"/>
      <c r="CY14" s="488"/>
      <c r="CZ14" s="488"/>
      <c r="DA14" s="489"/>
      <c r="DB14" s="520" t="s">
        <v>119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1051</v>
      </c>
      <c r="S15" s="517"/>
      <c r="T15" s="517"/>
      <c r="U15" s="517"/>
      <c r="V15" s="518"/>
      <c r="W15" s="504" t="s">
        <v>129</v>
      </c>
      <c r="X15" s="428"/>
      <c r="Y15" s="428"/>
      <c r="Z15" s="428"/>
      <c r="AA15" s="428"/>
      <c r="AB15" s="429"/>
      <c r="AC15" s="391">
        <v>82</v>
      </c>
      <c r="AD15" s="392"/>
      <c r="AE15" s="392"/>
      <c r="AF15" s="392"/>
      <c r="AG15" s="393"/>
      <c r="AH15" s="391">
        <v>96</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710810</v>
      </c>
      <c r="BO15" s="411"/>
      <c r="BP15" s="411"/>
      <c r="BQ15" s="411"/>
      <c r="BR15" s="411"/>
      <c r="BS15" s="411"/>
      <c r="BT15" s="411"/>
      <c r="BU15" s="412"/>
      <c r="BV15" s="410">
        <v>729387</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16.399999999999999</v>
      </c>
      <c r="AD16" s="510"/>
      <c r="AE16" s="510"/>
      <c r="AF16" s="510"/>
      <c r="AG16" s="511"/>
      <c r="AH16" s="509">
        <v>18.8</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815437</v>
      </c>
      <c r="BO16" s="416"/>
      <c r="BP16" s="416"/>
      <c r="BQ16" s="416"/>
      <c r="BR16" s="416"/>
      <c r="BS16" s="416"/>
      <c r="BT16" s="416"/>
      <c r="BU16" s="417"/>
      <c r="BV16" s="415">
        <v>821811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232</v>
      </c>
      <c r="AD17" s="392"/>
      <c r="AE17" s="392"/>
      <c r="AF17" s="392"/>
      <c r="AG17" s="393"/>
      <c r="AH17" s="391">
        <v>243</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926576</v>
      </c>
      <c r="BO17" s="416"/>
      <c r="BP17" s="416"/>
      <c r="BQ17" s="416"/>
      <c r="BR17" s="416"/>
      <c r="BS17" s="416"/>
      <c r="BT17" s="416"/>
      <c r="BU17" s="417"/>
      <c r="BV17" s="415">
        <v>952407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66.05</v>
      </c>
      <c r="M18" s="480"/>
      <c r="N18" s="480"/>
      <c r="O18" s="480"/>
      <c r="P18" s="480"/>
      <c r="Q18" s="480"/>
      <c r="R18" s="481"/>
      <c r="S18" s="481"/>
      <c r="T18" s="481"/>
      <c r="U18" s="481"/>
      <c r="V18" s="482"/>
      <c r="W18" s="496"/>
      <c r="X18" s="497"/>
      <c r="Y18" s="497"/>
      <c r="Z18" s="497"/>
      <c r="AA18" s="497"/>
      <c r="AB18" s="505"/>
      <c r="AC18" s="379">
        <v>46.5</v>
      </c>
      <c r="AD18" s="380"/>
      <c r="AE18" s="380"/>
      <c r="AF18" s="380"/>
      <c r="AG18" s="483"/>
      <c r="AH18" s="379">
        <v>47.5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872866</v>
      </c>
      <c r="BO18" s="416"/>
      <c r="BP18" s="416"/>
      <c r="BQ18" s="416"/>
      <c r="BR18" s="416"/>
      <c r="BS18" s="416"/>
      <c r="BT18" s="416"/>
      <c r="BU18" s="417"/>
      <c r="BV18" s="415">
        <v>871031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15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1293153</v>
      </c>
      <c r="BO19" s="416"/>
      <c r="BP19" s="416"/>
      <c r="BQ19" s="416"/>
      <c r="BR19" s="416"/>
      <c r="BS19" s="416"/>
      <c r="BT19" s="416"/>
      <c r="BU19" s="417"/>
      <c r="BV19" s="415">
        <v>1357478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428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1110633</v>
      </c>
      <c r="BO23" s="416"/>
      <c r="BP23" s="416"/>
      <c r="BQ23" s="416"/>
      <c r="BR23" s="416"/>
      <c r="BS23" s="416"/>
      <c r="BT23" s="416"/>
      <c r="BU23" s="417"/>
      <c r="BV23" s="415">
        <v>977085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5790</v>
      </c>
      <c r="R24" s="392"/>
      <c r="S24" s="392"/>
      <c r="T24" s="392"/>
      <c r="U24" s="392"/>
      <c r="V24" s="393"/>
      <c r="W24" s="457"/>
      <c r="X24" s="448"/>
      <c r="Y24" s="449"/>
      <c r="Z24" s="388" t="s">
        <v>153</v>
      </c>
      <c r="AA24" s="389"/>
      <c r="AB24" s="389"/>
      <c r="AC24" s="389"/>
      <c r="AD24" s="389"/>
      <c r="AE24" s="389"/>
      <c r="AF24" s="389"/>
      <c r="AG24" s="390"/>
      <c r="AH24" s="391">
        <v>45</v>
      </c>
      <c r="AI24" s="392"/>
      <c r="AJ24" s="392"/>
      <c r="AK24" s="392"/>
      <c r="AL24" s="393"/>
      <c r="AM24" s="391">
        <v>126090</v>
      </c>
      <c r="AN24" s="392"/>
      <c r="AO24" s="392"/>
      <c r="AP24" s="392"/>
      <c r="AQ24" s="392"/>
      <c r="AR24" s="393"/>
      <c r="AS24" s="391">
        <v>2802</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992759</v>
      </c>
      <c r="BO24" s="416"/>
      <c r="BP24" s="416"/>
      <c r="BQ24" s="416"/>
      <c r="BR24" s="416"/>
      <c r="BS24" s="416"/>
      <c r="BT24" s="416"/>
      <c r="BU24" s="417"/>
      <c r="BV24" s="415">
        <v>843001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5240</v>
      </c>
      <c r="R25" s="392"/>
      <c r="S25" s="392"/>
      <c r="T25" s="392"/>
      <c r="U25" s="392"/>
      <c r="V25" s="393"/>
      <c r="W25" s="457"/>
      <c r="X25" s="448"/>
      <c r="Y25" s="449"/>
      <c r="Z25" s="388" t="s">
        <v>156</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t="s">
        <v>119</v>
      </c>
      <c r="BO25" s="411"/>
      <c r="BP25" s="411"/>
      <c r="BQ25" s="411"/>
      <c r="BR25" s="411"/>
      <c r="BS25" s="411"/>
      <c r="BT25" s="411"/>
      <c r="BU25" s="412"/>
      <c r="BV25" s="410">
        <v>311050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5120</v>
      </c>
      <c r="R26" s="392"/>
      <c r="S26" s="392"/>
      <c r="T26" s="392"/>
      <c r="U26" s="392"/>
      <c r="V26" s="393"/>
      <c r="W26" s="457"/>
      <c r="X26" s="448"/>
      <c r="Y26" s="449"/>
      <c r="Z26" s="388" t="s">
        <v>159</v>
      </c>
      <c r="AA26" s="470"/>
      <c r="AB26" s="470"/>
      <c r="AC26" s="470"/>
      <c r="AD26" s="470"/>
      <c r="AE26" s="470"/>
      <c r="AF26" s="470"/>
      <c r="AG26" s="471"/>
      <c r="AH26" s="391">
        <v>2</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2400</v>
      </c>
      <c r="R27" s="392"/>
      <c r="S27" s="392"/>
      <c r="T27" s="392"/>
      <c r="U27" s="392"/>
      <c r="V27" s="393"/>
      <c r="W27" s="457"/>
      <c r="X27" s="448"/>
      <c r="Y27" s="449"/>
      <c r="Z27" s="388" t="s">
        <v>163</v>
      </c>
      <c r="AA27" s="389"/>
      <c r="AB27" s="389"/>
      <c r="AC27" s="389"/>
      <c r="AD27" s="389"/>
      <c r="AE27" s="389"/>
      <c r="AF27" s="389"/>
      <c r="AG27" s="390"/>
      <c r="AH27" s="391" t="s">
        <v>119</v>
      </c>
      <c r="AI27" s="392"/>
      <c r="AJ27" s="392"/>
      <c r="AK27" s="392"/>
      <c r="AL27" s="393"/>
      <c r="AM27" s="391" t="s">
        <v>119</v>
      </c>
      <c r="AN27" s="392"/>
      <c r="AO27" s="392"/>
      <c r="AP27" s="392"/>
      <c r="AQ27" s="392"/>
      <c r="AR27" s="393"/>
      <c r="AS27" s="391" t="s">
        <v>119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44000</v>
      </c>
      <c r="BO27" s="419"/>
      <c r="BP27" s="419"/>
      <c r="BQ27" s="419"/>
      <c r="BR27" s="419"/>
      <c r="BS27" s="419"/>
      <c r="BT27" s="419"/>
      <c r="BU27" s="420"/>
      <c r="BV27" s="418">
        <v>44000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1570</v>
      </c>
      <c r="R28" s="392"/>
      <c r="S28" s="392"/>
      <c r="T28" s="392"/>
      <c r="U28" s="392"/>
      <c r="V28" s="393"/>
      <c r="W28" s="457"/>
      <c r="X28" s="448"/>
      <c r="Y28" s="449"/>
      <c r="Z28" s="388" t="s">
        <v>166</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789177</v>
      </c>
      <c r="BO28" s="411"/>
      <c r="BP28" s="411"/>
      <c r="BQ28" s="411"/>
      <c r="BR28" s="411"/>
      <c r="BS28" s="411"/>
      <c r="BT28" s="411"/>
      <c r="BU28" s="412"/>
      <c r="BV28" s="410">
        <v>765445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6</v>
      </c>
      <c r="M29" s="392"/>
      <c r="N29" s="392"/>
      <c r="O29" s="392"/>
      <c r="P29" s="393"/>
      <c r="Q29" s="391">
        <v>1400</v>
      </c>
      <c r="R29" s="392"/>
      <c r="S29" s="392"/>
      <c r="T29" s="392"/>
      <c r="U29" s="392"/>
      <c r="V29" s="393"/>
      <c r="W29" s="458"/>
      <c r="X29" s="459"/>
      <c r="Y29" s="460"/>
      <c r="Z29" s="388" t="s">
        <v>170</v>
      </c>
      <c r="AA29" s="389"/>
      <c r="AB29" s="389"/>
      <c r="AC29" s="389"/>
      <c r="AD29" s="389"/>
      <c r="AE29" s="389"/>
      <c r="AF29" s="389"/>
      <c r="AG29" s="390"/>
      <c r="AH29" s="391">
        <v>45</v>
      </c>
      <c r="AI29" s="392"/>
      <c r="AJ29" s="392"/>
      <c r="AK29" s="392"/>
      <c r="AL29" s="393"/>
      <c r="AM29" s="391">
        <v>126090</v>
      </c>
      <c r="AN29" s="392"/>
      <c r="AO29" s="392"/>
      <c r="AP29" s="392"/>
      <c r="AQ29" s="392"/>
      <c r="AR29" s="393"/>
      <c r="AS29" s="391">
        <v>2802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242587</v>
      </c>
      <c r="BO29" s="416"/>
      <c r="BP29" s="416"/>
      <c r="BQ29" s="416"/>
      <c r="BR29" s="416"/>
      <c r="BS29" s="416"/>
      <c r="BT29" s="416"/>
      <c r="BU29" s="417"/>
      <c r="BV29" s="415">
        <v>241962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91.7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3674283</v>
      </c>
      <c r="BO30" s="419"/>
      <c r="BP30" s="419"/>
      <c r="BQ30" s="419"/>
      <c r="BR30" s="419"/>
      <c r="BS30" s="419"/>
      <c r="BT30" s="419"/>
      <c r="BU30" s="420"/>
      <c r="BV30" s="418">
        <v>3733439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国民健康保険事業（施設勘定）会計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佐久広域連合（一般会計）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（有）南相木村故郷ふれあい公社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国民健康保険事業（事業勘定）会計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宅地造成事業会計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佐久広域連合（消防特別会計）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佐久広域連合（特別養護老人ホーム特別会計）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後期高齢者医療事業会計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佐久広域連合（救護施設特別会計）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佐久広域連合（養護老人ホーム特別会計）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佐久広域連合（食肉流通センター特別会計）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南佐久環境衛生組合（一般会計）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南佐久環境衛生組合（特別会計）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小海町北相木村南相木村中学校組合（一般会計）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東北信市町村交通災害共済事務組合（東北信市町村交通災害共済事務組合事業会計）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524</v>
      </c>
      <c r="D34" s="1184"/>
      <c r="E34" s="1185"/>
      <c r="F34" s="32">
        <v>9.1300000000000008</v>
      </c>
      <c r="G34" s="33">
        <v>8.25</v>
      </c>
      <c r="H34" s="33">
        <v>10.84</v>
      </c>
      <c r="I34" s="33">
        <v>5.03</v>
      </c>
      <c r="J34" s="34">
        <v>4.0199999999999996</v>
      </c>
      <c r="K34" s="22"/>
      <c r="L34" s="22"/>
      <c r="M34" s="22"/>
      <c r="N34" s="22"/>
      <c r="O34" s="22"/>
      <c r="P34" s="22"/>
    </row>
    <row r="35" spans="1:16" ht="39" customHeight="1" x14ac:dyDescent="0.15">
      <c r="A35" s="22"/>
      <c r="B35" s="35"/>
      <c r="C35" s="1178" t="s">
        <v>525</v>
      </c>
      <c r="D35" s="1179"/>
      <c r="E35" s="1180"/>
      <c r="F35" s="36">
        <v>0.62</v>
      </c>
      <c r="G35" s="37">
        <v>2.5</v>
      </c>
      <c r="H35" s="37">
        <v>1.83</v>
      </c>
      <c r="I35" s="37">
        <v>1.69</v>
      </c>
      <c r="J35" s="38">
        <v>0.78</v>
      </c>
      <c r="K35" s="22"/>
      <c r="L35" s="22"/>
      <c r="M35" s="22"/>
      <c r="N35" s="22"/>
      <c r="O35" s="22"/>
      <c r="P35" s="22"/>
    </row>
    <row r="36" spans="1:16" ht="39" customHeight="1" x14ac:dyDescent="0.15">
      <c r="A36" s="22"/>
      <c r="B36" s="35"/>
      <c r="C36" s="1178" t="s">
        <v>526</v>
      </c>
      <c r="D36" s="1179"/>
      <c r="E36" s="1180"/>
      <c r="F36" s="36">
        <v>0.2</v>
      </c>
      <c r="G36" s="37">
        <v>0.42</v>
      </c>
      <c r="H36" s="37">
        <v>0.38</v>
      </c>
      <c r="I36" s="37">
        <v>0.46</v>
      </c>
      <c r="J36" s="38">
        <v>0.52</v>
      </c>
      <c r="K36" s="22"/>
      <c r="L36" s="22"/>
      <c r="M36" s="22"/>
      <c r="N36" s="22"/>
      <c r="O36" s="22"/>
      <c r="P36" s="22"/>
    </row>
    <row r="37" spans="1:16" ht="39" customHeight="1" x14ac:dyDescent="0.15">
      <c r="A37" s="22"/>
      <c r="B37" s="35"/>
      <c r="C37" s="1178" t="s">
        <v>527</v>
      </c>
      <c r="D37" s="1179"/>
      <c r="E37" s="1180"/>
      <c r="F37" s="36">
        <v>0.36</v>
      </c>
      <c r="G37" s="37">
        <v>0.21</v>
      </c>
      <c r="H37" s="37">
        <v>0.66</v>
      </c>
      <c r="I37" s="37">
        <v>0.31</v>
      </c>
      <c r="J37" s="38">
        <v>0.19</v>
      </c>
      <c r="K37" s="22"/>
      <c r="L37" s="22"/>
      <c r="M37" s="22"/>
      <c r="N37" s="22"/>
      <c r="O37" s="22"/>
      <c r="P37" s="22"/>
    </row>
    <row r="38" spans="1:16" ht="39" customHeight="1" x14ac:dyDescent="0.15">
      <c r="A38" s="22"/>
      <c r="B38" s="35"/>
      <c r="C38" s="1178" t="s">
        <v>528</v>
      </c>
      <c r="D38" s="1179"/>
      <c r="E38" s="1180"/>
      <c r="F38" s="36">
        <v>0.09</v>
      </c>
      <c r="G38" s="37">
        <v>0.23</v>
      </c>
      <c r="H38" s="37">
        <v>0.11</v>
      </c>
      <c r="I38" s="37">
        <v>0.09</v>
      </c>
      <c r="J38" s="38">
        <v>7.0000000000000007E-2</v>
      </c>
      <c r="K38" s="22"/>
      <c r="L38" s="22"/>
      <c r="M38" s="22"/>
      <c r="N38" s="22"/>
      <c r="O38" s="22"/>
      <c r="P38" s="22"/>
    </row>
    <row r="39" spans="1:16" ht="39" customHeight="1" x14ac:dyDescent="0.15">
      <c r="A39" s="22"/>
      <c r="B39" s="35"/>
      <c r="C39" s="1178" t="s">
        <v>529</v>
      </c>
      <c r="D39" s="1179"/>
      <c r="E39" s="1180"/>
      <c r="F39" s="36">
        <v>0.04</v>
      </c>
      <c r="G39" s="37">
        <v>0.04</v>
      </c>
      <c r="H39" s="37">
        <v>0.05</v>
      </c>
      <c r="I39" s="37">
        <v>0.05</v>
      </c>
      <c r="J39" s="38">
        <v>0.05</v>
      </c>
      <c r="K39" s="22"/>
      <c r="L39" s="22"/>
      <c r="M39" s="22"/>
      <c r="N39" s="22"/>
      <c r="O39" s="22"/>
      <c r="P39" s="22"/>
    </row>
    <row r="40" spans="1:16" ht="39" customHeight="1" x14ac:dyDescent="0.15">
      <c r="A40" s="22"/>
      <c r="B40" s="35"/>
      <c r="C40" s="1178" t="s">
        <v>530</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531</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532</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166</v>
      </c>
      <c r="L45" s="60">
        <v>134</v>
      </c>
      <c r="M45" s="60">
        <v>119</v>
      </c>
      <c r="N45" s="60">
        <v>109</v>
      </c>
      <c r="O45" s="61">
        <v>99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4</v>
      </c>
      <c r="L48" s="64">
        <v>5</v>
      </c>
      <c r="M48" s="64">
        <v>4</v>
      </c>
      <c r="N48" s="64">
        <v>4</v>
      </c>
      <c r="O48" s="65">
        <v>5</v>
      </c>
      <c r="P48" s="48"/>
      <c r="Q48" s="48"/>
      <c r="R48" s="48"/>
      <c r="S48" s="48"/>
      <c r="T48" s="48"/>
      <c r="U48" s="48"/>
    </row>
    <row r="49" spans="1:21" ht="30.75" customHeight="1" x14ac:dyDescent="0.15">
      <c r="A49" s="48"/>
      <c r="B49" s="1196"/>
      <c r="C49" s="1197"/>
      <c r="D49" s="62"/>
      <c r="E49" s="1188" t="s">
        <v>16</v>
      </c>
      <c r="F49" s="1188"/>
      <c r="G49" s="1188"/>
      <c r="H49" s="1188"/>
      <c r="I49" s="1188"/>
      <c r="J49" s="1189"/>
      <c r="K49" s="63">
        <v>0</v>
      </c>
      <c r="L49" s="64">
        <v>0</v>
      </c>
      <c r="M49" s="64">
        <v>0</v>
      </c>
      <c r="N49" s="64">
        <v>0</v>
      </c>
      <c r="O49" s="65">
        <v>0</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129</v>
      </c>
      <c r="L52" s="64">
        <v>111</v>
      </c>
      <c r="M52" s="64">
        <v>110</v>
      </c>
      <c r="N52" s="64">
        <v>106</v>
      </c>
      <c r="O52" s="65">
        <v>105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41</v>
      </c>
      <c r="L53" s="69">
        <v>28</v>
      </c>
      <c r="M53" s="69">
        <v>13</v>
      </c>
      <c r="N53" s="69">
        <v>7</v>
      </c>
      <c r="O53" s="70">
        <v>-1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836</v>
      </c>
      <c r="J41" s="83">
        <v>883</v>
      </c>
      <c r="K41" s="83">
        <v>850</v>
      </c>
      <c r="L41" s="83">
        <v>977</v>
      </c>
      <c r="M41" s="84">
        <v>1111</v>
      </c>
    </row>
    <row r="42" spans="2:13" ht="27.75" customHeight="1" x14ac:dyDescent="0.15">
      <c r="B42" s="1204"/>
      <c r="C42" s="1205"/>
      <c r="D42" s="85"/>
      <c r="E42" s="1208" t="s">
        <v>26</v>
      </c>
      <c r="F42" s="1208"/>
      <c r="G42" s="1208"/>
      <c r="H42" s="1209"/>
      <c r="I42" s="86" t="s">
        <v>476</v>
      </c>
      <c r="J42" s="87" t="s">
        <v>476</v>
      </c>
      <c r="K42" s="87" t="s">
        <v>476</v>
      </c>
      <c r="L42" s="87" t="s">
        <v>476</v>
      </c>
      <c r="M42" s="88" t="s">
        <v>476</v>
      </c>
    </row>
    <row r="43" spans="2:13" ht="27.75" customHeight="1" x14ac:dyDescent="0.15">
      <c r="B43" s="1204"/>
      <c r="C43" s="1205"/>
      <c r="D43" s="85"/>
      <c r="E43" s="1208" t="s">
        <v>27</v>
      </c>
      <c r="F43" s="1208"/>
      <c r="G43" s="1208"/>
      <c r="H43" s="1209"/>
      <c r="I43" s="86">
        <v>37</v>
      </c>
      <c r="J43" s="87">
        <v>44</v>
      </c>
      <c r="K43" s="87">
        <v>40</v>
      </c>
      <c r="L43" s="87">
        <v>30</v>
      </c>
      <c r="M43" s="88">
        <v>30</v>
      </c>
    </row>
    <row r="44" spans="2:13" ht="27.75" customHeight="1" x14ac:dyDescent="0.15">
      <c r="B44" s="1204"/>
      <c r="C44" s="1205"/>
      <c r="D44" s="85"/>
      <c r="E44" s="1208" t="s">
        <v>28</v>
      </c>
      <c r="F44" s="1208"/>
      <c r="G44" s="1208"/>
      <c r="H44" s="1209"/>
      <c r="I44" s="86">
        <v>4</v>
      </c>
      <c r="J44" s="87">
        <v>3</v>
      </c>
      <c r="K44" s="87">
        <v>8</v>
      </c>
      <c r="L44" s="87">
        <v>8</v>
      </c>
      <c r="M44" s="88">
        <v>8</v>
      </c>
    </row>
    <row r="45" spans="2:13" ht="27.75" customHeight="1" x14ac:dyDescent="0.15">
      <c r="B45" s="1204"/>
      <c r="C45" s="1205"/>
      <c r="D45" s="85"/>
      <c r="E45" s="1208" t="s">
        <v>29</v>
      </c>
      <c r="F45" s="1208"/>
      <c r="G45" s="1208"/>
      <c r="H45" s="1209"/>
      <c r="I45" s="86">
        <v>118</v>
      </c>
      <c r="J45" s="87">
        <v>85</v>
      </c>
      <c r="K45" s="87">
        <v>57</v>
      </c>
      <c r="L45" s="87">
        <v>43</v>
      </c>
      <c r="M45" s="88">
        <v>124</v>
      </c>
    </row>
    <row r="46" spans="2:13" ht="27.75" customHeight="1" x14ac:dyDescent="0.15">
      <c r="B46" s="1204"/>
      <c r="C46" s="1205"/>
      <c r="D46" s="89"/>
      <c r="E46" s="1208" t="s">
        <v>30</v>
      </c>
      <c r="F46" s="1208"/>
      <c r="G46" s="1208"/>
      <c r="H46" s="1209"/>
      <c r="I46" s="86" t="s">
        <v>476</v>
      </c>
      <c r="J46" s="87" t="s">
        <v>476</v>
      </c>
      <c r="K46" s="87" t="s">
        <v>476</v>
      </c>
      <c r="L46" s="87" t="s">
        <v>476</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4621</v>
      </c>
      <c r="J50" s="87">
        <v>4694</v>
      </c>
      <c r="K50" s="87">
        <v>4719</v>
      </c>
      <c r="L50" s="87">
        <v>4880</v>
      </c>
      <c r="M50" s="88">
        <v>4852</v>
      </c>
    </row>
    <row r="51" spans="2:13" ht="27.75" customHeight="1" x14ac:dyDescent="0.15">
      <c r="B51" s="1204"/>
      <c r="C51" s="1205"/>
      <c r="D51" s="85"/>
      <c r="E51" s="1208" t="s">
        <v>36</v>
      </c>
      <c r="F51" s="1208"/>
      <c r="G51" s="1208"/>
      <c r="H51" s="1209"/>
      <c r="I51" s="86">
        <v>18</v>
      </c>
      <c r="J51" s="87">
        <v>14</v>
      </c>
      <c r="K51" s="87">
        <v>10</v>
      </c>
      <c r="L51" s="87">
        <v>7</v>
      </c>
      <c r="M51" s="88">
        <v>5</v>
      </c>
    </row>
    <row r="52" spans="2:13" ht="27.75" customHeight="1" x14ac:dyDescent="0.15">
      <c r="B52" s="1206"/>
      <c r="C52" s="1207"/>
      <c r="D52" s="85"/>
      <c r="E52" s="1208" t="s">
        <v>37</v>
      </c>
      <c r="F52" s="1208"/>
      <c r="G52" s="1208"/>
      <c r="H52" s="1209"/>
      <c r="I52" s="86">
        <v>1015</v>
      </c>
      <c r="J52" s="87">
        <v>1144</v>
      </c>
      <c r="K52" s="87">
        <v>1184</v>
      </c>
      <c r="L52" s="87">
        <v>1422</v>
      </c>
      <c r="M52" s="88">
        <v>1548</v>
      </c>
    </row>
    <row r="53" spans="2:13" ht="27.75" customHeight="1" thickBot="1" x14ac:dyDescent="0.2">
      <c r="B53" s="1210" t="s">
        <v>21</v>
      </c>
      <c r="C53" s="1211"/>
      <c r="D53" s="92"/>
      <c r="E53" s="1212" t="s">
        <v>38</v>
      </c>
      <c r="F53" s="1212"/>
      <c r="G53" s="1212"/>
      <c r="H53" s="1213"/>
      <c r="I53" s="93">
        <v>-4659</v>
      </c>
      <c r="J53" s="94">
        <v>-4838</v>
      </c>
      <c r="K53" s="94">
        <v>-4958</v>
      </c>
      <c r="L53" s="94">
        <v>-5250</v>
      </c>
      <c r="M53" s="95">
        <v>-5133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21" t="s">
        <v>567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30"/>
      <c r="H50" s="1231"/>
      <c r="I50" s="1231"/>
      <c r="J50" s="1232"/>
      <c r="K50" s="356" t="s">
        <v>516</v>
      </c>
      <c r="L50" s="356" t="s">
        <v>517</v>
      </c>
      <c r="M50" s="356" t="s">
        <v>518</v>
      </c>
      <c r="N50" s="356" t="s">
        <v>519</v>
      </c>
      <c r="O50" s="356" t="s">
        <v>520</v>
      </c>
    </row>
    <row r="51" spans="1:17" x14ac:dyDescent="0.15">
      <c r="B51" s="250"/>
      <c r="C51" s="246"/>
      <c r="D51" s="246"/>
      <c r="E51" s="246"/>
      <c r="F51" s="246"/>
      <c r="G51" s="1233" t="s">
        <v>560</v>
      </c>
      <c r="H51" s="1234"/>
      <c r="I51" s="1239" t="s">
        <v>561</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566</v>
      </c>
      <c r="J53" s="1243"/>
      <c r="K53" s="1250"/>
      <c r="L53" s="1250"/>
      <c r="M53" s="1250"/>
      <c r="N53" s="1252">
        <v>53.5</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562</v>
      </c>
      <c r="H55" s="1245"/>
      <c r="I55" s="1243" t="s">
        <v>561</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566</v>
      </c>
      <c r="J57" s="1253"/>
      <c r="K57" s="1250"/>
      <c r="L57" s="1250"/>
      <c r="M57" s="1250"/>
      <c r="N57" s="1252">
        <v>54.2</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54" t="s">
        <v>568</v>
      </c>
      <c r="H65" s="1255"/>
      <c r="I65" s="1255"/>
      <c r="J65" s="1255"/>
      <c r="K65" s="1255"/>
      <c r="L65" s="1255"/>
      <c r="M65" s="1255"/>
      <c r="N65" s="1255"/>
      <c r="O65" s="1256"/>
    </row>
    <row r="66" spans="2:30" x14ac:dyDescent="0.15">
      <c r="B66" s="250"/>
      <c r="C66" s="246"/>
      <c r="D66" s="246"/>
      <c r="E66" s="246"/>
      <c r="F66" s="246"/>
      <c r="G66" s="1257"/>
      <c r="H66" s="1258"/>
      <c r="I66" s="1258"/>
      <c r="J66" s="1258"/>
      <c r="K66" s="1258"/>
      <c r="L66" s="1258"/>
      <c r="M66" s="1258"/>
      <c r="N66" s="1258"/>
      <c r="O66" s="1259"/>
    </row>
    <row r="67" spans="2:30" x14ac:dyDescent="0.15">
      <c r="B67" s="250"/>
      <c r="C67" s="246"/>
      <c r="D67" s="246"/>
      <c r="E67" s="246"/>
      <c r="F67" s="246"/>
      <c r="G67" s="1257"/>
      <c r="H67" s="1258"/>
      <c r="I67" s="1258"/>
      <c r="J67" s="1258"/>
      <c r="K67" s="1258"/>
      <c r="L67" s="1258"/>
      <c r="M67" s="1258"/>
      <c r="N67" s="1258"/>
      <c r="O67" s="1259"/>
    </row>
    <row r="68" spans="2:30" x14ac:dyDescent="0.15">
      <c r="B68" s="250"/>
      <c r="C68" s="246"/>
      <c r="D68" s="246"/>
      <c r="E68" s="246"/>
      <c r="F68" s="246"/>
      <c r="G68" s="1257"/>
      <c r="H68" s="1258"/>
      <c r="I68" s="1258"/>
      <c r="J68" s="1258"/>
      <c r="K68" s="1258"/>
      <c r="L68" s="1258"/>
      <c r="M68" s="1258"/>
      <c r="N68" s="1258"/>
      <c r="O68" s="1259"/>
    </row>
    <row r="69" spans="2:30" x14ac:dyDescent="0.15">
      <c r="B69" s="250"/>
      <c r="C69" s="246"/>
      <c r="D69" s="246"/>
      <c r="E69" s="246"/>
      <c r="F69" s="246"/>
      <c r="G69" s="1260"/>
      <c r="H69" s="1261"/>
      <c r="I69" s="1261"/>
      <c r="J69" s="1261"/>
      <c r="K69" s="1261"/>
      <c r="L69" s="1261"/>
      <c r="M69" s="1261"/>
      <c r="N69" s="1261"/>
      <c r="O69" s="126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30"/>
      <c r="H72" s="1231"/>
      <c r="I72" s="1231"/>
      <c r="J72" s="1232"/>
      <c r="K72" s="356" t="s">
        <v>516</v>
      </c>
      <c r="L72" s="356" t="s">
        <v>517</v>
      </c>
      <c r="M72" s="356" t="s">
        <v>518</v>
      </c>
      <c r="N72" s="356" t="s">
        <v>519</v>
      </c>
      <c r="O72" s="356" t="s">
        <v>520</v>
      </c>
    </row>
    <row r="73" spans="2:30" x14ac:dyDescent="0.15">
      <c r="B73" s="250"/>
      <c r="C73" s="246"/>
      <c r="D73" s="246"/>
      <c r="E73" s="246"/>
      <c r="F73" s="246"/>
      <c r="G73" s="1233" t="s">
        <v>560</v>
      </c>
      <c r="H73" s="1234"/>
      <c r="I73" s="1239" t="s">
        <v>561</v>
      </c>
      <c r="J73" s="1239"/>
      <c r="K73" s="1263"/>
      <c r="L73" s="1263"/>
      <c r="M73" s="1242"/>
      <c r="N73" s="1242"/>
      <c r="O73" s="1242"/>
      <c r="S73" s="245">
        <v>9.9</v>
      </c>
    </row>
    <row r="74" spans="2:30" x14ac:dyDescent="0.15">
      <c r="B74" s="250"/>
      <c r="C74" s="246"/>
      <c r="D74" s="246"/>
      <c r="E74" s="246"/>
      <c r="F74" s="246"/>
      <c r="G74" s="1235"/>
      <c r="H74" s="1236"/>
      <c r="I74" s="1240"/>
      <c r="J74" s="1240"/>
      <c r="K74" s="1263"/>
      <c r="L74" s="1263"/>
      <c r="M74" s="1242"/>
      <c r="N74" s="1242"/>
      <c r="O74" s="1242"/>
    </row>
    <row r="75" spans="2:30" x14ac:dyDescent="0.15">
      <c r="B75" s="250"/>
      <c r="C75" s="246"/>
      <c r="D75" s="246"/>
      <c r="E75" s="246"/>
      <c r="F75" s="246"/>
      <c r="G75" s="1235"/>
      <c r="H75" s="1236"/>
      <c r="I75" s="1243" t="s">
        <v>565</v>
      </c>
      <c r="J75" s="1243"/>
      <c r="K75" s="1252">
        <v>6</v>
      </c>
      <c r="L75" s="1252">
        <v>4.3</v>
      </c>
      <c r="M75" s="1252">
        <v>2.5</v>
      </c>
      <c r="N75" s="1252">
        <v>1.5</v>
      </c>
      <c r="O75" s="1252">
        <v>0.6</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562</v>
      </c>
      <c r="H77" s="1245"/>
      <c r="I77" s="1243" t="s">
        <v>561</v>
      </c>
      <c r="J77" s="1243"/>
      <c r="K77" s="1263">
        <v>0</v>
      </c>
      <c r="L77" s="1263">
        <v>0</v>
      </c>
      <c r="M77" s="1242">
        <v>0</v>
      </c>
      <c r="N77" s="1242">
        <v>0</v>
      </c>
      <c r="O77" s="1242">
        <v>0</v>
      </c>
      <c r="R77" s="245">
        <v>12.3</v>
      </c>
      <c r="T77" s="245">
        <v>11.1</v>
      </c>
    </row>
    <row r="78" spans="2:30" x14ac:dyDescent="0.15">
      <c r="B78" s="250"/>
      <c r="C78" s="246"/>
      <c r="D78" s="246"/>
      <c r="E78" s="246"/>
      <c r="F78" s="246"/>
      <c r="G78" s="1246"/>
      <c r="H78" s="1247"/>
      <c r="I78" s="1243"/>
      <c r="J78" s="1243"/>
      <c r="K78" s="1263"/>
      <c r="L78" s="1263"/>
      <c r="M78" s="1242"/>
      <c r="N78" s="1242"/>
      <c r="O78" s="1242"/>
    </row>
    <row r="79" spans="2:30" x14ac:dyDescent="0.15">
      <c r="B79" s="250"/>
      <c r="C79" s="246"/>
      <c r="D79" s="246"/>
      <c r="E79" s="246"/>
      <c r="F79" s="246"/>
      <c r="G79" s="1246"/>
      <c r="H79" s="1247"/>
      <c r="I79" s="1264" t="s">
        <v>565</v>
      </c>
      <c r="J79" s="1253"/>
      <c r="K79" s="1265">
        <v>10.1</v>
      </c>
      <c r="L79" s="1265">
        <v>9.1999999999999993</v>
      </c>
      <c r="M79" s="1265">
        <v>8.1999999999999993</v>
      </c>
      <c r="N79" s="1265">
        <v>7.8</v>
      </c>
      <c r="O79" s="1265">
        <v>7.4</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65"/>
      <c r="L80" s="1265"/>
      <c r="M80" s="1265"/>
      <c r="N80" s="1265"/>
      <c r="O80" s="126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251614</v>
      </c>
      <c r="E3" s="118"/>
      <c r="F3" s="119">
        <v>228305</v>
      </c>
      <c r="G3" s="120"/>
      <c r="H3" s="121"/>
    </row>
    <row r="4" spans="1:8" x14ac:dyDescent="0.15">
      <c r="A4" s="122"/>
      <c r="B4" s="123"/>
      <c r="C4" s="124"/>
      <c r="D4" s="125">
        <v>120452</v>
      </c>
      <c r="E4" s="126"/>
      <c r="F4" s="127">
        <v>86611</v>
      </c>
      <c r="G4" s="128"/>
      <c r="H4" s="129"/>
    </row>
    <row r="5" spans="1:8" x14ac:dyDescent="0.15">
      <c r="A5" s="110" t="s">
        <v>510</v>
      </c>
      <c r="B5" s="115"/>
      <c r="C5" s="116"/>
      <c r="D5" s="117">
        <v>440087</v>
      </c>
      <c r="E5" s="118"/>
      <c r="F5" s="119">
        <v>316331</v>
      </c>
      <c r="G5" s="120"/>
      <c r="H5" s="121"/>
    </row>
    <row r="6" spans="1:8" x14ac:dyDescent="0.15">
      <c r="A6" s="122"/>
      <c r="B6" s="123"/>
      <c r="C6" s="124"/>
      <c r="D6" s="125">
        <v>163889</v>
      </c>
      <c r="E6" s="126"/>
      <c r="F6" s="127">
        <v>106387</v>
      </c>
      <c r="G6" s="128"/>
      <c r="H6" s="129"/>
    </row>
    <row r="7" spans="1:8" x14ac:dyDescent="0.15">
      <c r="A7" s="110" t="s">
        <v>511</v>
      </c>
      <c r="B7" s="115"/>
      <c r="C7" s="116"/>
      <c r="D7" s="117">
        <v>297327</v>
      </c>
      <c r="E7" s="118"/>
      <c r="F7" s="119">
        <v>333013</v>
      </c>
      <c r="G7" s="120"/>
      <c r="H7" s="121"/>
    </row>
    <row r="8" spans="1:8" x14ac:dyDescent="0.15">
      <c r="A8" s="122"/>
      <c r="B8" s="123"/>
      <c r="C8" s="124"/>
      <c r="D8" s="125">
        <v>177351</v>
      </c>
      <c r="E8" s="126"/>
      <c r="F8" s="127">
        <v>126732</v>
      </c>
      <c r="G8" s="128"/>
      <c r="H8" s="129"/>
    </row>
    <row r="9" spans="1:8" x14ac:dyDescent="0.15">
      <c r="A9" s="110" t="s">
        <v>512</v>
      </c>
      <c r="B9" s="115"/>
      <c r="C9" s="116"/>
      <c r="D9" s="117">
        <v>372259</v>
      </c>
      <c r="E9" s="118"/>
      <c r="F9" s="119">
        <v>280458</v>
      </c>
      <c r="G9" s="120"/>
      <c r="H9" s="121"/>
    </row>
    <row r="10" spans="1:8" x14ac:dyDescent="0.15">
      <c r="A10" s="122"/>
      <c r="B10" s="123"/>
      <c r="C10" s="124"/>
      <c r="D10" s="125">
        <v>327485</v>
      </c>
      <c r="E10" s="126"/>
      <c r="F10" s="127">
        <v>127286</v>
      </c>
      <c r="G10" s="128"/>
      <c r="H10" s="129"/>
    </row>
    <row r="11" spans="1:8" x14ac:dyDescent="0.15">
      <c r="A11" s="110" t="s">
        <v>513</v>
      </c>
      <c r="B11" s="115"/>
      <c r="C11" s="116"/>
      <c r="D11" s="117">
        <v>496282</v>
      </c>
      <c r="E11" s="118"/>
      <c r="F11" s="119">
        <v>291945</v>
      </c>
      <c r="G11" s="120"/>
      <c r="H11" s="121"/>
    </row>
    <row r="12" spans="1:8" x14ac:dyDescent="0.15">
      <c r="A12" s="122"/>
      <c r="B12" s="123"/>
      <c r="C12" s="130"/>
      <c r="D12" s="125">
        <v>431269</v>
      </c>
      <c r="E12" s="126"/>
      <c r="F12" s="127">
        <v>127651</v>
      </c>
      <c r="G12" s="128"/>
      <c r="H12" s="129"/>
    </row>
    <row r="13" spans="1:8" x14ac:dyDescent="0.15">
      <c r="A13" s="110"/>
      <c r="B13" s="115"/>
      <c r="C13" s="131"/>
      <c r="D13" s="132">
        <v>371514</v>
      </c>
      <c r="E13" s="133"/>
      <c r="F13" s="134">
        <v>290010</v>
      </c>
      <c r="G13" s="135"/>
      <c r="H13" s="121"/>
    </row>
    <row r="14" spans="1:8" x14ac:dyDescent="0.15">
      <c r="A14" s="122"/>
      <c r="B14" s="123"/>
      <c r="C14" s="124"/>
      <c r="D14" s="125">
        <v>244089</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9.14</v>
      </c>
      <c r="C19" s="136">
        <f>ROUND(VALUE(SUBSTITUTE(実質収支比率等に係る経年分析!G$48,"▲","-")),2)</f>
        <v>8.25</v>
      </c>
      <c r="D19" s="136">
        <f>ROUND(VALUE(SUBSTITUTE(実質収支比率等に係る経年分析!H$48,"▲","-")),2)</f>
        <v>10.85</v>
      </c>
      <c r="E19" s="136">
        <f>ROUND(VALUE(SUBSTITUTE(実質収支比率等に係る経年分析!I$48,"▲","-")),2)</f>
        <v>5.04</v>
      </c>
      <c r="F19" s="136">
        <f>ROUND(VALUE(SUBSTITUTE(実質収支比率等に係る経年分析!J$48,"▲","-")),2)</f>
        <v>4.03</v>
      </c>
    </row>
    <row r="20" spans="1:11" x14ac:dyDescent="0.15">
      <c r="A20" s="136" t="s">
        <v>43</v>
      </c>
      <c r="B20" s="136">
        <f>ROUND(VALUE(SUBSTITUTE(実質収支比率等に係る経年分析!F$47,"▲","-")),2)</f>
        <v>58.89</v>
      </c>
      <c r="C20" s="136">
        <f>ROUND(VALUE(SUBSTITUTE(実質収支比率等に係る経年分析!G$47,"▲","-")),2)</f>
        <v>59.81</v>
      </c>
      <c r="D20" s="136">
        <f>ROUND(VALUE(SUBSTITUTE(実質収支比率等に係る経年分析!H$47,"▲","-")),2)</f>
        <v>62.76</v>
      </c>
      <c r="E20" s="136">
        <f>ROUND(VALUE(SUBSTITUTE(実質収支比率等に係る経年分析!I$47,"▲","-")),2)</f>
        <v>64.66</v>
      </c>
      <c r="F20" s="136">
        <f>ROUND(VALUE(SUBSTITUTE(実質収支比率等に係る経年分析!J$47,"▲","-")),2)</f>
        <v>68.739999999999995</v>
      </c>
    </row>
    <row r="21" spans="1:11" x14ac:dyDescent="0.15">
      <c r="A21" s="136" t="s">
        <v>44</v>
      </c>
      <c r="B21" s="136">
        <f>IF(ISNUMBER(VALUE(SUBSTITUTE(実質収支比率等に係る経年分析!F$49,"▲","-"))),ROUND(VALUE(SUBSTITUTE(実質収支比率等に係る経年分析!F$49,"▲","-")),2),NA())</f>
        <v>-0.56000000000000005</v>
      </c>
      <c r="C21" s="136">
        <f>IF(ISNUMBER(VALUE(SUBSTITUTE(実質収支比率等に係る経年分析!G$49,"▲","-"))),ROUND(VALUE(SUBSTITUTE(実質収支比率等に係る経年分析!G$49,"▲","-")),2),NA())</f>
        <v>-1.72</v>
      </c>
      <c r="D21" s="136">
        <f>IF(ISNUMBER(VALUE(SUBSTITUTE(実質収支比率等に係る経年分析!H$49,"▲","-"))),ROUND(VALUE(SUBSTITUTE(実質収支比率等に係る経年分析!H$49,"▲","-")),2),NA())</f>
        <v>2.27</v>
      </c>
      <c r="E21" s="136">
        <f>IF(ISNUMBER(VALUE(SUBSTITUTE(実質収支比率等に係る経年分析!I$49,"▲","-"))),ROUND(VALUE(SUBSTITUTE(実質収支比率等に係る経年分析!I$49,"▲","-")),2),NA())</f>
        <v>-0.74</v>
      </c>
      <c r="F21" s="136">
        <f>IF(ISNUMBER(VALUE(SUBSTITUTE(実質収支比率等に係る経年分析!J$49,"▲","-"))),ROUND(VALUE(SUBSTITUTE(実質収支比率等に係る経年分析!J$49,"▲","-")),2),NA())</f>
        <v>0.9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宅地造成事業会計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簡易水道事業会計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x14ac:dyDescent="0.15">
      <c r="A33" s="137" t="str">
        <f>IF(連結実質赤字比率に係る赤字・黒字の構成分析!C$37="",NA(),連結実質赤字比率に係る赤字・黒字の構成分析!C$37)</f>
        <v>国民健康保険事業（施設勘定）会計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0.19</v>
      </c>
    </row>
    <row r="34" spans="1:16" x14ac:dyDescent="0.15">
      <c r="A34" s="137" t="str">
        <f>IF(連結実質赤字比率に係る赤字・黒字の構成分析!C$36="",NA(),連結実質赤字比率に係る赤字・黒字の構成分析!C$36)</f>
        <v>介護保険事業会計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0.52</v>
      </c>
    </row>
    <row r="35" spans="1:16" x14ac:dyDescent="0.15">
      <c r="A35" s="137" t="str">
        <f>IF(連結実質赤字比率に係る赤字・黒字の構成分析!C$35="",NA(),連結実質赤字比率に係る赤字・黒字の構成分析!C$35)</f>
        <v>国民健康保険事業（事業勘定）会計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9.1300000000000008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4.0199999999999996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129</v>
      </c>
      <c r="E42" s="138"/>
      <c r="F42" s="138"/>
      <c r="G42" s="138">
        <f>'実質公債費比率（分子）の構造'!L$52</f>
        <v>111</v>
      </c>
      <c r="H42" s="138"/>
      <c r="I42" s="138"/>
      <c r="J42" s="138">
        <f>'実質公債費比率（分子）の構造'!M$52</f>
        <v>110</v>
      </c>
      <c r="K42" s="138"/>
      <c r="L42" s="138"/>
      <c r="M42" s="138">
        <f>'実質公債費比率（分子）の構造'!N$52</f>
        <v>106</v>
      </c>
      <c r="N42" s="138"/>
      <c r="O42" s="138"/>
      <c r="P42" s="138">
        <f>'実質公債費比率（分子）の構造'!O$52</f>
        <v>105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x14ac:dyDescent="0.15">
      <c r="A46" s="138" t="s">
        <v>55</v>
      </c>
      <c r="B46" s="138">
        <f>'実質公債費比率（分子）の構造'!K$48</f>
        <v>4</v>
      </c>
      <c r="C46" s="138"/>
      <c r="D46" s="138"/>
      <c r="E46" s="138">
        <f>'実質公債費比率（分子）の構造'!L$48</f>
        <v>5</v>
      </c>
      <c r="F46" s="138"/>
      <c r="G46" s="138"/>
      <c r="H46" s="138">
        <f>'実質公債費比率（分子）の構造'!M$48</f>
        <v>4</v>
      </c>
      <c r="I46" s="138"/>
      <c r="J46" s="138"/>
      <c r="K46" s="138">
        <f>'実質公債費比率（分子）の構造'!N$48</f>
        <v>4</v>
      </c>
      <c r="L46" s="138"/>
      <c r="M46" s="138"/>
      <c r="N46" s="138">
        <f>'実質公債費比率（分子）の構造'!O$48</f>
        <v>5</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166</v>
      </c>
      <c r="C49" s="138"/>
      <c r="D49" s="138"/>
      <c r="E49" s="138">
        <f>'実質公債費比率（分子）の構造'!L$45</f>
        <v>134</v>
      </c>
      <c r="F49" s="138"/>
      <c r="G49" s="138"/>
      <c r="H49" s="138">
        <f>'実質公債費比率（分子）の構造'!M$45</f>
        <v>119</v>
      </c>
      <c r="I49" s="138"/>
      <c r="J49" s="138"/>
      <c r="K49" s="138">
        <f>'実質公債費比率（分子）の構造'!N$45</f>
        <v>109</v>
      </c>
      <c r="L49" s="138"/>
      <c r="M49" s="138"/>
      <c r="N49" s="138">
        <f>'実質公債費比率（分子）の構造'!O$45</f>
        <v>99</v>
      </c>
      <c r="O49" s="138"/>
      <c r="P49" s="138"/>
    </row>
    <row r="50" spans="1:16" x14ac:dyDescent="0.15">
      <c r="A50" s="138" t="s">
        <v>58</v>
      </c>
      <c r="B50" s="138" t="e">
        <f>NA()</f>
        <v>#N/A</v>
      </c>
      <c r="C50" s="138">
        <f>IF(ISNUMBER('実質公債費比率（分子）の構造'!K$53),'実質公債費比率（分子）の構造'!K$53,NA())</f>
        <v>41</v>
      </c>
      <c r="D50" s="138" t="e">
        <f>NA()</f>
        <v>#N/A</v>
      </c>
      <c r="E50" s="138" t="e">
        <f>NA()</f>
        <v>#N/A</v>
      </c>
      <c r="F50" s="138">
        <f>IF(ISNUMBER('実質公債費比率（分子）の構造'!L$53),'実質公債費比率（分子）の構造'!L$53,NA())</f>
        <v>28</v>
      </c>
      <c r="G50" s="138" t="e">
        <f>NA()</f>
        <v>#N/A</v>
      </c>
      <c r="H50" s="138" t="e">
        <f>NA()</f>
        <v>#N/A</v>
      </c>
      <c r="I50" s="138">
        <f>IF(ISNUMBER('実質公債費比率（分子）の構造'!M$53),'実質公債費比率（分子）の構造'!M$53,NA())</f>
        <v>13</v>
      </c>
      <c r="J50" s="138" t="e">
        <f>NA()</f>
        <v>#N/A</v>
      </c>
      <c r="K50" s="138" t="e">
        <f>NA()</f>
        <v>#N/A</v>
      </c>
      <c r="L50" s="138">
        <f>IF(ISNUMBER('実質公債費比率（分子）の構造'!N$53),'実質公債費比率（分子）の構造'!N$53,NA())</f>
        <v>7</v>
      </c>
      <c r="M50" s="138" t="e">
        <f>NA()</f>
        <v>#N/A</v>
      </c>
      <c r="N50" s="138" t="e">
        <f>NA()</f>
        <v>#N/A</v>
      </c>
      <c r="O50" s="138">
        <f>IF(ISNUMBER('実質公債費比率（分子）の構造'!O$53),'実質公債費比率（分子）の構造'!O$53,NA())</f>
        <v>-1</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1015</v>
      </c>
      <c r="E56" s="137"/>
      <c r="F56" s="137"/>
      <c r="G56" s="137">
        <f>'将来負担比率（分子）の構造'!J$52</f>
        <v>1144</v>
      </c>
      <c r="H56" s="137"/>
      <c r="I56" s="137"/>
      <c r="J56" s="137">
        <f>'将来負担比率（分子）の構造'!K$52</f>
        <v>1184</v>
      </c>
      <c r="K56" s="137"/>
      <c r="L56" s="137"/>
      <c r="M56" s="137">
        <f>'将来負担比率（分子）の構造'!L$52</f>
        <v>1422</v>
      </c>
      <c r="N56" s="137"/>
      <c r="O56" s="137"/>
      <c r="P56" s="137">
        <f>'将来負担比率（分子）の構造'!M$52</f>
        <v>1548</v>
      </c>
    </row>
    <row r="57" spans="1:16" x14ac:dyDescent="0.15">
      <c r="A57" s="137" t="s">
        <v>36</v>
      </c>
      <c r="B57" s="137"/>
      <c r="C57" s="137"/>
      <c r="D57" s="137">
        <f>'将来負担比率（分子）の構造'!I$51</f>
        <v>18</v>
      </c>
      <c r="E57" s="137"/>
      <c r="F57" s="137"/>
      <c r="G57" s="137">
        <f>'将来負担比率（分子）の構造'!J$51</f>
        <v>14</v>
      </c>
      <c r="H57" s="137"/>
      <c r="I57" s="137"/>
      <c r="J57" s="137">
        <f>'将来負担比率（分子）の構造'!K$51</f>
        <v>10</v>
      </c>
      <c r="K57" s="137"/>
      <c r="L57" s="137"/>
      <c r="M57" s="137">
        <f>'将来負担比率（分子）の構造'!L$51</f>
        <v>7</v>
      </c>
      <c r="N57" s="137"/>
      <c r="O57" s="137"/>
      <c r="P57" s="137">
        <f>'将来負担比率（分子）の構造'!M$51</f>
        <v>5</v>
      </c>
    </row>
    <row r="58" spans="1:16" x14ac:dyDescent="0.15">
      <c r="A58" s="137" t="s">
        <v>35</v>
      </c>
      <c r="B58" s="137"/>
      <c r="C58" s="137"/>
      <c r="D58" s="137">
        <f>'将来負担比率（分子）の構造'!I$50</f>
        <v>4621</v>
      </c>
      <c r="E58" s="137"/>
      <c r="F58" s="137"/>
      <c r="G58" s="137">
        <f>'将来負担比率（分子）の構造'!J$50</f>
        <v>4694</v>
      </c>
      <c r="H58" s="137"/>
      <c r="I58" s="137"/>
      <c r="J58" s="137">
        <f>'将来負担比率（分子）の構造'!K$50</f>
        <v>4719</v>
      </c>
      <c r="K58" s="137"/>
      <c r="L58" s="137"/>
      <c r="M58" s="137">
        <f>'将来負担比率（分子）の構造'!L$50</f>
        <v>4880</v>
      </c>
      <c r="N58" s="137"/>
      <c r="O58" s="137"/>
      <c r="P58" s="137">
        <f>'将来負担比率（分子）の構造'!M$50</f>
        <v>4852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118</v>
      </c>
      <c r="C62" s="137"/>
      <c r="D62" s="137"/>
      <c r="E62" s="137">
        <f>'将来負担比率（分子）の構造'!J$45</f>
        <v>85</v>
      </c>
      <c r="F62" s="137"/>
      <c r="G62" s="137"/>
      <c r="H62" s="137">
        <f>'将来負担比率（分子）の構造'!K$45</f>
        <v>57</v>
      </c>
      <c r="I62" s="137"/>
      <c r="J62" s="137"/>
      <c r="K62" s="137">
        <f>'将来負担比率（分子）の構造'!L$45</f>
        <v>43</v>
      </c>
      <c r="L62" s="137"/>
      <c r="M62" s="137"/>
      <c r="N62" s="137">
        <f>'将来負担比率（分子）の構造'!M$45</f>
        <v>124</v>
      </c>
      <c r="O62" s="137"/>
      <c r="P62" s="137"/>
    </row>
    <row r="63" spans="1:16" x14ac:dyDescent="0.15">
      <c r="A63" s="137" t="s">
        <v>28</v>
      </c>
      <c r="B63" s="137">
        <f>'将来負担比率（分子）の構造'!I$44</f>
        <v>4</v>
      </c>
      <c r="C63" s="137"/>
      <c r="D63" s="137"/>
      <c r="E63" s="137">
        <f>'将来負担比率（分子）の構造'!J$44</f>
        <v>3</v>
      </c>
      <c r="F63" s="137"/>
      <c r="G63" s="137"/>
      <c r="H63" s="137">
        <f>'将来負担比率（分子）の構造'!K$44</f>
        <v>8</v>
      </c>
      <c r="I63" s="137"/>
      <c r="J63" s="137"/>
      <c r="K63" s="137">
        <f>'将来負担比率（分子）の構造'!L$44</f>
        <v>8</v>
      </c>
      <c r="L63" s="137"/>
      <c r="M63" s="137"/>
      <c r="N63" s="137">
        <f>'将来負担比率（分子）の構造'!M$44</f>
        <v>8</v>
      </c>
      <c r="O63" s="137"/>
      <c r="P63" s="137"/>
    </row>
    <row r="64" spans="1:16" x14ac:dyDescent="0.15">
      <c r="A64" s="137" t="s">
        <v>27</v>
      </c>
      <c r="B64" s="137">
        <f>'将来負担比率（分子）の構造'!I$43</f>
        <v>37</v>
      </c>
      <c r="C64" s="137"/>
      <c r="D64" s="137"/>
      <c r="E64" s="137">
        <f>'将来負担比率（分子）の構造'!J$43</f>
        <v>44</v>
      </c>
      <c r="F64" s="137"/>
      <c r="G64" s="137"/>
      <c r="H64" s="137">
        <f>'将来負担比率（分子）の構造'!K$43</f>
        <v>40</v>
      </c>
      <c r="I64" s="137"/>
      <c r="J64" s="137"/>
      <c r="K64" s="137">
        <f>'将来負担比率（分子）の構造'!L$43</f>
        <v>30</v>
      </c>
      <c r="L64" s="137"/>
      <c r="M64" s="137"/>
      <c r="N64" s="137">
        <f>'将来負担比率（分子）の構造'!M$43</f>
        <v>30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836</v>
      </c>
      <c r="C66" s="137"/>
      <c r="D66" s="137"/>
      <c r="E66" s="137">
        <f>'将来負担比率（分子）の構造'!J$41</f>
        <v>883</v>
      </c>
      <c r="F66" s="137"/>
      <c r="G66" s="137"/>
      <c r="H66" s="137">
        <f>'将来負担比率（分子）の構造'!K$41</f>
        <v>850</v>
      </c>
      <c r="I66" s="137"/>
      <c r="J66" s="137"/>
      <c r="K66" s="137">
        <f>'将来負担比率（分子）の構造'!L$41</f>
        <v>977</v>
      </c>
      <c r="L66" s="137"/>
      <c r="M66" s="137"/>
      <c r="N66" s="137">
        <f>'将来負担比率（分子）の構造'!M$41</f>
        <v>1111</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862127</v>
      </c>
      <c r="S5" s="671"/>
      <c r="T5" s="671"/>
      <c r="U5" s="671"/>
      <c r="V5" s="671"/>
      <c r="W5" s="671"/>
      <c r="X5" s="671"/>
      <c r="Y5" s="718"/>
      <c r="Z5" s="731">
        <v>47.4</v>
      </c>
      <c r="AA5" s="731"/>
      <c r="AB5" s="731"/>
      <c r="AC5" s="731"/>
      <c r="AD5" s="732">
        <v>862127</v>
      </c>
      <c r="AE5" s="732"/>
      <c r="AF5" s="732"/>
      <c r="AG5" s="732"/>
      <c r="AH5" s="732"/>
      <c r="AI5" s="732"/>
      <c r="AJ5" s="732"/>
      <c r="AK5" s="732"/>
      <c r="AL5" s="719">
        <v>81.900000000000006</v>
      </c>
      <c r="AM5" s="688"/>
      <c r="AN5" s="688"/>
      <c r="AO5" s="720"/>
      <c r="AP5" s="707" t="s">
        <v>209</v>
      </c>
      <c r="AQ5" s="708"/>
      <c r="AR5" s="708"/>
      <c r="AS5" s="708"/>
      <c r="AT5" s="708"/>
      <c r="AU5" s="708"/>
      <c r="AV5" s="708"/>
      <c r="AW5" s="708"/>
      <c r="AX5" s="708"/>
      <c r="AY5" s="708"/>
      <c r="AZ5" s="708"/>
      <c r="BA5" s="708"/>
      <c r="BB5" s="708"/>
      <c r="BC5" s="708"/>
      <c r="BD5" s="708"/>
      <c r="BE5" s="708"/>
      <c r="BF5" s="709"/>
      <c r="BG5" s="620">
        <v>859396</v>
      </c>
      <c r="BH5" s="621"/>
      <c r="BI5" s="621"/>
      <c r="BJ5" s="621"/>
      <c r="BK5" s="621"/>
      <c r="BL5" s="621"/>
      <c r="BM5" s="621"/>
      <c r="BN5" s="622"/>
      <c r="BO5" s="673">
        <v>99.7</v>
      </c>
      <c r="BP5" s="673"/>
      <c r="BQ5" s="673"/>
      <c r="BR5" s="673"/>
      <c r="BS5" s="674">
        <v>98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48918</v>
      </c>
      <c r="S6" s="621"/>
      <c r="T6" s="621"/>
      <c r="U6" s="621"/>
      <c r="V6" s="621"/>
      <c r="W6" s="621"/>
      <c r="X6" s="621"/>
      <c r="Y6" s="622"/>
      <c r="Z6" s="673">
        <v>2.7</v>
      </c>
      <c r="AA6" s="673"/>
      <c r="AB6" s="673"/>
      <c r="AC6" s="673"/>
      <c r="AD6" s="674">
        <v>48918</v>
      </c>
      <c r="AE6" s="674"/>
      <c r="AF6" s="674"/>
      <c r="AG6" s="674"/>
      <c r="AH6" s="674"/>
      <c r="AI6" s="674"/>
      <c r="AJ6" s="674"/>
      <c r="AK6" s="674"/>
      <c r="AL6" s="643">
        <v>4.5999999999999996</v>
      </c>
      <c r="AM6" s="675"/>
      <c r="AN6" s="675"/>
      <c r="AO6" s="676"/>
      <c r="AP6" s="617" t="s">
        <v>214</v>
      </c>
      <c r="AQ6" s="618"/>
      <c r="AR6" s="618"/>
      <c r="AS6" s="618"/>
      <c r="AT6" s="618"/>
      <c r="AU6" s="618"/>
      <c r="AV6" s="618"/>
      <c r="AW6" s="618"/>
      <c r="AX6" s="618"/>
      <c r="AY6" s="618"/>
      <c r="AZ6" s="618"/>
      <c r="BA6" s="618"/>
      <c r="BB6" s="618"/>
      <c r="BC6" s="618"/>
      <c r="BD6" s="618"/>
      <c r="BE6" s="618"/>
      <c r="BF6" s="619"/>
      <c r="BG6" s="620">
        <v>859396</v>
      </c>
      <c r="BH6" s="621"/>
      <c r="BI6" s="621"/>
      <c r="BJ6" s="621"/>
      <c r="BK6" s="621"/>
      <c r="BL6" s="621"/>
      <c r="BM6" s="621"/>
      <c r="BN6" s="622"/>
      <c r="BO6" s="673">
        <v>99.7</v>
      </c>
      <c r="BP6" s="673"/>
      <c r="BQ6" s="673"/>
      <c r="BR6" s="673"/>
      <c r="BS6" s="674">
        <v>98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38942</v>
      </c>
      <c r="CS6" s="621"/>
      <c r="CT6" s="621"/>
      <c r="CU6" s="621"/>
      <c r="CV6" s="621"/>
      <c r="CW6" s="621"/>
      <c r="CX6" s="621"/>
      <c r="CY6" s="622"/>
      <c r="CZ6" s="673">
        <v>2.2000000000000002</v>
      </c>
      <c r="DA6" s="673"/>
      <c r="DB6" s="673"/>
      <c r="DC6" s="673"/>
      <c r="DD6" s="626" t="s">
        <v>216</v>
      </c>
      <c r="DE6" s="621"/>
      <c r="DF6" s="621"/>
      <c r="DG6" s="621"/>
      <c r="DH6" s="621"/>
      <c r="DI6" s="621"/>
      <c r="DJ6" s="621"/>
      <c r="DK6" s="621"/>
      <c r="DL6" s="621"/>
      <c r="DM6" s="621"/>
      <c r="DN6" s="621"/>
      <c r="DO6" s="621"/>
      <c r="DP6" s="622"/>
      <c r="DQ6" s="626">
        <v>38942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83</v>
      </c>
      <c r="S7" s="621"/>
      <c r="T7" s="621"/>
      <c r="U7" s="621"/>
      <c r="V7" s="621"/>
      <c r="W7" s="621"/>
      <c r="X7" s="621"/>
      <c r="Y7" s="622"/>
      <c r="Z7" s="673">
        <v>0</v>
      </c>
      <c r="AA7" s="673"/>
      <c r="AB7" s="673"/>
      <c r="AC7" s="673"/>
      <c r="AD7" s="674">
        <v>83</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44971</v>
      </c>
      <c r="BH7" s="621"/>
      <c r="BI7" s="621"/>
      <c r="BJ7" s="621"/>
      <c r="BK7" s="621"/>
      <c r="BL7" s="621"/>
      <c r="BM7" s="621"/>
      <c r="BN7" s="622"/>
      <c r="BO7" s="673">
        <v>5.2</v>
      </c>
      <c r="BP7" s="673"/>
      <c r="BQ7" s="673"/>
      <c r="BR7" s="673"/>
      <c r="BS7" s="674">
        <v>98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771363</v>
      </c>
      <c r="CS7" s="621"/>
      <c r="CT7" s="621"/>
      <c r="CU7" s="621"/>
      <c r="CV7" s="621"/>
      <c r="CW7" s="621"/>
      <c r="CX7" s="621"/>
      <c r="CY7" s="622"/>
      <c r="CZ7" s="673">
        <v>43.5</v>
      </c>
      <c r="DA7" s="673"/>
      <c r="DB7" s="673"/>
      <c r="DC7" s="673"/>
      <c r="DD7" s="626">
        <v>323625</v>
      </c>
      <c r="DE7" s="621"/>
      <c r="DF7" s="621"/>
      <c r="DG7" s="621"/>
      <c r="DH7" s="621"/>
      <c r="DI7" s="621"/>
      <c r="DJ7" s="621"/>
      <c r="DK7" s="621"/>
      <c r="DL7" s="621"/>
      <c r="DM7" s="621"/>
      <c r="DN7" s="621"/>
      <c r="DO7" s="621"/>
      <c r="DP7" s="622"/>
      <c r="DQ7" s="626">
        <v>455267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260</v>
      </c>
      <c r="S8" s="621"/>
      <c r="T8" s="621"/>
      <c r="U8" s="621"/>
      <c r="V8" s="621"/>
      <c r="W8" s="621"/>
      <c r="X8" s="621"/>
      <c r="Y8" s="622"/>
      <c r="Z8" s="673">
        <v>0</v>
      </c>
      <c r="AA8" s="673"/>
      <c r="AB8" s="673"/>
      <c r="AC8" s="673"/>
      <c r="AD8" s="674">
        <v>260</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2076</v>
      </c>
      <c r="BH8" s="621"/>
      <c r="BI8" s="621"/>
      <c r="BJ8" s="621"/>
      <c r="BK8" s="621"/>
      <c r="BL8" s="621"/>
      <c r="BM8" s="621"/>
      <c r="BN8" s="622"/>
      <c r="BO8" s="673">
        <v>0.2</v>
      </c>
      <c r="BP8" s="673"/>
      <c r="BQ8" s="673"/>
      <c r="BR8" s="673"/>
      <c r="BS8" s="626" t="s">
        <v>110</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294576</v>
      </c>
      <c r="CS8" s="621"/>
      <c r="CT8" s="621"/>
      <c r="CU8" s="621"/>
      <c r="CV8" s="621"/>
      <c r="CW8" s="621"/>
      <c r="CX8" s="621"/>
      <c r="CY8" s="622"/>
      <c r="CZ8" s="673">
        <v>16.600000000000001</v>
      </c>
      <c r="DA8" s="673"/>
      <c r="DB8" s="673"/>
      <c r="DC8" s="673"/>
      <c r="DD8" s="626">
        <v>8000</v>
      </c>
      <c r="DE8" s="621"/>
      <c r="DF8" s="621"/>
      <c r="DG8" s="621"/>
      <c r="DH8" s="621"/>
      <c r="DI8" s="621"/>
      <c r="DJ8" s="621"/>
      <c r="DK8" s="621"/>
      <c r="DL8" s="621"/>
      <c r="DM8" s="621"/>
      <c r="DN8" s="621"/>
      <c r="DO8" s="621"/>
      <c r="DP8" s="622"/>
      <c r="DQ8" s="626">
        <v>195481</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153</v>
      </c>
      <c r="S9" s="621"/>
      <c r="T9" s="621"/>
      <c r="U9" s="621"/>
      <c r="V9" s="621"/>
      <c r="W9" s="621"/>
      <c r="X9" s="621"/>
      <c r="Y9" s="622"/>
      <c r="Z9" s="673">
        <v>0</v>
      </c>
      <c r="AA9" s="673"/>
      <c r="AB9" s="673"/>
      <c r="AC9" s="673"/>
      <c r="AD9" s="674">
        <v>153</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39735</v>
      </c>
      <c r="BH9" s="621"/>
      <c r="BI9" s="621"/>
      <c r="BJ9" s="621"/>
      <c r="BK9" s="621"/>
      <c r="BL9" s="621"/>
      <c r="BM9" s="621"/>
      <c r="BN9" s="622"/>
      <c r="BO9" s="673">
        <v>4.5999999999999996</v>
      </c>
      <c r="BP9" s="673"/>
      <c r="BQ9" s="673"/>
      <c r="BR9" s="673"/>
      <c r="BS9" s="626" t="s">
        <v>110</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86077</v>
      </c>
      <c r="CS9" s="621"/>
      <c r="CT9" s="621"/>
      <c r="CU9" s="621"/>
      <c r="CV9" s="621"/>
      <c r="CW9" s="621"/>
      <c r="CX9" s="621"/>
      <c r="CY9" s="622"/>
      <c r="CZ9" s="673">
        <v>4.9000000000000004</v>
      </c>
      <c r="DA9" s="673"/>
      <c r="DB9" s="673"/>
      <c r="DC9" s="673"/>
      <c r="DD9" s="626">
        <v>18872</v>
      </c>
      <c r="DE9" s="621"/>
      <c r="DF9" s="621"/>
      <c r="DG9" s="621"/>
      <c r="DH9" s="621"/>
      <c r="DI9" s="621"/>
      <c r="DJ9" s="621"/>
      <c r="DK9" s="621"/>
      <c r="DL9" s="621"/>
      <c r="DM9" s="621"/>
      <c r="DN9" s="621"/>
      <c r="DO9" s="621"/>
      <c r="DP9" s="622"/>
      <c r="DQ9" s="626">
        <v>54230</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16314</v>
      </c>
      <c r="S10" s="621"/>
      <c r="T10" s="621"/>
      <c r="U10" s="621"/>
      <c r="V10" s="621"/>
      <c r="W10" s="621"/>
      <c r="X10" s="621"/>
      <c r="Y10" s="622"/>
      <c r="Z10" s="673">
        <v>0.9</v>
      </c>
      <c r="AA10" s="673"/>
      <c r="AB10" s="673"/>
      <c r="AC10" s="673"/>
      <c r="AD10" s="674">
        <v>16314</v>
      </c>
      <c r="AE10" s="674"/>
      <c r="AF10" s="674"/>
      <c r="AG10" s="674"/>
      <c r="AH10" s="674"/>
      <c r="AI10" s="674"/>
      <c r="AJ10" s="674"/>
      <c r="AK10" s="674"/>
      <c r="AL10" s="643">
        <v>1.5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2030</v>
      </c>
      <c r="BH10" s="621"/>
      <c r="BI10" s="621"/>
      <c r="BJ10" s="621"/>
      <c r="BK10" s="621"/>
      <c r="BL10" s="621"/>
      <c r="BM10" s="621"/>
      <c r="BN10" s="622"/>
      <c r="BO10" s="673">
        <v>0.2</v>
      </c>
      <c r="BP10" s="673"/>
      <c r="BQ10" s="673"/>
      <c r="BR10" s="673"/>
      <c r="BS10" s="626" t="s">
        <v>110</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110</v>
      </c>
      <c r="CS10" s="621"/>
      <c r="CT10" s="621"/>
      <c r="CU10" s="621"/>
      <c r="CV10" s="621"/>
      <c r="CW10" s="621"/>
      <c r="CX10" s="621"/>
      <c r="CY10" s="622"/>
      <c r="CZ10" s="673" t="s">
        <v>110</v>
      </c>
      <c r="DA10" s="673"/>
      <c r="DB10" s="673"/>
      <c r="DC10" s="673"/>
      <c r="DD10" s="626" t="s">
        <v>110</v>
      </c>
      <c r="DE10" s="621"/>
      <c r="DF10" s="621"/>
      <c r="DG10" s="621"/>
      <c r="DH10" s="621"/>
      <c r="DI10" s="621"/>
      <c r="DJ10" s="621"/>
      <c r="DK10" s="621"/>
      <c r="DL10" s="621"/>
      <c r="DM10" s="621"/>
      <c r="DN10" s="621"/>
      <c r="DO10" s="621"/>
      <c r="DP10" s="622"/>
      <c r="DQ10" s="626" t="s">
        <v>110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1130</v>
      </c>
      <c r="BH11" s="621"/>
      <c r="BI11" s="621"/>
      <c r="BJ11" s="621"/>
      <c r="BK11" s="621"/>
      <c r="BL11" s="621"/>
      <c r="BM11" s="621"/>
      <c r="BN11" s="622"/>
      <c r="BO11" s="673">
        <v>0.1</v>
      </c>
      <c r="BP11" s="673"/>
      <c r="BQ11" s="673"/>
      <c r="BR11" s="673"/>
      <c r="BS11" s="626">
        <v>98</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98525</v>
      </c>
      <c r="CS11" s="621"/>
      <c r="CT11" s="621"/>
      <c r="CU11" s="621"/>
      <c r="CV11" s="621"/>
      <c r="CW11" s="621"/>
      <c r="CX11" s="621"/>
      <c r="CY11" s="622"/>
      <c r="CZ11" s="673">
        <v>5.6</v>
      </c>
      <c r="DA11" s="673"/>
      <c r="DB11" s="673"/>
      <c r="DC11" s="673"/>
      <c r="DD11" s="626">
        <v>44940</v>
      </c>
      <c r="DE11" s="621"/>
      <c r="DF11" s="621"/>
      <c r="DG11" s="621"/>
      <c r="DH11" s="621"/>
      <c r="DI11" s="621"/>
      <c r="DJ11" s="621"/>
      <c r="DK11" s="621"/>
      <c r="DL11" s="621"/>
      <c r="DM11" s="621"/>
      <c r="DN11" s="621"/>
      <c r="DO11" s="621"/>
      <c r="DP11" s="622"/>
      <c r="DQ11" s="626">
        <v>76820</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808326</v>
      </c>
      <c r="BH12" s="621"/>
      <c r="BI12" s="621"/>
      <c r="BJ12" s="621"/>
      <c r="BK12" s="621"/>
      <c r="BL12" s="621"/>
      <c r="BM12" s="621"/>
      <c r="BN12" s="622"/>
      <c r="BO12" s="673">
        <v>93.8</v>
      </c>
      <c r="BP12" s="673"/>
      <c r="BQ12" s="673"/>
      <c r="BR12" s="673"/>
      <c r="BS12" s="626" t="s">
        <v>110</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31237</v>
      </c>
      <c r="CS12" s="621"/>
      <c r="CT12" s="621"/>
      <c r="CU12" s="621"/>
      <c r="CV12" s="621"/>
      <c r="CW12" s="621"/>
      <c r="CX12" s="621"/>
      <c r="CY12" s="622"/>
      <c r="CZ12" s="673">
        <v>1.8</v>
      </c>
      <c r="DA12" s="673"/>
      <c r="DB12" s="673"/>
      <c r="DC12" s="673"/>
      <c r="DD12" s="626">
        <v>6502</v>
      </c>
      <c r="DE12" s="621"/>
      <c r="DF12" s="621"/>
      <c r="DG12" s="621"/>
      <c r="DH12" s="621"/>
      <c r="DI12" s="621"/>
      <c r="DJ12" s="621"/>
      <c r="DK12" s="621"/>
      <c r="DL12" s="621"/>
      <c r="DM12" s="621"/>
      <c r="DN12" s="621"/>
      <c r="DO12" s="621"/>
      <c r="DP12" s="622"/>
      <c r="DQ12" s="626">
        <v>28652</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8702</v>
      </c>
      <c r="S13" s="621"/>
      <c r="T13" s="621"/>
      <c r="U13" s="621"/>
      <c r="V13" s="621"/>
      <c r="W13" s="621"/>
      <c r="X13" s="621"/>
      <c r="Y13" s="622"/>
      <c r="Z13" s="673">
        <v>0.5</v>
      </c>
      <c r="AA13" s="673"/>
      <c r="AB13" s="673"/>
      <c r="AC13" s="673"/>
      <c r="AD13" s="674">
        <v>8702</v>
      </c>
      <c r="AE13" s="674"/>
      <c r="AF13" s="674"/>
      <c r="AG13" s="674"/>
      <c r="AH13" s="674"/>
      <c r="AI13" s="674"/>
      <c r="AJ13" s="674"/>
      <c r="AK13" s="674"/>
      <c r="AL13" s="643">
        <v>0.8</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806501</v>
      </c>
      <c r="BH13" s="621"/>
      <c r="BI13" s="621"/>
      <c r="BJ13" s="621"/>
      <c r="BK13" s="621"/>
      <c r="BL13" s="621"/>
      <c r="BM13" s="621"/>
      <c r="BN13" s="622"/>
      <c r="BO13" s="673">
        <v>93.5</v>
      </c>
      <c r="BP13" s="673"/>
      <c r="BQ13" s="673"/>
      <c r="BR13" s="673"/>
      <c r="BS13" s="626" t="s">
        <v>110</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149571</v>
      </c>
      <c r="CS13" s="621"/>
      <c r="CT13" s="621"/>
      <c r="CU13" s="621"/>
      <c r="CV13" s="621"/>
      <c r="CW13" s="621"/>
      <c r="CX13" s="621"/>
      <c r="CY13" s="622"/>
      <c r="CZ13" s="673">
        <v>8.4</v>
      </c>
      <c r="DA13" s="673"/>
      <c r="DB13" s="673"/>
      <c r="DC13" s="673"/>
      <c r="DD13" s="626">
        <v>118274</v>
      </c>
      <c r="DE13" s="621"/>
      <c r="DF13" s="621"/>
      <c r="DG13" s="621"/>
      <c r="DH13" s="621"/>
      <c r="DI13" s="621"/>
      <c r="DJ13" s="621"/>
      <c r="DK13" s="621"/>
      <c r="DL13" s="621"/>
      <c r="DM13" s="621"/>
      <c r="DN13" s="621"/>
      <c r="DO13" s="621"/>
      <c r="DP13" s="622"/>
      <c r="DQ13" s="626">
        <v>122386</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4261</v>
      </c>
      <c r="BH14" s="621"/>
      <c r="BI14" s="621"/>
      <c r="BJ14" s="621"/>
      <c r="BK14" s="621"/>
      <c r="BL14" s="621"/>
      <c r="BM14" s="621"/>
      <c r="BN14" s="622"/>
      <c r="BO14" s="673">
        <v>0.5</v>
      </c>
      <c r="BP14" s="673"/>
      <c r="BQ14" s="673"/>
      <c r="BR14" s="673"/>
      <c r="BS14" s="626" t="s">
        <v>110</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42614</v>
      </c>
      <c r="CS14" s="621"/>
      <c r="CT14" s="621"/>
      <c r="CU14" s="621"/>
      <c r="CV14" s="621"/>
      <c r="CW14" s="621"/>
      <c r="CX14" s="621"/>
      <c r="CY14" s="622"/>
      <c r="CZ14" s="673">
        <v>2.4</v>
      </c>
      <c r="DA14" s="673"/>
      <c r="DB14" s="673"/>
      <c r="DC14" s="673"/>
      <c r="DD14" s="626">
        <v>2848</v>
      </c>
      <c r="DE14" s="621"/>
      <c r="DF14" s="621"/>
      <c r="DG14" s="621"/>
      <c r="DH14" s="621"/>
      <c r="DI14" s="621"/>
      <c r="DJ14" s="621"/>
      <c r="DK14" s="621"/>
      <c r="DL14" s="621"/>
      <c r="DM14" s="621"/>
      <c r="DN14" s="621"/>
      <c r="DO14" s="621"/>
      <c r="DP14" s="622"/>
      <c r="DQ14" s="626">
        <v>37495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89</v>
      </c>
      <c r="S15" s="621"/>
      <c r="T15" s="621"/>
      <c r="U15" s="621"/>
      <c r="V15" s="621"/>
      <c r="W15" s="621"/>
      <c r="X15" s="621"/>
      <c r="Y15" s="622"/>
      <c r="Z15" s="673">
        <v>0</v>
      </c>
      <c r="AA15" s="673"/>
      <c r="AB15" s="673"/>
      <c r="AC15" s="673"/>
      <c r="AD15" s="674">
        <v>89</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1838</v>
      </c>
      <c r="BH15" s="621"/>
      <c r="BI15" s="621"/>
      <c r="BJ15" s="621"/>
      <c r="BK15" s="621"/>
      <c r="BL15" s="621"/>
      <c r="BM15" s="621"/>
      <c r="BN15" s="622"/>
      <c r="BO15" s="673">
        <v>0.2</v>
      </c>
      <c r="BP15" s="673"/>
      <c r="BQ15" s="673"/>
      <c r="BR15" s="673"/>
      <c r="BS15" s="626" t="s">
        <v>110</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161945</v>
      </c>
      <c r="CS15" s="621"/>
      <c r="CT15" s="621"/>
      <c r="CU15" s="621"/>
      <c r="CV15" s="621"/>
      <c r="CW15" s="621"/>
      <c r="CX15" s="621"/>
      <c r="CY15" s="622"/>
      <c r="CZ15" s="673">
        <v>9.1</v>
      </c>
      <c r="DA15" s="673"/>
      <c r="DB15" s="673"/>
      <c r="DC15" s="673"/>
      <c r="DD15" s="626">
        <v>3494</v>
      </c>
      <c r="DE15" s="621"/>
      <c r="DF15" s="621"/>
      <c r="DG15" s="621"/>
      <c r="DH15" s="621"/>
      <c r="DI15" s="621"/>
      <c r="DJ15" s="621"/>
      <c r="DK15" s="621"/>
      <c r="DL15" s="621"/>
      <c r="DM15" s="621"/>
      <c r="DN15" s="621"/>
      <c r="DO15" s="621"/>
      <c r="DP15" s="622"/>
      <c r="DQ15" s="626">
        <v>140762</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190152</v>
      </c>
      <c r="S16" s="621"/>
      <c r="T16" s="621"/>
      <c r="U16" s="621"/>
      <c r="V16" s="621"/>
      <c r="W16" s="621"/>
      <c r="X16" s="621"/>
      <c r="Y16" s="622"/>
      <c r="Z16" s="673">
        <v>10.4</v>
      </c>
      <c r="AA16" s="673"/>
      <c r="AB16" s="673"/>
      <c r="AC16" s="673"/>
      <c r="AD16" s="674">
        <v>103956</v>
      </c>
      <c r="AE16" s="674"/>
      <c r="AF16" s="674"/>
      <c r="AG16" s="674"/>
      <c r="AH16" s="674"/>
      <c r="AI16" s="674"/>
      <c r="AJ16" s="674"/>
      <c r="AK16" s="674"/>
      <c r="AL16" s="643">
        <v>9.9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103956</v>
      </c>
      <c r="S17" s="621"/>
      <c r="T17" s="621"/>
      <c r="U17" s="621"/>
      <c r="V17" s="621"/>
      <c r="W17" s="621"/>
      <c r="X17" s="621"/>
      <c r="Y17" s="622"/>
      <c r="Z17" s="673">
        <v>5.7</v>
      </c>
      <c r="AA17" s="673"/>
      <c r="AB17" s="673"/>
      <c r="AC17" s="673"/>
      <c r="AD17" s="674">
        <v>103956</v>
      </c>
      <c r="AE17" s="674"/>
      <c r="AF17" s="674"/>
      <c r="AG17" s="674"/>
      <c r="AH17" s="674"/>
      <c r="AI17" s="674"/>
      <c r="AJ17" s="674"/>
      <c r="AK17" s="674"/>
      <c r="AL17" s="643">
        <v>9.9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98622</v>
      </c>
      <c r="CS17" s="621"/>
      <c r="CT17" s="621"/>
      <c r="CU17" s="621"/>
      <c r="CV17" s="621"/>
      <c r="CW17" s="621"/>
      <c r="CX17" s="621"/>
      <c r="CY17" s="622"/>
      <c r="CZ17" s="673">
        <v>5.6</v>
      </c>
      <c r="DA17" s="673"/>
      <c r="DB17" s="673"/>
      <c r="DC17" s="673"/>
      <c r="DD17" s="626" t="s">
        <v>110</v>
      </c>
      <c r="DE17" s="621"/>
      <c r="DF17" s="621"/>
      <c r="DG17" s="621"/>
      <c r="DH17" s="621"/>
      <c r="DI17" s="621"/>
      <c r="DJ17" s="621"/>
      <c r="DK17" s="621"/>
      <c r="DL17" s="621"/>
      <c r="DM17" s="621"/>
      <c r="DN17" s="621"/>
      <c r="DO17" s="621"/>
      <c r="DP17" s="622"/>
      <c r="DQ17" s="626">
        <v>96825</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86196</v>
      </c>
      <c r="S18" s="621"/>
      <c r="T18" s="621"/>
      <c r="U18" s="621"/>
      <c r="V18" s="621"/>
      <c r="W18" s="621"/>
      <c r="X18" s="621"/>
      <c r="Y18" s="622"/>
      <c r="Z18" s="673">
        <v>4.7</v>
      </c>
      <c r="AA18" s="673"/>
      <c r="AB18" s="673"/>
      <c r="AC18" s="673"/>
      <c r="AD18" s="674" t="s">
        <v>110</v>
      </c>
      <c r="AE18" s="674"/>
      <c r="AF18" s="674"/>
      <c r="AG18" s="674"/>
      <c r="AH18" s="674"/>
      <c r="AI18" s="674"/>
      <c r="AJ18" s="674"/>
      <c r="AK18" s="674"/>
      <c r="AL18" s="643" t="s">
        <v>110</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2731</v>
      </c>
      <c r="BH19" s="621"/>
      <c r="BI19" s="621"/>
      <c r="BJ19" s="621"/>
      <c r="BK19" s="621"/>
      <c r="BL19" s="621"/>
      <c r="BM19" s="621"/>
      <c r="BN19" s="622"/>
      <c r="BO19" s="673">
        <v>0.3</v>
      </c>
      <c r="BP19" s="673"/>
      <c r="BQ19" s="673"/>
      <c r="BR19" s="673"/>
      <c r="BS19" s="626" t="s">
        <v>110</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1126798</v>
      </c>
      <c r="S20" s="621"/>
      <c r="T20" s="621"/>
      <c r="U20" s="621"/>
      <c r="V20" s="621"/>
      <c r="W20" s="621"/>
      <c r="X20" s="621"/>
      <c r="Y20" s="622"/>
      <c r="Z20" s="673">
        <v>61.9</v>
      </c>
      <c r="AA20" s="673"/>
      <c r="AB20" s="673"/>
      <c r="AC20" s="673"/>
      <c r="AD20" s="674">
        <v>1040602</v>
      </c>
      <c r="AE20" s="674"/>
      <c r="AF20" s="674"/>
      <c r="AG20" s="674"/>
      <c r="AH20" s="674"/>
      <c r="AI20" s="674"/>
      <c r="AJ20" s="674"/>
      <c r="AK20" s="674"/>
      <c r="AL20" s="643">
        <v>98.9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2731</v>
      </c>
      <c r="BH20" s="621"/>
      <c r="BI20" s="621"/>
      <c r="BJ20" s="621"/>
      <c r="BK20" s="621"/>
      <c r="BL20" s="621"/>
      <c r="BM20" s="621"/>
      <c r="BN20" s="622"/>
      <c r="BO20" s="673">
        <v>0.3</v>
      </c>
      <c r="BP20" s="673"/>
      <c r="BQ20" s="673"/>
      <c r="BR20" s="673"/>
      <c r="BS20" s="626" t="s">
        <v>110</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1773472</v>
      </c>
      <c r="CS20" s="621"/>
      <c r="CT20" s="621"/>
      <c r="CU20" s="621"/>
      <c r="CV20" s="621"/>
      <c r="CW20" s="621"/>
      <c r="CX20" s="621"/>
      <c r="CY20" s="622"/>
      <c r="CZ20" s="673">
        <v>100</v>
      </c>
      <c r="DA20" s="673"/>
      <c r="DB20" s="673"/>
      <c r="DC20" s="673"/>
      <c r="DD20" s="626">
        <v>526555</v>
      </c>
      <c r="DE20" s="621"/>
      <c r="DF20" s="621"/>
      <c r="DG20" s="621"/>
      <c r="DH20" s="621"/>
      <c r="DI20" s="621"/>
      <c r="DJ20" s="621"/>
      <c r="DK20" s="621"/>
      <c r="DL20" s="621"/>
      <c r="DM20" s="621"/>
      <c r="DN20" s="621"/>
      <c r="DO20" s="621"/>
      <c r="DP20" s="622"/>
      <c r="DQ20" s="626">
        <v>1246860</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t="s">
        <v>110</v>
      </c>
      <c r="S21" s="621"/>
      <c r="T21" s="621"/>
      <c r="U21" s="621"/>
      <c r="V21" s="621"/>
      <c r="W21" s="621"/>
      <c r="X21" s="621"/>
      <c r="Y21" s="622"/>
      <c r="Z21" s="673" t="s">
        <v>110</v>
      </c>
      <c r="AA21" s="673"/>
      <c r="AB21" s="673"/>
      <c r="AC21" s="673"/>
      <c r="AD21" s="674" t="s">
        <v>110</v>
      </c>
      <c r="AE21" s="674"/>
      <c r="AF21" s="674"/>
      <c r="AG21" s="674"/>
      <c r="AH21" s="674"/>
      <c r="AI21" s="674"/>
      <c r="AJ21" s="674"/>
      <c r="AK21" s="674"/>
      <c r="AL21" s="643" t="s">
        <v>110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2731</v>
      </c>
      <c r="BH21" s="621"/>
      <c r="BI21" s="621"/>
      <c r="BJ21" s="621"/>
      <c r="BK21" s="621"/>
      <c r="BL21" s="621"/>
      <c r="BM21" s="621"/>
      <c r="BN21" s="622"/>
      <c r="BO21" s="673">
        <v>0.3</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2288</v>
      </c>
      <c r="S22" s="621"/>
      <c r="T22" s="621"/>
      <c r="U22" s="621"/>
      <c r="V22" s="621"/>
      <c r="W22" s="621"/>
      <c r="X22" s="621"/>
      <c r="Y22" s="622"/>
      <c r="Z22" s="673">
        <v>0.1</v>
      </c>
      <c r="AA22" s="673"/>
      <c r="AB22" s="673"/>
      <c r="AC22" s="673"/>
      <c r="AD22" s="674" t="s">
        <v>110</v>
      </c>
      <c r="AE22" s="674"/>
      <c r="AF22" s="674"/>
      <c r="AG22" s="674"/>
      <c r="AH22" s="674"/>
      <c r="AI22" s="674"/>
      <c r="AJ22" s="674"/>
      <c r="AK22" s="674"/>
      <c r="AL22" s="643" t="s">
        <v>110</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32962</v>
      </c>
      <c r="S23" s="621"/>
      <c r="T23" s="621"/>
      <c r="U23" s="621"/>
      <c r="V23" s="621"/>
      <c r="W23" s="621"/>
      <c r="X23" s="621"/>
      <c r="Y23" s="622"/>
      <c r="Z23" s="673">
        <v>1.8</v>
      </c>
      <c r="AA23" s="673"/>
      <c r="AB23" s="673"/>
      <c r="AC23" s="673"/>
      <c r="AD23" s="674" t="s">
        <v>110</v>
      </c>
      <c r="AE23" s="674"/>
      <c r="AF23" s="674"/>
      <c r="AG23" s="674"/>
      <c r="AH23" s="674"/>
      <c r="AI23" s="674"/>
      <c r="AJ23" s="674"/>
      <c r="AK23" s="674"/>
      <c r="AL23" s="643" t="s">
        <v>110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725</v>
      </c>
      <c r="S24" s="621"/>
      <c r="T24" s="621"/>
      <c r="U24" s="621"/>
      <c r="V24" s="621"/>
      <c r="W24" s="621"/>
      <c r="X24" s="621"/>
      <c r="Y24" s="622"/>
      <c r="Z24" s="673">
        <v>0</v>
      </c>
      <c r="AA24" s="673"/>
      <c r="AB24" s="673"/>
      <c r="AC24" s="673"/>
      <c r="AD24" s="674" t="s">
        <v>110</v>
      </c>
      <c r="AE24" s="674"/>
      <c r="AF24" s="674"/>
      <c r="AG24" s="674"/>
      <c r="AH24" s="674"/>
      <c r="AI24" s="674"/>
      <c r="AJ24" s="674"/>
      <c r="AK24" s="674"/>
      <c r="AL24" s="643" t="s">
        <v>110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500580</v>
      </c>
      <c r="CS24" s="671"/>
      <c r="CT24" s="671"/>
      <c r="CU24" s="671"/>
      <c r="CV24" s="671"/>
      <c r="CW24" s="671"/>
      <c r="CX24" s="671"/>
      <c r="CY24" s="718"/>
      <c r="CZ24" s="722">
        <v>28.2</v>
      </c>
      <c r="DA24" s="723"/>
      <c r="DB24" s="723"/>
      <c r="DC24" s="724"/>
      <c r="DD24" s="717">
        <v>431217</v>
      </c>
      <c r="DE24" s="671"/>
      <c r="DF24" s="671"/>
      <c r="DG24" s="671"/>
      <c r="DH24" s="671"/>
      <c r="DI24" s="671"/>
      <c r="DJ24" s="671"/>
      <c r="DK24" s="718"/>
      <c r="DL24" s="717">
        <v>417617</v>
      </c>
      <c r="DM24" s="671"/>
      <c r="DN24" s="671"/>
      <c r="DO24" s="671"/>
      <c r="DP24" s="671"/>
      <c r="DQ24" s="671"/>
      <c r="DR24" s="671"/>
      <c r="DS24" s="671"/>
      <c r="DT24" s="671"/>
      <c r="DU24" s="671"/>
      <c r="DV24" s="718"/>
      <c r="DW24" s="719">
        <v>39.700000000000003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130643</v>
      </c>
      <c r="S25" s="621"/>
      <c r="T25" s="621"/>
      <c r="U25" s="621"/>
      <c r="V25" s="621"/>
      <c r="W25" s="621"/>
      <c r="X25" s="621"/>
      <c r="Y25" s="622"/>
      <c r="Z25" s="673">
        <v>7.2</v>
      </c>
      <c r="AA25" s="673"/>
      <c r="AB25" s="673"/>
      <c r="AC25" s="673"/>
      <c r="AD25" s="674" t="s">
        <v>110</v>
      </c>
      <c r="AE25" s="674"/>
      <c r="AF25" s="674"/>
      <c r="AG25" s="674"/>
      <c r="AH25" s="674"/>
      <c r="AI25" s="674"/>
      <c r="AJ25" s="674"/>
      <c r="AK25" s="674"/>
      <c r="AL25" s="643" t="s">
        <v>110</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340576</v>
      </c>
      <c r="CS25" s="639"/>
      <c r="CT25" s="639"/>
      <c r="CU25" s="639"/>
      <c r="CV25" s="639"/>
      <c r="CW25" s="639"/>
      <c r="CX25" s="639"/>
      <c r="CY25" s="640"/>
      <c r="CZ25" s="623">
        <v>19.2</v>
      </c>
      <c r="DA25" s="641"/>
      <c r="DB25" s="641"/>
      <c r="DC25" s="642"/>
      <c r="DD25" s="626">
        <v>316096</v>
      </c>
      <c r="DE25" s="639"/>
      <c r="DF25" s="639"/>
      <c r="DG25" s="639"/>
      <c r="DH25" s="639"/>
      <c r="DI25" s="639"/>
      <c r="DJ25" s="639"/>
      <c r="DK25" s="640"/>
      <c r="DL25" s="626">
        <v>302624</v>
      </c>
      <c r="DM25" s="639"/>
      <c r="DN25" s="639"/>
      <c r="DO25" s="639"/>
      <c r="DP25" s="639"/>
      <c r="DQ25" s="639"/>
      <c r="DR25" s="639"/>
      <c r="DS25" s="639"/>
      <c r="DT25" s="639"/>
      <c r="DU25" s="639"/>
      <c r="DV25" s="640"/>
      <c r="DW25" s="643">
        <v>28.8</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208406</v>
      </c>
      <c r="CS26" s="621"/>
      <c r="CT26" s="621"/>
      <c r="CU26" s="621"/>
      <c r="CV26" s="621"/>
      <c r="CW26" s="621"/>
      <c r="CX26" s="621"/>
      <c r="CY26" s="622"/>
      <c r="CZ26" s="623">
        <v>11.8</v>
      </c>
      <c r="DA26" s="641"/>
      <c r="DB26" s="641"/>
      <c r="DC26" s="642"/>
      <c r="DD26" s="626">
        <v>185845</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40189</v>
      </c>
      <c r="S27" s="621"/>
      <c r="T27" s="621"/>
      <c r="U27" s="621"/>
      <c r="V27" s="621"/>
      <c r="W27" s="621"/>
      <c r="X27" s="621"/>
      <c r="Y27" s="622"/>
      <c r="Z27" s="673">
        <v>2.2000000000000002</v>
      </c>
      <c r="AA27" s="673"/>
      <c r="AB27" s="673"/>
      <c r="AC27" s="673"/>
      <c r="AD27" s="674" t="s">
        <v>110</v>
      </c>
      <c r="AE27" s="674"/>
      <c r="AF27" s="674"/>
      <c r="AG27" s="674"/>
      <c r="AH27" s="674"/>
      <c r="AI27" s="674"/>
      <c r="AJ27" s="674"/>
      <c r="AK27" s="674"/>
      <c r="AL27" s="643" t="s">
        <v>110</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862127</v>
      </c>
      <c r="BH27" s="621"/>
      <c r="BI27" s="621"/>
      <c r="BJ27" s="621"/>
      <c r="BK27" s="621"/>
      <c r="BL27" s="621"/>
      <c r="BM27" s="621"/>
      <c r="BN27" s="622"/>
      <c r="BO27" s="673">
        <v>100</v>
      </c>
      <c r="BP27" s="673"/>
      <c r="BQ27" s="673"/>
      <c r="BR27" s="673"/>
      <c r="BS27" s="626">
        <v>98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61382</v>
      </c>
      <c r="CS27" s="639"/>
      <c r="CT27" s="639"/>
      <c r="CU27" s="639"/>
      <c r="CV27" s="639"/>
      <c r="CW27" s="639"/>
      <c r="CX27" s="639"/>
      <c r="CY27" s="640"/>
      <c r="CZ27" s="623">
        <v>3.5</v>
      </c>
      <c r="DA27" s="641"/>
      <c r="DB27" s="641"/>
      <c r="DC27" s="642"/>
      <c r="DD27" s="626">
        <v>18296</v>
      </c>
      <c r="DE27" s="639"/>
      <c r="DF27" s="639"/>
      <c r="DG27" s="639"/>
      <c r="DH27" s="639"/>
      <c r="DI27" s="639"/>
      <c r="DJ27" s="639"/>
      <c r="DK27" s="640"/>
      <c r="DL27" s="626">
        <v>18168</v>
      </c>
      <c r="DM27" s="639"/>
      <c r="DN27" s="639"/>
      <c r="DO27" s="639"/>
      <c r="DP27" s="639"/>
      <c r="DQ27" s="639"/>
      <c r="DR27" s="639"/>
      <c r="DS27" s="639"/>
      <c r="DT27" s="639"/>
      <c r="DU27" s="639"/>
      <c r="DV27" s="640"/>
      <c r="DW27" s="643">
        <v>1.7</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71586</v>
      </c>
      <c r="S28" s="621"/>
      <c r="T28" s="621"/>
      <c r="U28" s="621"/>
      <c r="V28" s="621"/>
      <c r="W28" s="621"/>
      <c r="X28" s="621"/>
      <c r="Y28" s="622"/>
      <c r="Z28" s="673">
        <v>3.9</v>
      </c>
      <c r="AA28" s="673"/>
      <c r="AB28" s="673"/>
      <c r="AC28" s="673"/>
      <c r="AD28" s="674">
        <v>11921</v>
      </c>
      <c r="AE28" s="674"/>
      <c r="AF28" s="674"/>
      <c r="AG28" s="674"/>
      <c r="AH28" s="674"/>
      <c r="AI28" s="674"/>
      <c r="AJ28" s="674"/>
      <c r="AK28" s="674"/>
      <c r="AL28" s="643">
        <v>1.1000000000000001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98622</v>
      </c>
      <c r="CS28" s="621"/>
      <c r="CT28" s="621"/>
      <c r="CU28" s="621"/>
      <c r="CV28" s="621"/>
      <c r="CW28" s="621"/>
      <c r="CX28" s="621"/>
      <c r="CY28" s="622"/>
      <c r="CZ28" s="623">
        <v>5.6</v>
      </c>
      <c r="DA28" s="641"/>
      <c r="DB28" s="641"/>
      <c r="DC28" s="642"/>
      <c r="DD28" s="626">
        <v>96825</v>
      </c>
      <c r="DE28" s="621"/>
      <c r="DF28" s="621"/>
      <c r="DG28" s="621"/>
      <c r="DH28" s="621"/>
      <c r="DI28" s="621"/>
      <c r="DJ28" s="621"/>
      <c r="DK28" s="622"/>
      <c r="DL28" s="626">
        <v>96825</v>
      </c>
      <c r="DM28" s="621"/>
      <c r="DN28" s="621"/>
      <c r="DO28" s="621"/>
      <c r="DP28" s="621"/>
      <c r="DQ28" s="621"/>
      <c r="DR28" s="621"/>
      <c r="DS28" s="621"/>
      <c r="DT28" s="621"/>
      <c r="DU28" s="621"/>
      <c r="DV28" s="622"/>
      <c r="DW28" s="643">
        <v>9.1999999999999993</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1814</v>
      </c>
      <c r="S29" s="621"/>
      <c r="T29" s="621"/>
      <c r="U29" s="621"/>
      <c r="V29" s="621"/>
      <c r="W29" s="621"/>
      <c r="X29" s="621"/>
      <c r="Y29" s="622"/>
      <c r="Z29" s="673">
        <v>0.1</v>
      </c>
      <c r="AA29" s="673"/>
      <c r="AB29" s="673"/>
      <c r="AC29" s="673"/>
      <c r="AD29" s="674" t="s">
        <v>110</v>
      </c>
      <c r="AE29" s="674"/>
      <c r="AF29" s="674"/>
      <c r="AG29" s="674"/>
      <c r="AH29" s="674"/>
      <c r="AI29" s="674"/>
      <c r="AJ29" s="674"/>
      <c r="AK29" s="674"/>
      <c r="AL29" s="643" t="s">
        <v>110</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57</v>
      </c>
      <c r="CG29" s="654"/>
      <c r="CH29" s="654"/>
      <c r="CI29" s="654"/>
      <c r="CJ29" s="654"/>
      <c r="CK29" s="654"/>
      <c r="CL29" s="654"/>
      <c r="CM29" s="654"/>
      <c r="CN29" s="654"/>
      <c r="CO29" s="654"/>
      <c r="CP29" s="654"/>
      <c r="CQ29" s="655"/>
      <c r="CR29" s="620">
        <v>98622</v>
      </c>
      <c r="CS29" s="639"/>
      <c r="CT29" s="639"/>
      <c r="CU29" s="639"/>
      <c r="CV29" s="639"/>
      <c r="CW29" s="639"/>
      <c r="CX29" s="639"/>
      <c r="CY29" s="640"/>
      <c r="CZ29" s="623">
        <v>5.6</v>
      </c>
      <c r="DA29" s="641"/>
      <c r="DB29" s="641"/>
      <c r="DC29" s="642"/>
      <c r="DD29" s="626">
        <v>96825</v>
      </c>
      <c r="DE29" s="639"/>
      <c r="DF29" s="639"/>
      <c r="DG29" s="639"/>
      <c r="DH29" s="639"/>
      <c r="DI29" s="639"/>
      <c r="DJ29" s="639"/>
      <c r="DK29" s="640"/>
      <c r="DL29" s="626">
        <v>96825</v>
      </c>
      <c r="DM29" s="639"/>
      <c r="DN29" s="639"/>
      <c r="DO29" s="639"/>
      <c r="DP29" s="639"/>
      <c r="DQ29" s="639"/>
      <c r="DR29" s="639"/>
      <c r="DS29" s="639"/>
      <c r="DT29" s="639"/>
      <c r="DU29" s="639"/>
      <c r="DV29" s="640"/>
      <c r="DW29" s="643">
        <v>9.1999999999999993</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78318</v>
      </c>
      <c r="S30" s="621"/>
      <c r="T30" s="621"/>
      <c r="U30" s="621"/>
      <c r="V30" s="621"/>
      <c r="W30" s="621"/>
      <c r="X30" s="621"/>
      <c r="Y30" s="622"/>
      <c r="Z30" s="673">
        <v>4.3</v>
      </c>
      <c r="AA30" s="673"/>
      <c r="AB30" s="673"/>
      <c r="AC30" s="673"/>
      <c r="AD30" s="674" t="s">
        <v>110</v>
      </c>
      <c r="AE30" s="674"/>
      <c r="AF30" s="674"/>
      <c r="AG30" s="674"/>
      <c r="AH30" s="674"/>
      <c r="AI30" s="674"/>
      <c r="AJ30" s="674"/>
      <c r="AK30" s="674"/>
      <c r="AL30" s="643" t="s">
        <v>110</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100</v>
      </c>
      <c r="BH30" s="687"/>
      <c r="BI30" s="687"/>
      <c r="BJ30" s="687"/>
      <c r="BK30" s="687"/>
      <c r="BL30" s="687"/>
      <c r="BM30" s="688">
        <v>99.8</v>
      </c>
      <c r="BN30" s="687"/>
      <c r="BO30" s="687"/>
      <c r="BP30" s="687"/>
      <c r="BQ30" s="689"/>
      <c r="BR30" s="686">
        <v>99.9</v>
      </c>
      <c r="BS30" s="687"/>
      <c r="BT30" s="687"/>
      <c r="BU30" s="687"/>
      <c r="BV30" s="687"/>
      <c r="BW30" s="687"/>
      <c r="BX30" s="688">
        <v>99.8</v>
      </c>
      <c r="BY30" s="687"/>
      <c r="BZ30" s="687"/>
      <c r="CA30" s="687"/>
      <c r="CB30" s="689"/>
      <c r="CD30" s="692"/>
      <c r="CE30" s="693"/>
      <c r="CF30" s="657" t="s">
        <v>292</v>
      </c>
      <c r="CG30" s="654"/>
      <c r="CH30" s="654"/>
      <c r="CI30" s="654"/>
      <c r="CJ30" s="654"/>
      <c r="CK30" s="654"/>
      <c r="CL30" s="654"/>
      <c r="CM30" s="654"/>
      <c r="CN30" s="654"/>
      <c r="CO30" s="654"/>
      <c r="CP30" s="654"/>
      <c r="CQ30" s="655"/>
      <c r="CR30" s="620">
        <v>91852</v>
      </c>
      <c r="CS30" s="621"/>
      <c r="CT30" s="621"/>
      <c r="CU30" s="621"/>
      <c r="CV30" s="621"/>
      <c r="CW30" s="621"/>
      <c r="CX30" s="621"/>
      <c r="CY30" s="622"/>
      <c r="CZ30" s="623">
        <v>5.2</v>
      </c>
      <c r="DA30" s="641"/>
      <c r="DB30" s="641"/>
      <c r="DC30" s="642"/>
      <c r="DD30" s="626">
        <v>90295</v>
      </c>
      <c r="DE30" s="621"/>
      <c r="DF30" s="621"/>
      <c r="DG30" s="621"/>
      <c r="DH30" s="621"/>
      <c r="DI30" s="621"/>
      <c r="DJ30" s="621"/>
      <c r="DK30" s="622"/>
      <c r="DL30" s="626">
        <v>90295</v>
      </c>
      <c r="DM30" s="621"/>
      <c r="DN30" s="621"/>
      <c r="DO30" s="621"/>
      <c r="DP30" s="621"/>
      <c r="DQ30" s="621"/>
      <c r="DR30" s="621"/>
      <c r="DS30" s="621"/>
      <c r="DT30" s="621"/>
      <c r="DU30" s="621"/>
      <c r="DV30" s="622"/>
      <c r="DW30" s="643">
        <v>8.6</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85148</v>
      </c>
      <c r="S31" s="621"/>
      <c r="T31" s="621"/>
      <c r="U31" s="621"/>
      <c r="V31" s="621"/>
      <c r="W31" s="621"/>
      <c r="X31" s="621"/>
      <c r="Y31" s="622"/>
      <c r="Z31" s="673">
        <v>4.7</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99.7</v>
      </c>
      <c r="BH31" s="639"/>
      <c r="BI31" s="639"/>
      <c r="BJ31" s="639"/>
      <c r="BK31" s="639"/>
      <c r="BL31" s="639"/>
      <c r="BM31" s="675">
        <v>98.5</v>
      </c>
      <c r="BN31" s="685"/>
      <c r="BO31" s="685"/>
      <c r="BP31" s="685"/>
      <c r="BQ31" s="649"/>
      <c r="BR31" s="684">
        <v>99.7</v>
      </c>
      <c r="BS31" s="639"/>
      <c r="BT31" s="639"/>
      <c r="BU31" s="639"/>
      <c r="BV31" s="639"/>
      <c r="BW31" s="639"/>
      <c r="BX31" s="675">
        <v>97.8</v>
      </c>
      <c r="BY31" s="685"/>
      <c r="BZ31" s="685"/>
      <c r="CA31" s="685"/>
      <c r="CB31" s="649"/>
      <c r="CD31" s="692"/>
      <c r="CE31" s="693"/>
      <c r="CF31" s="657" t="s">
        <v>296</v>
      </c>
      <c r="CG31" s="654"/>
      <c r="CH31" s="654"/>
      <c r="CI31" s="654"/>
      <c r="CJ31" s="654"/>
      <c r="CK31" s="654"/>
      <c r="CL31" s="654"/>
      <c r="CM31" s="654"/>
      <c r="CN31" s="654"/>
      <c r="CO31" s="654"/>
      <c r="CP31" s="654"/>
      <c r="CQ31" s="655"/>
      <c r="CR31" s="620">
        <v>6770</v>
      </c>
      <c r="CS31" s="639"/>
      <c r="CT31" s="639"/>
      <c r="CU31" s="639"/>
      <c r="CV31" s="639"/>
      <c r="CW31" s="639"/>
      <c r="CX31" s="639"/>
      <c r="CY31" s="640"/>
      <c r="CZ31" s="623">
        <v>0.4</v>
      </c>
      <c r="DA31" s="641"/>
      <c r="DB31" s="641"/>
      <c r="DC31" s="642"/>
      <c r="DD31" s="626">
        <v>6530</v>
      </c>
      <c r="DE31" s="639"/>
      <c r="DF31" s="639"/>
      <c r="DG31" s="639"/>
      <c r="DH31" s="639"/>
      <c r="DI31" s="639"/>
      <c r="DJ31" s="639"/>
      <c r="DK31" s="640"/>
      <c r="DL31" s="626">
        <v>6530</v>
      </c>
      <c r="DM31" s="639"/>
      <c r="DN31" s="639"/>
      <c r="DO31" s="639"/>
      <c r="DP31" s="639"/>
      <c r="DQ31" s="639"/>
      <c r="DR31" s="639"/>
      <c r="DS31" s="639"/>
      <c r="DT31" s="639"/>
      <c r="DU31" s="639"/>
      <c r="DV31" s="640"/>
      <c r="DW31" s="643">
        <v>0.6</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23894</v>
      </c>
      <c r="S32" s="621"/>
      <c r="T32" s="621"/>
      <c r="U32" s="621"/>
      <c r="V32" s="621"/>
      <c r="W32" s="621"/>
      <c r="X32" s="621"/>
      <c r="Y32" s="622"/>
      <c r="Z32" s="673">
        <v>1.3</v>
      </c>
      <c r="AA32" s="673"/>
      <c r="AB32" s="673"/>
      <c r="AC32" s="673"/>
      <c r="AD32" s="674">
        <v>29</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100</v>
      </c>
      <c r="BH32" s="605"/>
      <c r="BI32" s="605"/>
      <c r="BJ32" s="605"/>
      <c r="BK32" s="605"/>
      <c r="BL32" s="605"/>
      <c r="BM32" s="668">
        <v>99.9</v>
      </c>
      <c r="BN32" s="605"/>
      <c r="BO32" s="605"/>
      <c r="BP32" s="605"/>
      <c r="BQ32" s="662"/>
      <c r="BR32" s="683">
        <v>99.9</v>
      </c>
      <c r="BS32" s="605"/>
      <c r="BT32" s="605"/>
      <c r="BU32" s="605"/>
      <c r="BV32" s="605"/>
      <c r="BW32" s="605"/>
      <c r="BX32" s="668">
        <v>99.9</v>
      </c>
      <c r="BY32" s="605"/>
      <c r="BZ32" s="605"/>
      <c r="CA32" s="605"/>
      <c r="CB32" s="662"/>
      <c r="CD32" s="694"/>
      <c r="CE32" s="695"/>
      <c r="CF32" s="657" t="s">
        <v>299</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225400</v>
      </c>
      <c r="S33" s="621"/>
      <c r="T33" s="621"/>
      <c r="U33" s="621"/>
      <c r="V33" s="621"/>
      <c r="W33" s="621"/>
      <c r="X33" s="621"/>
      <c r="Y33" s="622"/>
      <c r="Z33" s="673">
        <v>12.4</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746337</v>
      </c>
      <c r="CS33" s="639"/>
      <c r="CT33" s="639"/>
      <c r="CU33" s="639"/>
      <c r="CV33" s="639"/>
      <c r="CW33" s="639"/>
      <c r="CX33" s="639"/>
      <c r="CY33" s="640"/>
      <c r="CZ33" s="623">
        <v>42.1</v>
      </c>
      <c r="DA33" s="641"/>
      <c r="DB33" s="641"/>
      <c r="DC33" s="642"/>
      <c r="DD33" s="626">
        <v>599929</v>
      </c>
      <c r="DE33" s="639"/>
      <c r="DF33" s="639"/>
      <c r="DG33" s="639"/>
      <c r="DH33" s="639"/>
      <c r="DI33" s="639"/>
      <c r="DJ33" s="639"/>
      <c r="DK33" s="640"/>
      <c r="DL33" s="626">
        <v>455249</v>
      </c>
      <c r="DM33" s="639"/>
      <c r="DN33" s="639"/>
      <c r="DO33" s="639"/>
      <c r="DP33" s="639"/>
      <c r="DQ33" s="639"/>
      <c r="DR33" s="639"/>
      <c r="DS33" s="639"/>
      <c r="DT33" s="639"/>
      <c r="DU33" s="639"/>
      <c r="DV33" s="640"/>
      <c r="DW33" s="643">
        <v>43.3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351049</v>
      </c>
      <c r="CS34" s="621"/>
      <c r="CT34" s="621"/>
      <c r="CU34" s="621"/>
      <c r="CV34" s="621"/>
      <c r="CW34" s="621"/>
      <c r="CX34" s="621"/>
      <c r="CY34" s="622"/>
      <c r="CZ34" s="623">
        <v>19.8</v>
      </c>
      <c r="DA34" s="641"/>
      <c r="DB34" s="641"/>
      <c r="DC34" s="642"/>
      <c r="DD34" s="626">
        <v>294318</v>
      </c>
      <c r="DE34" s="621"/>
      <c r="DF34" s="621"/>
      <c r="DG34" s="621"/>
      <c r="DH34" s="621"/>
      <c r="DI34" s="621"/>
      <c r="DJ34" s="621"/>
      <c r="DK34" s="622"/>
      <c r="DL34" s="626">
        <v>197919</v>
      </c>
      <c r="DM34" s="621"/>
      <c r="DN34" s="621"/>
      <c r="DO34" s="621"/>
      <c r="DP34" s="621"/>
      <c r="DQ34" s="621"/>
      <c r="DR34" s="621"/>
      <c r="DS34" s="621"/>
      <c r="DT34" s="621"/>
      <c r="DU34" s="621"/>
      <c r="DV34" s="622"/>
      <c r="DW34" s="643">
        <v>18.8</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t="s">
        <v>110</v>
      </c>
      <c r="S35" s="621"/>
      <c r="T35" s="621"/>
      <c r="U35" s="621"/>
      <c r="V35" s="621"/>
      <c r="W35" s="621"/>
      <c r="X35" s="621"/>
      <c r="Y35" s="622"/>
      <c r="Z35" s="673" t="s">
        <v>110</v>
      </c>
      <c r="AA35" s="673"/>
      <c r="AB35" s="673"/>
      <c r="AC35" s="673"/>
      <c r="AD35" s="674" t="s">
        <v>110</v>
      </c>
      <c r="AE35" s="674"/>
      <c r="AF35" s="674"/>
      <c r="AG35" s="674"/>
      <c r="AH35" s="674"/>
      <c r="AI35" s="674"/>
      <c r="AJ35" s="674"/>
      <c r="AK35" s="674"/>
      <c r="AL35" s="643" t="s">
        <v>110</v>
      </c>
      <c r="AM35" s="675"/>
      <c r="AN35" s="675"/>
      <c r="AO35" s="676"/>
      <c r="AP35" s="188"/>
      <c r="AQ35" s="677" t="s">
        <v>307</v>
      </c>
      <c r="AR35" s="678"/>
      <c r="AS35" s="678"/>
      <c r="AT35" s="678"/>
      <c r="AU35" s="678"/>
      <c r="AV35" s="678"/>
      <c r="AW35" s="678"/>
      <c r="AX35" s="678"/>
      <c r="AY35" s="679"/>
      <c r="AZ35" s="670">
        <v>134262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9022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26908</v>
      </c>
      <c r="CS35" s="639"/>
      <c r="CT35" s="639"/>
      <c r="CU35" s="639"/>
      <c r="CV35" s="639"/>
      <c r="CW35" s="639"/>
      <c r="CX35" s="639"/>
      <c r="CY35" s="640"/>
      <c r="CZ35" s="623">
        <v>1.5</v>
      </c>
      <c r="DA35" s="641"/>
      <c r="DB35" s="641"/>
      <c r="DC35" s="642"/>
      <c r="DD35" s="626">
        <v>24835</v>
      </c>
      <c r="DE35" s="639"/>
      <c r="DF35" s="639"/>
      <c r="DG35" s="639"/>
      <c r="DH35" s="639"/>
      <c r="DI35" s="639"/>
      <c r="DJ35" s="639"/>
      <c r="DK35" s="640"/>
      <c r="DL35" s="626">
        <v>22293</v>
      </c>
      <c r="DM35" s="639"/>
      <c r="DN35" s="639"/>
      <c r="DO35" s="639"/>
      <c r="DP35" s="639"/>
      <c r="DQ35" s="639"/>
      <c r="DR35" s="639"/>
      <c r="DS35" s="639"/>
      <c r="DT35" s="639"/>
      <c r="DU35" s="639"/>
      <c r="DV35" s="640"/>
      <c r="DW35" s="643">
        <v>2.1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1819765</v>
      </c>
      <c r="S36" s="661"/>
      <c r="T36" s="661"/>
      <c r="U36" s="661"/>
      <c r="V36" s="661"/>
      <c r="W36" s="661"/>
      <c r="X36" s="661"/>
      <c r="Y36" s="664"/>
      <c r="Z36" s="665">
        <v>100</v>
      </c>
      <c r="AA36" s="665"/>
      <c r="AB36" s="665"/>
      <c r="AC36" s="665"/>
      <c r="AD36" s="666">
        <v>1052552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29559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9022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179439</v>
      </c>
      <c r="CS36" s="621"/>
      <c r="CT36" s="621"/>
      <c r="CU36" s="621"/>
      <c r="CV36" s="621"/>
      <c r="CW36" s="621"/>
      <c r="CX36" s="621"/>
      <c r="CY36" s="622"/>
      <c r="CZ36" s="623">
        <v>10.1</v>
      </c>
      <c r="DA36" s="641"/>
      <c r="DB36" s="641"/>
      <c r="DC36" s="642"/>
      <c r="DD36" s="626">
        <v>148731</v>
      </c>
      <c r="DE36" s="621"/>
      <c r="DF36" s="621"/>
      <c r="DG36" s="621"/>
      <c r="DH36" s="621"/>
      <c r="DI36" s="621"/>
      <c r="DJ36" s="621"/>
      <c r="DK36" s="622"/>
      <c r="DL36" s="626">
        <v>141286</v>
      </c>
      <c r="DM36" s="621"/>
      <c r="DN36" s="621"/>
      <c r="DO36" s="621"/>
      <c r="DP36" s="621"/>
      <c r="DQ36" s="621"/>
      <c r="DR36" s="621"/>
      <c r="DS36" s="621"/>
      <c r="DT36" s="621"/>
      <c r="DU36" s="621"/>
      <c r="DV36" s="622"/>
      <c r="DW36" s="643">
        <v>13.4</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15287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176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65646</v>
      </c>
      <c r="CS37" s="639"/>
      <c r="CT37" s="639"/>
      <c r="CU37" s="639"/>
      <c r="CV37" s="639"/>
      <c r="CW37" s="639"/>
      <c r="CX37" s="639"/>
      <c r="CY37" s="640"/>
      <c r="CZ37" s="623">
        <v>3.7</v>
      </c>
      <c r="DA37" s="641"/>
      <c r="DB37" s="641"/>
      <c r="DC37" s="642"/>
      <c r="DD37" s="626">
        <v>65646</v>
      </c>
      <c r="DE37" s="639"/>
      <c r="DF37" s="639"/>
      <c r="DG37" s="639"/>
      <c r="DH37" s="639"/>
      <c r="DI37" s="639"/>
      <c r="DJ37" s="639"/>
      <c r="DK37" s="640"/>
      <c r="DL37" s="626">
        <v>61959</v>
      </c>
      <c r="DM37" s="639"/>
      <c r="DN37" s="639"/>
      <c r="DO37" s="639"/>
      <c r="DP37" s="639"/>
      <c r="DQ37" s="639"/>
      <c r="DR37" s="639"/>
      <c r="DS37" s="639"/>
      <c r="DT37" s="639"/>
      <c r="DU37" s="639"/>
      <c r="DV37" s="640"/>
      <c r="DW37" s="643">
        <v>5.9</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1052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334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134262</v>
      </c>
      <c r="CS38" s="621"/>
      <c r="CT38" s="621"/>
      <c r="CU38" s="621"/>
      <c r="CV38" s="621"/>
      <c r="CW38" s="621"/>
      <c r="CX38" s="621"/>
      <c r="CY38" s="622"/>
      <c r="CZ38" s="623">
        <v>7.6</v>
      </c>
      <c r="DA38" s="641"/>
      <c r="DB38" s="641"/>
      <c r="DC38" s="642"/>
      <c r="DD38" s="626">
        <v>107361</v>
      </c>
      <c r="DE38" s="621"/>
      <c r="DF38" s="621"/>
      <c r="DG38" s="621"/>
      <c r="DH38" s="621"/>
      <c r="DI38" s="621"/>
      <c r="DJ38" s="621"/>
      <c r="DK38" s="622"/>
      <c r="DL38" s="626">
        <v>93751</v>
      </c>
      <c r="DM38" s="621"/>
      <c r="DN38" s="621"/>
      <c r="DO38" s="621"/>
      <c r="DP38" s="621"/>
      <c r="DQ38" s="621"/>
      <c r="DR38" s="621"/>
      <c r="DS38" s="621"/>
      <c r="DT38" s="621"/>
      <c r="DU38" s="621"/>
      <c r="DV38" s="622"/>
      <c r="DW38" s="643">
        <v>8.9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80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113</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43519</v>
      </c>
      <c r="CS39" s="639"/>
      <c r="CT39" s="639"/>
      <c r="CU39" s="639"/>
      <c r="CV39" s="639"/>
      <c r="CW39" s="639"/>
      <c r="CX39" s="639"/>
      <c r="CY39" s="640"/>
      <c r="CZ39" s="623">
        <v>2.5</v>
      </c>
      <c r="DA39" s="641"/>
      <c r="DB39" s="641"/>
      <c r="DC39" s="642"/>
      <c r="DD39" s="626">
        <v>21350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25479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87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11160</v>
      </c>
      <c r="CS40" s="621"/>
      <c r="CT40" s="621"/>
      <c r="CU40" s="621"/>
      <c r="CV40" s="621"/>
      <c r="CW40" s="621"/>
      <c r="CX40" s="621"/>
      <c r="CY40" s="622"/>
      <c r="CZ40" s="623">
        <v>0.6</v>
      </c>
      <c r="DA40" s="641"/>
      <c r="DB40" s="641"/>
      <c r="DC40" s="642"/>
      <c r="DD40" s="626">
        <v>3334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62805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220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526555</v>
      </c>
      <c r="CS42" s="621"/>
      <c r="CT42" s="621"/>
      <c r="CU42" s="621"/>
      <c r="CV42" s="621"/>
      <c r="CW42" s="621"/>
      <c r="CX42" s="621"/>
      <c r="CY42" s="622"/>
      <c r="CZ42" s="623">
        <v>29.7</v>
      </c>
      <c r="DA42" s="624"/>
      <c r="DB42" s="624"/>
      <c r="DC42" s="625"/>
      <c r="DD42" s="626">
        <v>215714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30763</v>
      </c>
      <c r="CS43" s="639"/>
      <c r="CT43" s="639"/>
      <c r="CU43" s="639"/>
      <c r="CV43" s="639"/>
      <c r="CW43" s="639"/>
      <c r="CX43" s="639"/>
      <c r="CY43" s="640"/>
      <c r="CZ43" s="623">
        <v>1.7</v>
      </c>
      <c r="DA43" s="641"/>
      <c r="DB43" s="641"/>
      <c r="DC43" s="642"/>
      <c r="DD43" s="626">
        <v>30763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526555</v>
      </c>
      <c r="CS44" s="621"/>
      <c r="CT44" s="621"/>
      <c r="CU44" s="621"/>
      <c r="CV44" s="621"/>
      <c r="CW44" s="621"/>
      <c r="CX44" s="621"/>
      <c r="CY44" s="622"/>
      <c r="CZ44" s="623">
        <v>29.7</v>
      </c>
      <c r="DA44" s="624"/>
      <c r="DB44" s="624"/>
      <c r="DC44" s="625"/>
      <c r="DD44" s="626">
        <v>215714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68979</v>
      </c>
      <c r="CS45" s="639"/>
      <c r="CT45" s="639"/>
      <c r="CU45" s="639"/>
      <c r="CV45" s="639"/>
      <c r="CW45" s="639"/>
      <c r="CX45" s="639"/>
      <c r="CY45" s="640"/>
      <c r="CZ45" s="623">
        <v>3.9</v>
      </c>
      <c r="DA45" s="641"/>
      <c r="DB45" s="641"/>
      <c r="DC45" s="642"/>
      <c r="DD45" s="626">
        <v>38311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457576</v>
      </c>
      <c r="CS46" s="621"/>
      <c r="CT46" s="621"/>
      <c r="CU46" s="621"/>
      <c r="CV46" s="621"/>
      <c r="CW46" s="621"/>
      <c r="CX46" s="621"/>
      <c r="CY46" s="622"/>
      <c r="CZ46" s="623">
        <v>25.8</v>
      </c>
      <c r="DA46" s="624"/>
      <c r="DB46" s="624"/>
      <c r="DC46" s="625"/>
      <c r="DD46" s="626">
        <v>177403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1773472</v>
      </c>
      <c r="CS49" s="605"/>
      <c r="CT49" s="605"/>
      <c r="CU49" s="605"/>
      <c r="CV49" s="605"/>
      <c r="CW49" s="605"/>
      <c r="CX49" s="605"/>
      <c r="CY49" s="606"/>
      <c r="CZ49" s="607">
        <v>100</v>
      </c>
      <c r="DA49" s="608"/>
      <c r="DB49" s="608"/>
      <c r="DC49" s="609"/>
      <c r="DD49" s="610">
        <v>1246860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1819</v>
      </c>
      <c r="R7" s="1134"/>
      <c r="S7" s="1134"/>
      <c r="T7" s="1134"/>
      <c r="U7" s="1134"/>
      <c r="V7" s="1134">
        <v>1773</v>
      </c>
      <c r="W7" s="1134"/>
      <c r="X7" s="1134"/>
      <c r="Y7" s="1134"/>
      <c r="Z7" s="1134"/>
      <c r="AA7" s="1134">
        <v>46</v>
      </c>
      <c r="AB7" s="1134"/>
      <c r="AC7" s="1134"/>
      <c r="AD7" s="1134"/>
      <c r="AE7" s="1135"/>
      <c r="AF7" s="1136">
        <v>46</v>
      </c>
      <c r="AG7" s="1137"/>
      <c r="AH7" s="1137"/>
      <c r="AI7" s="1137"/>
      <c r="AJ7" s="1138"/>
      <c r="AK7" s="1120" t="s">
        <v>533</v>
      </c>
      <c r="AL7" s="1121"/>
      <c r="AM7" s="1121"/>
      <c r="AN7" s="1121"/>
      <c r="AO7" s="1121"/>
      <c r="AP7" s="1121">
        <v>1111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553</v>
      </c>
      <c r="BT7" s="1125"/>
      <c r="BU7" s="1125"/>
      <c r="BV7" s="1125"/>
      <c r="BW7" s="1125"/>
      <c r="BX7" s="1125"/>
      <c r="BY7" s="1125"/>
      <c r="BZ7" s="1125"/>
      <c r="CA7" s="1125"/>
      <c r="CB7" s="1125"/>
      <c r="CC7" s="1125"/>
      <c r="CD7" s="1125"/>
      <c r="CE7" s="1125"/>
      <c r="CF7" s="1125"/>
      <c r="CG7" s="1126"/>
      <c r="CH7" s="1117" t="s">
        <v>554</v>
      </c>
      <c r="CI7" s="1118"/>
      <c r="CJ7" s="1118"/>
      <c r="CK7" s="1118"/>
      <c r="CL7" s="1119"/>
      <c r="CM7" s="1117">
        <v>13</v>
      </c>
      <c r="CN7" s="1118"/>
      <c r="CO7" s="1118"/>
      <c r="CP7" s="1118"/>
      <c r="CQ7" s="1119"/>
      <c r="CR7" s="1117">
        <v>3</v>
      </c>
      <c r="CS7" s="1118"/>
      <c r="CT7" s="1118"/>
      <c r="CU7" s="1118"/>
      <c r="CV7" s="1119"/>
      <c r="CW7" s="1117">
        <v>3</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46</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38</v>
      </c>
      <c r="R28" s="1083"/>
      <c r="S28" s="1083"/>
      <c r="T28" s="1083"/>
      <c r="U28" s="1083"/>
      <c r="V28" s="1083">
        <v>36</v>
      </c>
      <c r="W28" s="1083"/>
      <c r="X28" s="1083"/>
      <c r="Y28" s="1083"/>
      <c r="Z28" s="1083"/>
      <c r="AA28" s="1083">
        <v>2</v>
      </c>
      <c r="AB28" s="1083"/>
      <c r="AC28" s="1083"/>
      <c r="AD28" s="1083"/>
      <c r="AE28" s="1084"/>
      <c r="AF28" s="1085">
        <v>2</v>
      </c>
      <c r="AG28" s="1083"/>
      <c r="AH28" s="1083"/>
      <c r="AI28" s="1083"/>
      <c r="AJ28" s="1086"/>
      <c r="AK28" s="1087">
        <v>18</v>
      </c>
      <c r="AL28" s="1075"/>
      <c r="AM28" s="1075"/>
      <c r="AN28" s="1075"/>
      <c r="AO28" s="1075"/>
      <c r="AP28" s="1075">
        <v>0</v>
      </c>
      <c r="AQ28" s="1075"/>
      <c r="AR28" s="1075"/>
      <c r="AS28" s="1075"/>
      <c r="AT28" s="1075"/>
      <c r="AU28" s="1075">
        <v>0</v>
      </c>
      <c r="AV28" s="1075"/>
      <c r="AW28" s="1075"/>
      <c r="AX28" s="1075"/>
      <c r="AY28" s="1075"/>
      <c r="AZ28" s="1076" t="s">
        <v>533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167</v>
      </c>
      <c r="R29" s="1073"/>
      <c r="S29" s="1073"/>
      <c r="T29" s="1073"/>
      <c r="U29" s="1073"/>
      <c r="V29" s="1073">
        <v>158</v>
      </c>
      <c r="W29" s="1073"/>
      <c r="X29" s="1073"/>
      <c r="Y29" s="1073"/>
      <c r="Z29" s="1073"/>
      <c r="AA29" s="1073">
        <v>9</v>
      </c>
      <c r="AB29" s="1073"/>
      <c r="AC29" s="1073"/>
      <c r="AD29" s="1073"/>
      <c r="AE29" s="1074"/>
      <c r="AF29" s="1048">
        <v>9</v>
      </c>
      <c r="AG29" s="1049"/>
      <c r="AH29" s="1049"/>
      <c r="AI29" s="1049"/>
      <c r="AJ29" s="1050"/>
      <c r="AK29" s="1009">
        <v>15</v>
      </c>
      <c r="AL29" s="1000"/>
      <c r="AM29" s="1000"/>
      <c r="AN29" s="1000"/>
      <c r="AO29" s="1000"/>
      <c r="AP29" s="1000">
        <v>0</v>
      </c>
      <c r="AQ29" s="1000"/>
      <c r="AR29" s="1000"/>
      <c r="AS29" s="1000"/>
      <c r="AT29" s="1000"/>
      <c r="AU29" s="1000">
        <v>0</v>
      </c>
      <c r="AV29" s="1000"/>
      <c r="AW29" s="1000"/>
      <c r="AX29" s="1000"/>
      <c r="AY29" s="1000"/>
      <c r="AZ29" s="1071" t="s">
        <v>533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175</v>
      </c>
      <c r="R30" s="1073"/>
      <c r="S30" s="1073"/>
      <c r="T30" s="1073"/>
      <c r="U30" s="1073"/>
      <c r="V30" s="1073">
        <v>169</v>
      </c>
      <c r="W30" s="1073"/>
      <c r="X30" s="1073"/>
      <c r="Y30" s="1073"/>
      <c r="Z30" s="1073"/>
      <c r="AA30" s="1073">
        <v>6</v>
      </c>
      <c r="AB30" s="1073"/>
      <c r="AC30" s="1073"/>
      <c r="AD30" s="1073"/>
      <c r="AE30" s="1074"/>
      <c r="AF30" s="1048">
        <v>6</v>
      </c>
      <c r="AG30" s="1049"/>
      <c r="AH30" s="1049"/>
      <c r="AI30" s="1049"/>
      <c r="AJ30" s="1050"/>
      <c r="AK30" s="1009">
        <v>39</v>
      </c>
      <c r="AL30" s="1000"/>
      <c r="AM30" s="1000"/>
      <c r="AN30" s="1000"/>
      <c r="AO30" s="1000"/>
      <c r="AP30" s="1000">
        <v>0</v>
      </c>
      <c r="AQ30" s="1000"/>
      <c r="AR30" s="1000"/>
      <c r="AS30" s="1000"/>
      <c r="AT30" s="1000"/>
      <c r="AU30" s="1000">
        <v>0</v>
      </c>
      <c r="AV30" s="1000"/>
      <c r="AW30" s="1000"/>
      <c r="AX30" s="1000"/>
      <c r="AY30" s="1000"/>
      <c r="AZ30" s="1071" t="s">
        <v>533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18</v>
      </c>
      <c r="R31" s="1073"/>
      <c r="S31" s="1073"/>
      <c r="T31" s="1073"/>
      <c r="U31" s="1073"/>
      <c r="V31" s="1073">
        <v>17</v>
      </c>
      <c r="W31" s="1073"/>
      <c r="X31" s="1073"/>
      <c r="Y31" s="1073"/>
      <c r="Z31" s="1073"/>
      <c r="AA31" s="1073">
        <v>1</v>
      </c>
      <c r="AB31" s="1073"/>
      <c r="AC31" s="1073"/>
      <c r="AD31" s="1073"/>
      <c r="AE31" s="1074"/>
      <c r="AF31" s="1048">
        <v>1</v>
      </c>
      <c r="AG31" s="1049"/>
      <c r="AH31" s="1049"/>
      <c r="AI31" s="1049"/>
      <c r="AJ31" s="1050"/>
      <c r="AK31" s="1009">
        <v>6</v>
      </c>
      <c r="AL31" s="1000"/>
      <c r="AM31" s="1000"/>
      <c r="AN31" s="1000"/>
      <c r="AO31" s="1000"/>
      <c r="AP31" s="1000">
        <v>0</v>
      </c>
      <c r="AQ31" s="1000"/>
      <c r="AR31" s="1000"/>
      <c r="AS31" s="1000"/>
      <c r="AT31" s="1000"/>
      <c r="AU31" s="1000">
        <v>0</v>
      </c>
      <c r="AV31" s="1000"/>
      <c r="AW31" s="1000"/>
      <c r="AX31" s="1000"/>
      <c r="AY31" s="1000"/>
      <c r="AZ31" s="1071" t="s">
        <v>533</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27</v>
      </c>
      <c r="R32" s="1073"/>
      <c r="S32" s="1073"/>
      <c r="T32" s="1073"/>
      <c r="U32" s="1073"/>
      <c r="V32" s="1073">
        <v>26</v>
      </c>
      <c r="W32" s="1073"/>
      <c r="X32" s="1073"/>
      <c r="Y32" s="1073"/>
      <c r="Z32" s="1073"/>
      <c r="AA32" s="1073">
        <v>1</v>
      </c>
      <c r="AB32" s="1073"/>
      <c r="AC32" s="1073"/>
      <c r="AD32" s="1073"/>
      <c r="AE32" s="1074"/>
      <c r="AF32" s="1048">
        <v>1</v>
      </c>
      <c r="AG32" s="1049"/>
      <c r="AH32" s="1049"/>
      <c r="AI32" s="1049"/>
      <c r="AJ32" s="1050"/>
      <c r="AK32" s="1009">
        <v>15</v>
      </c>
      <c r="AL32" s="1000"/>
      <c r="AM32" s="1000"/>
      <c r="AN32" s="1000"/>
      <c r="AO32" s="1000"/>
      <c r="AP32" s="1000">
        <v>38</v>
      </c>
      <c r="AQ32" s="1000"/>
      <c r="AR32" s="1000"/>
      <c r="AS32" s="1000"/>
      <c r="AT32" s="1000"/>
      <c r="AU32" s="1000">
        <v>38</v>
      </c>
      <c r="AV32" s="1000"/>
      <c r="AW32" s="1000"/>
      <c r="AX32" s="1000"/>
      <c r="AY32" s="1000"/>
      <c r="AZ32" s="1071" t="s">
        <v>533</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t="s">
        <v>533</v>
      </c>
      <c r="R33" s="1073"/>
      <c r="S33" s="1073"/>
      <c r="T33" s="1073"/>
      <c r="U33" s="1073"/>
      <c r="V33" s="1073" t="s">
        <v>533</v>
      </c>
      <c r="W33" s="1073"/>
      <c r="X33" s="1073"/>
      <c r="Y33" s="1073"/>
      <c r="Z33" s="1073"/>
      <c r="AA33" s="1073" t="s">
        <v>533</v>
      </c>
      <c r="AB33" s="1073"/>
      <c r="AC33" s="1073"/>
      <c r="AD33" s="1073"/>
      <c r="AE33" s="1074"/>
      <c r="AF33" s="1048" t="s">
        <v>110</v>
      </c>
      <c r="AG33" s="1049"/>
      <c r="AH33" s="1049"/>
      <c r="AI33" s="1049"/>
      <c r="AJ33" s="1050"/>
      <c r="AK33" s="1009" t="s">
        <v>533</v>
      </c>
      <c r="AL33" s="1000"/>
      <c r="AM33" s="1000"/>
      <c r="AN33" s="1000"/>
      <c r="AO33" s="1000"/>
      <c r="AP33" s="1000" t="s">
        <v>534</v>
      </c>
      <c r="AQ33" s="1000"/>
      <c r="AR33" s="1000"/>
      <c r="AS33" s="1000"/>
      <c r="AT33" s="1000"/>
      <c r="AU33" s="1000" t="s">
        <v>533</v>
      </c>
      <c r="AV33" s="1000"/>
      <c r="AW33" s="1000"/>
      <c r="AX33" s="1000"/>
      <c r="AY33" s="1000"/>
      <c r="AZ33" s="1071" t="s">
        <v>533</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535</v>
      </c>
      <c r="C34" s="1067"/>
      <c r="D34" s="1067"/>
      <c r="E34" s="1067"/>
      <c r="F34" s="1067"/>
      <c r="G34" s="1067"/>
      <c r="H34" s="1067"/>
      <c r="I34" s="1067"/>
      <c r="J34" s="1067"/>
      <c r="K34" s="1067"/>
      <c r="L34" s="1067"/>
      <c r="M34" s="1067"/>
      <c r="N34" s="1067"/>
      <c r="O34" s="1067"/>
      <c r="P34" s="1068"/>
      <c r="Q34" s="1072">
        <v>39</v>
      </c>
      <c r="R34" s="1073"/>
      <c r="S34" s="1073"/>
      <c r="T34" s="1073"/>
      <c r="U34" s="1073"/>
      <c r="V34" s="1073">
        <v>39</v>
      </c>
      <c r="W34" s="1073"/>
      <c r="X34" s="1073"/>
      <c r="Y34" s="1073"/>
      <c r="Z34" s="1073"/>
      <c r="AA34" s="1073">
        <v>0</v>
      </c>
      <c r="AB34" s="1073"/>
      <c r="AC34" s="1073"/>
      <c r="AD34" s="1073"/>
      <c r="AE34" s="1074"/>
      <c r="AF34" s="1048">
        <v>0</v>
      </c>
      <c r="AG34" s="1049"/>
      <c r="AH34" s="1049"/>
      <c r="AI34" s="1049"/>
      <c r="AJ34" s="1050"/>
      <c r="AK34" s="1009">
        <v>39</v>
      </c>
      <c r="AL34" s="1000"/>
      <c r="AM34" s="1000"/>
      <c r="AN34" s="1000"/>
      <c r="AO34" s="1000"/>
      <c r="AP34" s="1000">
        <v>0</v>
      </c>
      <c r="AQ34" s="1000"/>
      <c r="AR34" s="1000"/>
      <c r="AS34" s="1000"/>
      <c r="AT34" s="1000"/>
      <c r="AU34" s="1000">
        <v>0</v>
      </c>
      <c r="AV34" s="1000"/>
      <c r="AW34" s="1000"/>
      <c r="AX34" s="1000"/>
      <c r="AY34" s="1000"/>
      <c r="AZ34" s="1071" t="s">
        <v>536</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19</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834</v>
      </c>
      <c r="R68" s="1011"/>
      <c r="S68" s="1011"/>
      <c r="T68" s="1011"/>
      <c r="U68" s="1011"/>
      <c r="V68" s="1011">
        <v>832</v>
      </c>
      <c r="W68" s="1011"/>
      <c r="X68" s="1011"/>
      <c r="Y68" s="1011"/>
      <c r="Z68" s="1011"/>
      <c r="AA68" s="1011">
        <v>2</v>
      </c>
      <c r="AB68" s="1011"/>
      <c r="AC68" s="1011"/>
      <c r="AD68" s="1011"/>
      <c r="AE68" s="1011"/>
      <c r="AF68" s="1011">
        <v>2</v>
      </c>
      <c r="AG68" s="1011"/>
      <c r="AH68" s="1011"/>
      <c r="AI68" s="1011"/>
      <c r="AJ68" s="1011"/>
      <c r="AK68" s="1011" t="s">
        <v>555</v>
      </c>
      <c r="AL68" s="1011"/>
      <c r="AM68" s="1011"/>
      <c r="AN68" s="1011"/>
      <c r="AO68" s="1011"/>
      <c r="AP68" s="1011" t="s">
        <v>555</v>
      </c>
      <c r="AQ68" s="1011"/>
      <c r="AR68" s="1011"/>
      <c r="AS68" s="1011"/>
      <c r="AT68" s="1011"/>
      <c r="AU68" s="1011" t="s">
        <v>555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2033</v>
      </c>
      <c r="R69" s="1000"/>
      <c r="S69" s="1000"/>
      <c r="T69" s="1000"/>
      <c r="U69" s="1000"/>
      <c r="V69" s="1000">
        <v>2030</v>
      </c>
      <c r="W69" s="1000"/>
      <c r="X69" s="1000"/>
      <c r="Y69" s="1000"/>
      <c r="Z69" s="1000"/>
      <c r="AA69" s="1000">
        <v>3</v>
      </c>
      <c r="AB69" s="1000"/>
      <c r="AC69" s="1000"/>
      <c r="AD69" s="1000"/>
      <c r="AE69" s="1000"/>
      <c r="AF69" s="1000">
        <v>3</v>
      </c>
      <c r="AG69" s="1000"/>
      <c r="AH69" s="1000"/>
      <c r="AI69" s="1000"/>
      <c r="AJ69" s="1000"/>
      <c r="AK69" s="1000" t="s">
        <v>555</v>
      </c>
      <c r="AL69" s="1000"/>
      <c r="AM69" s="1000"/>
      <c r="AN69" s="1000"/>
      <c r="AO69" s="1000"/>
      <c r="AP69" s="1000">
        <v>574</v>
      </c>
      <c r="AQ69" s="1000"/>
      <c r="AR69" s="1000"/>
      <c r="AS69" s="1000"/>
      <c r="AT69" s="1000"/>
      <c r="AU69" s="1000" t="s">
        <v>555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902</v>
      </c>
      <c r="R70" s="1000"/>
      <c r="S70" s="1000"/>
      <c r="T70" s="1000"/>
      <c r="U70" s="1000"/>
      <c r="V70" s="1000">
        <v>898</v>
      </c>
      <c r="W70" s="1000"/>
      <c r="X70" s="1000"/>
      <c r="Y70" s="1000"/>
      <c r="Z70" s="1000"/>
      <c r="AA70" s="1000">
        <v>4</v>
      </c>
      <c r="AB70" s="1000"/>
      <c r="AC70" s="1000"/>
      <c r="AD70" s="1000"/>
      <c r="AE70" s="1000"/>
      <c r="AF70" s="1000">
        <v>4</v>
      </c>
      <c r="AG70" s="1000"/>
      <c r="AH70" s="1000"/>
      <c r="AI70" s="1000"/>
      <c r="AJ70" s="1000"/>
      <c r="AK70" s="1000" t="s">
        <v>555</v>
      </c>
      <c r="AL70" s="1000"/>
      <c r="AM70" s="1000"/>
      <c r="AN70" s="1000"/>
      <c r="AO70" s="1000"/>
      <c r="AP70" s="1000" t="s">
        <v>555</v>
      </c>
      <c r="AQ70" s="1000"/>
      <c r="AR70" s="1000"/>
      <c r="AS70" s="1000"/>
      <c r="AT70" s="1000"/>
      <c r="AU70" s="1000" t="s">
        <v>555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212</v>
      </c>
      <c r="R71" s="1000"/>
      <c r="S71" s="1000"/>
      <c r="T71" s="1000"/>
      <c r="U71" s="1000"/>
      <c r="V71" s="1000">
        <v>211</v>
      </c>
      <c r="W71" s="1000"/>
      <c r="X71" s="1000"/>
      <c r="Y71" s="1000"/>
      <c r="Z71" s="1000"/>
      <c r="AA71" s="1000">
        <v>1</v>
      </c>
      <c r="AB71" s="1000"/>
      <c r="AC71" s="1000"/>
      <c r="AD71" s="1000"/>
      <c r="AE71" s="1000"/>
      <c r="AF71" s="1000">
        <v>1</v>
      </c>
      <c r="AG71" s="1000"/>
      <c r="AH71" s="1000"/>
      <c r="AI71" s="1000"/>
      <c r="AJ71" s="1000"/>
      <c r="AK71" s="1000" t="s">
        <v>555</v>
      </c>
      <c r="AL71" s="1000"/>
      <c r="AM71" s="1000"/>
      <c r="AN71" s="1000"/>
      <c r="AO71" s="1000"/>
      <c r="AP71" s="1000" t="s">
        <v>555</v>
      </c>
      <c r="AQ71" s="1000"/>
      <c r="AR71" s="1000"/>
      <c r="AS71" s="1000"/>
      <c r="AT71" s="1000"/>
      <c r="AU71" s="1000" t="s">
        <v>555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220</v>
      </c>
      <c r="R72" s="1000"/>
      <c r="S72" s="1000"/>
      <c r="T72" s="1000"/>
      <c r="U72" s="1000"/>
      <c r="V72" s="1000">
        <v>219</v>
      </c>
      <c r="W72" s="1000"/>
      <c r="X72" s="1000"/>
      <c r="Y72" s="1000"/>
      <c r="Z72" s="1000"/>
      <c r="AA72" s="1000">
        <v>1</v>
      </c>
      <c r="AB72" s="1000"/>
      <c r="AC72" s="1000"/>
      <c r="AD72" s="1000"/>
      <c r="AE72" s="1000"/>
      <c r="AF72" s="1000">
        <v>1</v>
      </c>
      <c r="AG72" s="1000"/>
      <c r="AH72" s="1000"/>
      <c r="AI72" s="1000"/>
      <c r="AJ72" s="1000"/>
      <c r="AK72" s="1000" t="s">
        <v>555</v>
      </c>
      <c r="AL72" s="1000"/>
      <c r="AM72" s="1000"/>
      <c r="AN72" s="1000"/>
      <c r="AO72" s="1000"/>
      <c r="AP72" s="1000" t="s">
        <v>555</v>
      </c>
      <c r="AQ72" s="1000"/>
      <c r="AR72" s="1000"/>
      <c r="AS72" s="1000"/>
      <c r="AT72" s="1000"/>
      <c r="AU72" s="1000" t="s">
        <v>555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133</v>
      </c>
      <c r="R73" s="1000"/>
      <c r="S73" s="1000"/>
      <c r="T73" s="1000"/>
      <c r="U73" s="1000"/>
      <c r="V73" s="1000">
        <v>132</v>
      </c>
      <c r="W73" s="1000"/>
      <c r="X73" s="1000"/>
      <c r="Y73" s="1000"/>
      <c r="Z73" s="1000"/>
      <c r="AA73" s="1000">
        <v>0</v>
      </c>
      <c r="AB73" s="1000"/>
      <c r="AC73" s="1000"/>
      <c r="AD73" s="1000"/>
      <c r="AE73" s="1000"/>
      <c r="AF73" s="1000">
        <v>0</v>
      </c>
      <c r="AG73" s="1000"/>
      <c r="AH73" s="1000"/>
      <c r="AI73" s="1000"/>
      <c r="AJ73" s="1000"/>
      <c r="AK73" s="1000">
        <v>76</v>
      </c>
      <c r="AL73" s="1000"/>
      <c r="AM73" s="1000"/>
      <c r="AN73" s="1000"/>
      <c r="AO73" s="1000"/>
      <c r="AP73" s="1000">
        <v>87</v>
      </c>
      <c r="AQ73" s="1000"/>
      <c r="AR73" s="1000"/>
      <c r="AS73" s="1000"/>
      <c r="AT73" s="1000"/>
      <c r="AU73" s="1000" t="s">
        <v>555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117</v>
      </c>
      <c r="R74" s="1000"/>
      <c r="S74" s="1000"/>
      <c r="T74" s="1000"/>
      <c r="U74" s="1000"/>
      <c r="V74" s="1000">
        <v>115</v>
      </c>
      <c r="W74" s="1000"/>
      <c r="X74" s="1000"/>
      <c r="Y74" s="1000"/>
      <c r="Z74" s="1000"/>
      <c r="AA74" s="1000">
        <v>2</v>
      </c>
      <c r="AB74" s="1000"/>
      <c r="AC74" s="1000"/>
      <c r="AD74" s="1000"/>
      <c r="AE74" s="1000"/>
      <c r="AF74" s="1000">
        <v>2</v>
      </c>
      <c r="AG74" s="1000"/>
      <c r="AH74" s="1000"/>
      <c r="AI74" s="1000"/>
      <c r="AJ74" s="1000"/>
      <c r="AK74" s="1000">
        <v>26</v>
      </c>
      <c r="AL74" s="1000"/>
      <c r="AM74" s="1000"/>
      <c r="AN74" s="1000"/>
      <c r="AO74" s="1000"/>
      <c r="AP74" s="1000" t="s">
        <v>555</v>
      </c>
      <c r="AQ74" s="1000"/>
      <c r="AR74" s="1000"/>
      <c r="AS74" s="1000"/>
      <c r="AT74" s="1000"/>
      <c r="AU74" s="1000" t="s">
        <v>555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552</v>
      </c>
      <c r="C75" s="1004"/>
      <c r="D75" s="1004"/>
      <c r="E75" s="1004"/>
      <c r="F75" s="1004"/>
      <c r="G75" s="1004"/>
      <c r="H75" s="1004"/>
      <c r="I75" s="1004"/>
      <c r="J75" s="1004"/>
      <c r="K75" s="1004"/>
      <c r="L75" s="1004"/>
      <c r="M75" s="1004"/>
      <c r="N75" s="1004"/>
      <c r="O75" s="1004"/>
      <c r="P75" s="1005"/>
      <c r="Q75" s="1007">
        <v>1043</v>
      </c>
      <c r="R75" s="1008"/>
      <c r="S75" s="1008"/>
      <c r="T75" s="1008"/>
      <c r="U75" s="1009"/>
      <c r="V75" s="1010">
        <v>1038</v>
      </c>
      <c r="W75" s="1008"/>
      <c r="X75" s="1008"/>
      <c r="Y75" s="1008"/>
      <c r="Z75" s="1009"/>
      <c r="AA75" s="1010">
        <v>5</v>
      </c>
      <c r="AB75" s="1008"/>
      <c r="AC75" s="1008"/>
      <c r="AD75" s="1008"/>
      <c r="AE75" s="1009"/>
      <c r="AF75" s="1010">
        <v>5</v>
      </c>
      <c r="AG75" s="1008"/>
      <c r="AH75" s="1008"/>
      <c r="AI75" s="1008"/>
      <c r="AJ75" s="1009"/>
      <c r="AK75" s="1010">
        <v>1</v>
      </c>
      <c r="AL75" s="1008"/>
      <c r="AM75" s="1008"/>
      <c r="AN75" s="1008"/>
      <c r="AO75" s="1009"/>
      <c r="AP75" s="1010" t="s">
        <v>555</v>
      </c>
      <c r="AQ75" s="1008"/>
      <c r="AR75" s="1008"/>
      <c r="AS75" s="1008"/>
      <c r="AT75" s="1009"/>
      <c r="AU75" s="1010" t="s">
        <v>555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544</v>
      </c>
      <c r="C76" s="1004"/>
      <c r="D76" s="1004"/>
      <c r="E76" s="1004"/>
      <c r="F76" s="1004"/>
      <c r="G76" s="1004"/>
      <c r="H76" s="1004"/>
      <c r="I76" s="1004"/>
      <c r="J76" s="1004"/>
      <c r="K76" s="1004"/>
      <c r="L76" s="1004"/>
      <c r="M76" s="1004"/>
      <c r="N76" s="1004"/>
      <c r="O76" s="1004"/>
      <c r="P76" s="1005"/>
      <c r="Q76" s="1007">
        <v>110</v>
      </c>
      <c r="R76" s="1008"/>
      <c r="S76" s="1008"/>
      <c r="T76" s="1008"/>
      <c r="U76" s="1009"/>
      <c r="V76" s="1010">
        <v>106</v>
      </c>
      <c r="W76" s="1008"/>
      <c r="X76" s="1008"/>
      <c r="Y76" s="1008"/>
      <c r="Z76" s="1009"/>
      <c r="AA76" s="1010">
        <v>5</v>
      </c>
      <c r="AB76" s="1008"/>
      <c r="AC76" s="1008"/>
      <c r="AD76" s="1008"/>
      <c r="AE76" s="1009"/>
      <c r="AF76" s="1010">
        <v>5</v>
      </c>
      <c r="AG76" s="1008"/>
      <c r="AH76" s="1008"/>
      <c r="AI76" s="1008"/>
      <c r="AJ76" s="1009"/>
      <c r="AK76" s="1010" t="s">
        <v>555</v>
      </c>
      <c r="AL76" s="1008"/>
      <c r="AM76" s="1008"/>
      <c r="AN76" s="1008"/>
      <c r="AO76" s="1009"/>
      <c r="AP76" s="1010">
        <v>6</v>
      </c>
      <c r="AQ76" s="1008"/>
      <c r="AR76" s="1008"/>
      <c r="AS76" s="1008"/>
      <c r="AT76" s="1009"/>
      <c r="AU76" s="1010" t="s">
        <v>555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545</v>
      </c>
      <c r="C77" s="1004"/>
      <c r="D77" s="1004"/>
      <c r="E77" s="1004"/>
      <c r="F77" s="1004"/>
      <c r="G77" s="1004"/>
      <c r="H77" s="1004"/>
      <c r="I77" s="1004"/>
      <c r="J77" s="1004"/>
      <c r="K77" s="1004"/>
      <c r="L77" s="1004"/>
      <c r="M77" s="1004"/>
      <c r="N77" s="1004"/>
      <c r="O77" s="1004"/>
      <c r="P77" s="1005"/>
      <c r="Q77" s="1007">
        <v>65</v>
      </c>
      <c r="R77" s="1008"/>
      <c r="S77" s="1008"/>
      <c r="T77" s="1008"/>
      <c r="U77" s="1009"/>
      <c r="V77" s="1010">
        <v>55</v>
      </c>
      <c r="W77" s="1008"/>
      <c r="X77" s="1008"/>
      <c r="Y77" s="1008"/>
      <c r="Z77" s="1009"/>
      <c r="AA77" s="1010">
        <v>9</v>
      </c>
      <c r="AB77" s="1008"/>
      <c r="AC77" s="1008"/>
      <c r="AD77" s="1008"/>
      <c r="AE77" s="1009"/>
      <c r="AF77" s="1010">
        <v>5</v>
      </c>
      <c r="AG77" s="1008"/>
      <c r="AH77" s="1008"/>
      <c r="AI77" s="1008"/>
      <c r="AJ77" s="1009"/>
      <c r="AK77" s="1010" t="s">
        <v>555</v>
      </c>
      <c r="AL77" s="1008"/>
      <c r="AM77" s="1008"/>
      <c r="AN77" s="1008"/>
      <c r="AO77" s="1009"/>
      <c r="AP77" s="1010" t="s">
        <v>555</v>
      </c>
      <c r="AQ77" s="1008"/>
      <c r="AR77" s="1008"/>
      <c r="AS77" s="1008"/>
      <c r="AT77" s="1009"/>
      <c r="AU77" s="1010" t="s">
        <v>555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546</v>
      </c>
      <c r="C78" s="1004"/>
      <c r="D78" s="1004"/>
      <c r="E78" s="1004"/>
      <c r="F78" s="1004"/>
      <c r="G78" s="1004"/>
      <c r="H78" s="1004"/>
      <c r="I78" s="1004"/>
      <c r="J78" s="1004"/>
      <c r="K78" s="1004"/>
      <c r="L78" s="1004"/>
      <c r="M78" s="1004"/>
      <c r="N78" s="1004"/>
      <c r="O78" s="1004"/>
      <c r="P78" s="1005"/>
      <c r="Q78" s="1006">
        <v>455</v>
      </c>
      <c r="R78" s="1000"/>
      <c r="S78" s="1000"/>
      <c r="T78" s="1000"/>
      <c r="U78" s="1000"/>
      <c r="V78" s="1000">
        <v>429</v>
      </c>
      <c r="W78" s="1000"/>
      <c r="X78" s="1000"/>
      <c r="Y78" s="1000"/>
      <c r="Z78" s="1000"/>
      <c r="AA78" s="1000">
        <v>26</v>
      </c>
      <c r="AB78" s="1000"/>
      <c r="AC78" s="1000"/>
      <c r="AD78" s="1000"/>
      <c r="AE78" s="1000"/>
      <c r="AF78" s="1000">
        <v>26</v>
      </c>
      <c r="AG78" s="1000"/>
      <c r="AH78" s="1000"/>
      <c r="AI78" s="1000"/>
      <c r="AJ78" s="1000"/>
      <c r="AK78" s="1000" t="s">
        <v>555</v>
      </c>
      <c r="AL78" s="1000"/>
      <c r="AM78" s="1000"/>
      <c r="AN78" s="1000"/>
      <c r="AO78" s="1000"/>
      <c r="AP78" s="1000" t="s">
        <v>555</v>
      </c>
      <c r="AQ78" s="1000"/>
      <c r="AR78" s="1000"/>
      <c r="AS78" s="1000"/>
      <c r="AT78" s="1000"/>
      <c r="AU78" s="1000" t="s">
        <v>555</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547</v>
      </c>
      <c r="C79" s="1004"/>
      <c r="D79" s="1004"/>
      <c r="E79" s="1004"/>
      <c r="F79" s="1004"/>
      <c r="G79" s="1004"/>
      <c r="H79" s="1004"/>
      <c r="I79" s="1004"/>
      <c r="J79" s="1004"/>
      <c r="K79" s="1004"/>
      <c r="L79" s="1004"/>
      <c r="M79" s="1004"/>
      <c r="N79" s="1004"/>
      <c r="O79" s="1004"/>
      <c r="P79" s="1005"/>
      <c r="Q79" s="1006">
        <v>6977</v>
      </c>
      <c r="R79" s="1000"/>
      <c r="S79" s="1000"/>
      <c r="T79" s="1000"/>
      <c r="U79" s="1000"/>
      <c r="V79" s="1000">
        <v>6240</v>
      </c>
      <c r="W79" s="1000"/>
      <c r="X79" s="1000"/>
      <c r="Y79" s="1000"/>
      <c r="Z79" s="1000"/>
      <c r="AA79" s="1000">
        <v>737</v>
      </c>
      <c r="AB79" s="1000"/>
      <c r="AC79" s="1000"/>
      <c r="AD79" s="1000"/>
      <c r="AE79" s="1000"/>
      <c r="AF79" s="1000">
        <v>737</v>
      </c>
      <c r="AG79" s="1000"/>
      <c r="AH79" s="1000"/>
      <c r="AI79" s="1000"/>
      <c r="AJ79" s="1000"/>
      <c r="AK79" s="1000">
        <v>630</v>
      </c>
      <c r="AL79" s="1000"/>
      <c r="AM79" s="1000"/>
      <c r="AN79" s="1000"/>
      <c r="AO79" s="1000"/>
      <c r="AP79" s="1000" t="s">
        <v>555</v>
      </c>
      <c r="AQ79" s="1000"/>
      <c r="AR79" s="1000"/>
      <c r="AS79" s="1000"/>
      <c r="AT79" s="1000"/>
      <c r="AU79" s="1000" t="s">
        <v>555</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548</v>
      </c>
      <c r="C80" s="1004"/>
      <c r="D80" s="1004"/>
      <c r="E80" s="1004"/>
      <c r="F80" s="1004"/>
      <c r="G80" s="1004"/>
      <c r="H80" s="1004"/>
      <c r="I80" s="1004"/>
      <c r="J80" s="1004"/>
      <c r="K80" s="1004"/>
      <c r="L80" s="1004"/>
      <c r="M80" s="1004"/>
      <c r="N80" s="1004"/>
      <c r="O80" s="1004"/>
      <c r="P80" s="1005"/>
      <c r="Q80" s="1006">
        <v>15</v>
      </c>
      <c r="R80" s="1000"/>
      <c r="S80" s="1000"/>
      <c r="T80" s="1000"/>
      <c r="U80" s="1000"/>
      <c r="V80" s="1000">
        <v>13</v>
      </c>
      <c r="W80" s="1000"/>
      <c r="X80" s="1000"/>
      <c r="Y80" s="1000"/>
      <c r="Z80" s="1000"/>
      <c r="AA80" s="1000">
        <v>2</v>
      </c>
      <c r="AB80" s="1000"/>
      <c r="AC80" s="1000"/>
      <c r="AD80" s="1000"/>
      <c r="AE80" s="1000"/>
      <c r="AF80" s="1000">
        <v>2</v>
      </c>
      <c r="AG80" s="1000"/>
      <c r="AH80" s="1000"/>
      <c r="AI80" s="1000"/>
      <c r="AJ80" s="1000"/>
      <c r="AK80" s="1000">
        <v>9</v>
      </c>
      <c r="AL80" s="1000"/>
      <c r="AM80" s="1000"/>
      <c r="AN80" s="1000"/>
      <c r="AO80" s="1000"/>
      <c r="AP80" s="1000" t="s">
        <v>555</v>
      </c>
      <c r="AQ80" s="1000"/>
      <c r="AR80" s="1000"/>
      <c r="AS80" s="1000"/>
      <c r="AT80" s="1000"/>
      <c r="AU80" s="1000" t="s">
        <v>555</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549</v>
      </c>
      <c r="C81" s="1004"/>
      <c r="D81" s="1004"/>
      <c r="E81" s="1004"/>
      <c r="F81" s="1004"/>
      <c r="G81" s="1004"/>
      <c r="H81" s="1004"/>
      <c r="I81" s="1004"/>
      <c r="J81" s="1004"/>
      <c r="K81" s="1004"/>
      <c r="L81" s="1004"/>
      <c r="M81" s="1004"/>
      <c r="N81" s="1004"/>
      <c r="O81" s="1004"/>
      <c r="P81" s="1005"/>
      <c r="Q81" s="1006">
        <v>2125</v>
      </c>
      <c r="R81" s="1000"/>
      <c r="S81" s="1000"/>
      <c r="T81" s="1000"/>
      <c r="U81" s="1000"/>
      <c r="V81" s="1000">
        <v>2067</v>
      </c>
      <c r="W81" s="1000"/>
      <c r="X81" s="1000"/>
      <c r="Y81" s="1000"/>
      <c r="Z81" s="1000"/>
      <c r="AA81" s="1000">
        <v>58</v>
      </c>
      <c r="AB81" s="1000"/>
      <c r="AC81" s="1000"/>
      <c r="AD81" s="1000"/>
      <c r="AE81" s="1000"/>
      <c r="AF81" s="1000">
        <v>58</v>
      </c>
      <c r="AG81" s="1000"/>
      <c r="AH81" s="1000"/>
      <c r="AI81" s="1000"/>
      <c r="AJ81" s="1000"/>
      <c r="AK81" s="1000">
        <v>125</v>
      </c>
      <c r="AL81" s="1000"/>
      <c r="AM81" s="1000"/>
      <c r="AN81" s="1000"/>
      <c r="AO81" s="1000"/>
      <c r="AP81" s="1000" t="s">
        <v>555</v>
      </c>
      <c r="AQ81" s="1000"/>
      <c r="AR81" s="1000"/>
      <c r="AS81" s="1000"/>
      <c r="AT81" s="1000"/>
      <c r="AU81" s="1000" t="s">
        <v>555</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550</v>
      </c>
      <c r="C82" s="1004"/>
      <c r="D82" s="1004"/>
      <c r="E82" s="1004"/>
      <c r="F82" s="1004"/>
      <c r="G82" s="1004"/>
      <c r="H82" s="1004"/>
      <c r="I82" s="1004"/>
      <c r="J82" s="1004"/>
      <c r="K82" s="1004"/>
      <c r="L82" s="1004"/>
      <c r="M82" s="1004"/>
      <c r="N82" s="1004"/>
      <c r="O82" s="1004"/>
      <c r="P82" s="1005"/>
      <c r="Q82" s="1006">
        <v>273707</v>
      </c>
      <c r="R82" s="1000"/>
      <c r="S82" s="1000"/>
      <c r="T82" s="1000"/>
      <c r="U82" s="1000"/>
      <c r="V82" s="1000">
        <v>260942</v>
      </c>
      <c r="W82" s="1000"/>
      <c r="X82" s="1000"/>
      <c r="Y82" s="1000"/>
      <c r="Z82" s="1000"/>
      <c r="AA82" s="1000">
        <v>12765</v>
      </c>
      <c r="AB82" s="1000"/>
      <c r="AC82" s="1000"/>
      <c r="AD82" s="1000"/>
      <c r="AE82" s="1000"/>
      <c r="AF82" s="1000">
        <v>12765</v>
      </c>
      <c r="AG82" s="1000"/>
      <c r="AH82" s="1000"/>
      <c r="AI82" s="1000"/>
      <c r="AJ82" s="1000"/>
      <c r="AK82" s="1000">
        <v>1788</v>
      </c>
      <c r="AL82" s="1000"/>
      <c r="AM82" s="1000"/>
      <c r="AN82" s="1000"/>
      <c r="AO82" s="1000"/>
      <c r="AP82" s="1000" t="s">
        <v>555</v>
      </c>
      <c r="AQ82" s="1000"/>
      <c r="AR82" s="1000"/>
      <c r="AS82" s="1000"/>
      <c r="AT82" s="1000"/>
      <c r="AU82" s="1000" t="s">
        <v>555</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551</v>
      </c>
      <c r="C83" s="1004"/>
      <c r="D83" s="1004"/>
      <c r="E83" s="1004"/>
      <c r="F83" s="1004"/>
      <c r="G83" s="1004"/>
      <c r="H83" s="1004"/>
      <c r="I83" s="1004"/>
      <c r="J83" s="1004"/>
      <c r="K83" s="1004"/>
      <c r="L83" s="1004"/>
      <c r="M83" s="1004"/>
      <c r="N83" s="1004"/>
      <c r="O83" s="1004"/>
      <c r="P83" s="1005"/>
      <c r="Q83" s="1006">
        <v>193</v>
      </c>
      <c r="R83" s="1000"/>
      <c r="S83" s="1000"/>
      <c r="T83" s="1000"/>
      <c r="U83" s="1000"/>
      <c r="V83" s="1000">
        <v>181</v>
      </c>
      <c r="W83" s="1000"/>
      <c r="X83" s="1000"/>
      <c r="Y83" s="1000"/>
      <c r="Z83" s="1000"/>
      <c r="AA83" s="1000">
        <v>12</v>
      </c>
      <c r="AB83" s="1000"/>
      <c r="AC83" s="1000"/>
      <c r="AD83" s="1000"/>
      <c r="AE83" s="1000"/>
      <c r="AF83" s="1000">
        <v>12</v>
      </c>
      <c r="AG83" s="1000"/>
      <c r="AH83" s="1000"/>
      <c r="AI83" s="1000"/>
      <c r="AJ83" s="1000"/>
      <c r="AK83" s="1000" t="s">
        <v>555</v>
      </c>
      <c r="AL83" s="1000"/>
      <c r="AM83" s="1000"/>
      <c r="AN83" s="1000"/>
      <c r="AO83" s="1000"/>
      <c r="AP83" s="1000" t="s">
        <v>555</v>
      </c>
      <c r="AQ83" s="1000"/>
      <c r="AR83" s="1000"/>
      <c r="AS83" s="1000"/>
      <c r="AT83" s="1000"/>
      <c r="AU83" s="1000" t="s">
        <v>555</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13628</v>
      </c>
      <c r="AG88" s="988"/>
      <c r="AH88" s="988"/>
      <c r="AI88" s="988"/>
      <c r="AJ88" s="988"/>
      <c r="AK88" s="992"/>
      <c r="AL88" s="992"/>
      <c r="AM88" s="992"/>
      <c r="AN88" s="992"/>
      <c r="AO88" s="992"/>
      <c r="AP88" s="988">
        <v>667</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v>
      </c>
      <c r="CS102" s="980"/>
      <c r="CT102" s="980"/>
      <c r="CU102" s="980"/>
      <c r="CV102" s="981"/>
      <c r="CW102" s="979">
        <v>3</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119070</v>
      </c>
      <c r="AB110" s="916"/>
      <c r="AC110" s="916"/>
      <c r="AD110" s="916"/>
      <c r="AE110" s="917"/>
      <c r="AF110" s="918">
        <v>109298</v>
      </c>
      <c r="AG110" s="916"/>
      <c r="AH110" s="916"/>
      <c r="AI110" s="916"/>
      <c r="AJ110" s="917"/>
      <c r="AK110" s="918">
        <v>98622</v>
      </c>
      <c r="AL110" s="916"/>
      <c r="AM110" s="916"/>
      <c r="AN110" s="916"/>
      <c r="AO110" s="917"/>
      <c r="AP110" s="919">
        <v>9.4</v>
      </c>
      <c r="AQ110" s="920"/>
      <c r="AR110" s="920"/>
      <c r="AS110" s="920"/>
      <c r="AT110" s="921"/>
      <c r="AU110" s="955" t="s">
        <v>60</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850354</v>
      </c>
      <c r="BR110" s="863"/>
      <c r="BS110" s="863"/>
      <c r="BT110" s="863"/>
      <c r="BU110" s="863"/>
      <c r="BV110" s="863">
        <v>977085</v>
      </c>
      <c r="BW110" s="863"/>
      <c r="BX110" s="863"/>
      <c r="BY110" s="863"/>
      <c r="BZ110" s="863"/>
      <c r="CA110" s="863">
        <v>1110633</v>
      </c>
      <c r="CB110" s="863"/>
      <c r="CC110" s="863"/>
      <c r="CD110" s="863"/>
      <c r="CE110" s="863"/>
      <c r="CF110" s="887">
        <v>106.4</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110</v>
      </c>
      <c r="BR111" s="835"/>
      <c r="BS111" s="835"/>
      <c r="BT111" s="835"/>
      <c r="BU111" s="835"/>
      <c r="BV111" s="835" t="s">
        <v>110</v>
      </c>
      <c r="BW111" s="835"/>
      <c r="BX111" s="835"/>
      <c r="BY111" s="835"/>
      <c r="BZ111" s="835"/>
      <c r="CA111" s="835" t="s">
        <v>110</v>
      </c>
      <c r="CB111" s="835"/>
      <c r="CC111" s="835"/>
      <c r="CD111" s="835"/>
      <c r="CE111" s="835"/>
      <c r="CF111" s="896" t="s">
        <v>110</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40034</v>
      </c>
      <c r="BR112" s="835"/>
      <c r="BS112" s="835"/>
      <c r="BT112" s="835"/>
      <c r="BU112" s="835"/>
      <c r="BV112" s="835">
        <v>30432</v>
      </c>
      <c r="BW112" s="835"/>
      <c r="BX112" s="835"/>
      <c r="BY112" s="835"/>
      <c r="BZ112" s="835"/>
      <c r="CA112" s="835">
        <v>29729</v>
      </c>
      <c r="CB112" s="835"/>
      <c r="CC112" s="835"/>
      <c r="CD112" s="835"/>
      <c r="CE112" s="835"/>
      <c r="CF112" s="896">
        <v>2.8</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4247</v>
      </c>
      <c r="AB113" s="944"/>
      <c r="AC113" s="944"/>
      <c r="AD113" s="944"/>
      <c r="AE113" s="945"/>
      <c r="AF113" s="946">
        <v>4116</v>
      </c>
      <c r="AG113" s="944"/>
      <c r="AH113" s="944"/>
      <c r="AI113" s="944"/>
      <c r="AJ113" s="945"/>
      <c r="AK113" s="946">
        <v>4749</v>
      </c>
      <c r="AL113" s="944"/>
      <c r="AM113" s="944"/>
      <c r="AN113" s="944"/>
      <c r="AO113" s="945"/>
      <c r="AP113" s="947">
        <v>0.5</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7814</v>
      </c>
      <c r="BR113" s="835"/>
      <c r="BS113" s="835"/>
      <c r="BT113" s="835"/>
      <c r="BU113" s="835"/>
      <c r="BV113" s="835">
        <v>8485</v>
      </c>
      <c r="BW113" s="835"/>
      <c r="BX113" s="835"/>
      <c r="BY113" s="835"/>
      <c r="BZ113" s="835"/>
      <c r="CA113" s="835">
        <v>7966</v>
      </c>
      <c r="CB113" s="835"/>
      <c r="CC113" s="835"/>
      <c r="CD113" s="835"/>
      <c r="CE113" s="835"/>
      <c r="CF113" s="896">
        <v>0.8</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285</v>
      </c>
      <c r="AB114" s="798"/>
      <c r="AC114" s="798"/>
      <c r="AD114" s="798"/>
      <c r="AE114" s="799"/>
      <c r="AF114" s="800">
        <v>331</v>
      </c>
      <c r="AG114" s="798"/>
      <c r="AH114" s="798"/>
      <c r="AI114" s="798"/>
      <c r="AJ114" s="799"/>
      <c r="AK114" s="800">
        <v>434</v>
      </c>
      <c r="AL114" s="798"/>
      <c r="AM114" s="798"/>
      <c r="AN114" s="798"/>
      <c r="AO114" s="799"/>
      <c r="AP114" s="845">
        <v>0</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57251</v>
      </c>
      <c r="BR114" s="835"/>
      <c r="BS114" s="835"/>
      <c r="BT114" s="835"/>
      <c r="BU114" s="835"/>
      <c r="BV114" s="835">
        <v>42593</v>
      </c>
      <c r="BW114" s="835"/>
      <c r="BX114" s="835"/>
      <c r="BY114" s="835"/>
      <c r="BZ114" s="835"/>
      <c r="CA114" s="835">
        <v>123771</v>
      </c>
      <c r="CB114" s="835"/>
      <c r="CC114" s="835"/>
      <c r="CD114" s="835"/>
      <c r="CE114" s="835"/>
      <c r="CF114" s="896">
        <v>11.9</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110</v>
      </c>
      <c r="AB115" s="944"/>
      <c r="AC115" s="944"/>
      <c r="AD115" s="944"/>
      <c r="AE115" s="945"/>
      <c r="AF115" s="946" t="s">
        <v>110</v>
      </c>
      <c r="AG115" s="944"/>
      <c r="AH115" s="944"/>
      <c r="AI115" s="944"/>
      <c r="AJ115" s="945"/>
      <c r="AK115" s="946" t="s">
        <v>110</v>
      </c>
      <c r="AL115" s="944"/>
      <c r="AM115" s="944"/>
      <c r="AN115" s="944"/>
      <c r="AO115" s="945"/>
      <c r="AP115" s="947" t="s">
        <v>110</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123602</v>
      </c>
      <c r="AB117" s="930"/>
      <c r="AC117" s="930"/>
      <c r="AD117" s="930"/>
      <c r="AE117" s="931"/>
      <c r="AF117" s="932">
        <v>113745</v>
      </c>
      <c r="AG117" s="930"/>
      <c r="AH117" s="930"/>
      <c r="AI117" s="930"/>
      <c r="AJ117" s="931"/>
      <c r="AK117" s="932">
        <v>103805</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955453</v>
      </c>
      <c r="BR119" s="866"/>
      <c r="BS119" s="866"/>
      <c r="BT119" s="866"/>
      <c r="BU119" s="866"/>
      <c r="BV119" s="866">
        <v>1058595</v>
      </c>
      <c r="BW119" s="866"/>
      <c r="BX119" s="866"/>
      <c r="BY119" s="866"/>
      <c r="BZ119" s="866"/>
      <c r="CA119" s="866">
        <v>1272099</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4718589</v>
      </c>
      <c r="BR120" s="863"/>
      <c r="BS120" s="863"/>
      <c r="BT120" s="863"/>
      <c r="BU120" s="863"/>
      <c r="BV120" s="863">
        <v>4880010</v>
      </c>
      <c r="BW120" s="863"/>
      <c r="BX120" s="863"/>
      <c r="BY120" s="863"/>
      <c r="BZ120" s="863"/>
      <c r="CA120" s="863">
        <v>4851691</v>
      </c>
      <c r="CB120" s="863"/>
      <c r="CC120" s="863"/>
      <c r="CD120" s="863"/>
      <c r="CE120" s="863"/>
      <c r="CF120" s="887">
        <v>464.7</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40034</v>
      </c>
      <c r="DH120" s="863"/>
      <c r="DI120" s="863"/>
      <c r="DJ120" s="863"/>
      <c r="DK120" s="863"/>
      <c r="DL120" s="863">
        <v>30432</v>
      </c>
      <c r="DM120" s="863"/>
      <c r="DN120" s="863"/>
      <c r="DO120" s="863"/>
      <c r="DP120" s="863"/>
      <c r="DQ120" s="863">
        <v>29729</v>
      </c>
      <c r="DR120" s="863"/>
      <c r="DS120" s="863"/>
      <c r="DT120" s="863"/>
      <c r="DU120" s="863"/>
      <c r="DV120" s="864">
        <v>2.8</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10455</v>
      </c>
      <c r="BR121" s="835"/>
      <c r="BS121" s="835"/>
      <c r="BT121" s="835"/>
      <c r="BU121" s="835"/>
      <c r="BV121" s="835">
        <v>6602</v>
      </c>
      <c r="BW121" s="835"/>
      <c r="BX121" s="835"/>
      <c r="BY121" s="835"/>
      <c r="BZ121" s="835"/>
      <c r="CA121" s="835">
        <v>5045</v>
      </c>
      <c r="CB121" s="835"/>
      <c r="CC121" s="835"/>
      <c r="CD121" s="835"/>
      <c r="CE121" s="835"/>
      <c r="CF121" s="896">
        <v>0.5</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110</v>
      </c>
      <c r="DH121" s="835"/>
      <c r="DI121" s="835"/>
      <c r="DJ121" s="835"/>
      <c r="DK121" s="835"/>
      <c r="DL121" s="835" t="s">
        <v>110</v>
      </c>
      <c r="DM121" s="835"/>
      <c r="DN121" s="835"/>
      <c r="DO121" s="835"/>
      <c r="DP121" s="835"/>
      <c r="DQ121" s="835" t="s">
        <v>110</v>
      </c>
      <c r="DR121" s="835"/>
      <c r="DS121" s="835"/>
      <c r="DT121" s="835"/>
      <c r="DU121" s="835"/>
      <c r="DV121" s="812" t="s">
        <v>110</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1184305</v>
      </c>
      <c r="BR122" s="866"/>
      <c r="BS122" s="866"/>
      <c r="BT122" s="866"/>
      <c r="BU122" s="866"/>
      <c r="BV122" s="866">
        <v>1421540</v>
      </c>
      <c r="BW122" s="866"/>
      <c r="BX122" s="866"/>
      <c r="BY122" s="866"/>
      <c r="BZ122" s="866"/>
      <c r="CA122" s="866">
        <v>1547984</v>
      </c>
      <c r="CB122" s="866"/>
      <c r="CC122" s="866"/>
      <c r="CD122" s="866"/>
      <c r="CE122" s="866"/>
      <c r="CF122" s="867">
        <v>148.30000000000001</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t="s">
        <v>110</v>
      </c>
      <c r="DR122" s="835"/>
      <c r="DS122" s="835"/>
      <c r="DT122" s="835"/>
      <c r="DU122" s="835"/>
      <c r="DV122" s="812" t="s">
        <v>110</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5913349</v>
      </c>
      <c r="BR123" s="854"/>
      <c r="BS123" s="854"/>
      <c r="BT123" s="854"/>
      <c r="BU123" s="854"/>
      <c r="BV123" s="854">
        <v>6308152</v>
      </c>
      <c r="BW123" s="854"/>
      <c r="BX123" s="854"/>
      <c r="BY123" s="854"/>
      <c r="BZ123" s="854"/>
      <c r="CA123" s="854">
        <v>6404720</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110</v>
      </c>
      <c r="BR124" s="852"/>
      <c r="BS124" s="852"/>
      <c r="BT124" s="852"/>
      <c r="BU124" s="852"/>
      <c r="BV124" s="852" t="s">
        <v>110</v>
      </c>
      <c r="BW124" s="852"/>
      <c r="BX124" s="852"/>
      <c r="BY124" s="852"/>
      <c r="BZ124" s="852"/>
      <c r="CA124" s="852" t="s">
        <v>110</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110</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4211</v>
      </c>
      <c r="AB128" s="819"/>
      <c r="AC128" s="819"/>
      <c r="AD128" s="819"/>
      <c r="AE128" s="820"/>
      <c r="AF128" s="821">
        <v>4211</v>
      </c>
      <c r="AG128" s="819"/>
      <c r="AH128" s="819"/>
      <c r="AI128" s="819"/>
      <c r="AJ128" s="820"/>
      <c r="AK128" s="821">
        <v>1797</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110</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1132803</v>
      </c>
      <c r="AB129" s="798"/>
      <c r="AC129" s="798"/>
      <c r="AD129" s="798"/>
      <c r="AE129" s="799"/>
      <c r="AF129" s="800">
        <v>1183850</v>
      </c>
      <c r="AG129" s="798"/>
      <c r="AH129" s="798"/>
      <c r="AI129" s="798"/>
      <c r="AJ129" s="799"/>
      <c r="AK129" s="800">
        <v>1147993</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110</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106101</v>
      </c>
      <c r="AB130" s="798"/>
      <c r="AC130" s="798"/>
      <c r="AD130" s="798"/>
      <c r="AE130" s="799"/>
      <c r="AF130" s="800">
        <v>101845</v>
      </c>
      <c r="AG130" s="798"/>
      <c r="AH130" s="798"/>
      <c r="AI130" s="798"/>
      <c r="AJ130" s="799"/>
      <c r="AK130" s="800">
        <v>103878</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0.6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1026702</v>
      </c>
      <c r="AB131" s="781"/>
      <c r="AC131" s="781"/>
      <c r="AD131" s="781"/>
      <c r="AE131" s="782"/>
      <c r="AF131" s="783">
        <v>1082005</v>
      </c>
      <c r="AG131" s="781"/>
      <c r="AH131" s="781"/>
      <c r="AI131" s="781"/>
      <c r="AJ131" s="782"/>
      <c r="AK131" s="783">
        <v>1044115</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t="s">
        <v>110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1.294435971</v>
      </c>
      <c r="AB132" s="761"/>
      <c r="AC132" s="761"/>
      <c r="AD132" s="761"/>
      <c r="AE132" s="762"/>
      <c r="AF132" s="763">
        <v>0.71062518200000002</v>
      </c>
      <c r="AG132" s="761"/>
      <c r="AH132" s="761"/>
      <c r="AI132" s="761"/>
      <c r="AJ132" s="762"/>
      <c r="AK132" s="763">
        <v>-0.17909904600000001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2.5</v>
      </c>
      <c r="AB133" s="740"/>
      <c r="AC133" s="740"/>
      <c r="AD133" s="740"/>
      <c r="AE133" s="741"/>
      <c r="AF133" s="739">
        <v>1.5</v>
      </c>
      <c r="AG133" s="740"/>
      <c r="AH133" s="740"/>
      <c r="AI133" s="740"/>
      <c r="AJ133" s="741"/>
      <c r="AK133" s="739">
        <v>0.6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340576</v>
      </c>
      <c r="L9" s="266">
        <v>320995</v>
      </c>
      <c r="M9" s="267">
        <v>189696</v>
      </c>
      <c r="N9" s="268">
        <v>69.2</v>
      </c>
    </row>
    <row r="10" spans="1:16" x14ac:dyDescent="0.15">
      <c r="A10" s="250"/>
      <c r="B10" s="246"/>
      <c r="C10" s="246"/>
      <c r="D10" s="246"/>
      <c r="E10" s="246"/>
      <c r="F10" s="246"/>
      <c r="G10" s="1166" t="s">
        <v>473</v>
      </c>
      <c r="H10" s="1167"/>
      <c r="I10" s="1167"/>
      <c r="J10" s="1168"/>
      <c r="K10" s="269">
        <v>16381</v>
      </c>
      <c r="L10" s="270">
        <v>15439</v>
      </c>
      <c r="M10" s="271">
        <v>21936</v>
      </c>
      <c r="N10" s="272">
        <v>-29.6</v>
      </c>
    </row>
    <row r="11" spans="1:16" ht="13.5" customHeight="1" x14ac:dyDescent="0.15">
      <c r="A11" s="250"/>
      <c r="B11" s="246"/>
      <c r="C11" s="246"/>
      <c r="D11" s="246"/>
      <c r="E11" s="246"/>
      <c r="F11" s="246"/>
      <c r="G11" s="1166" t="s">
        <v>474</v>
      </c>
      <c r="H11" s="1167"/>
      <c r="I11" s="1167"/>
      <c r="J11" s="1168"/>
      <c r="K11" s="269">
        <v>27577</v>
      </c>
      <c r="L11" s="270">
        <v>25992</v>
      </c>
      <c r="M11" s="271">
        <v>29437</v>
      </c>
      <c r="N11" s="272">
        <v>-11.7</v>
      </c>
    </row>
    <row r="12" spans="1:16" ht="13.5" customHeight="1" x14ac:dyDescent="0.15">
      <c r="A12" s="250"/>
      <c r="B12" s="246"/>
      <c r="C12" s="246"/>
      <c r="D12" s="246"/>
      <c r="E12" s="246"/>
      <c r="F12" s="246"/>
      <c r="G12" s="1166" t="s">
        <v>475</v>
      </c>
      <c r="H12" s="1167"/>
      <c r="I12" s="1167"/>
      <c r="J12" s="1168"/>
      <c r="K12" s="269" t="s">
        <v>476</v>
      </c>
      <c r="L12" s="270" t="s">
        <v>476</v>
      </c>
      <c r="M12" s="271">
        <v>3160</v>
      </c>
      <c r="N12" s="272" t="s">
        <v>476</v>
      </c>
    </row>
    <row r="13" spans="1:16" ht="13.5" customHeight="1" x14ac:dyDescent="0.15">
      <c r="A13" s="250"/>
      <c r="B13" s="246"/>
      <c r="C13" s="246"/>
      <c r="D13" s="246"/>
      <c r="E13" s="246"/>
      <c r="F13" s="246"/>
      <c r="G13" s="1166" t="s">
        <v>477</v>
      </c>
      <c r="H13" s="1167"/>
      <c r="I13" s="1167"/>
      <c r="J13" s="1168"/>
      <c r="K13" s="269" t="s">
        <v>476</v>
      </c>
      <c r="L13" s="270" t="s">
        <v>476</v>
      </c>
      <c r="M13" s="271" t="s">
        <v>476</v>
      </c>
      <c r="N13" s="272" t="s">
        <v>476</v>
      </c>
    </row>
    <row r="14" spans="1:16" ht="13.5" customHeight="1" x14ac:dyDescent="0.15">
      <c r="A14" s="250"/>
      <c r="B14" s="246"/>
      <c r="C14" s="246"/>
      <c r="D14" s="246"/>
      <c r="E14" s="246"/>
      <c r="F14" s="246"/>
      <c r="G14" s="1166" t="s">
        <v>478</v>
      </c>
      <c r="H14" s="1167"/>
      <c r="I14" s="1167"/>
      <c r="J14" s="1168"/>
      <c r="K14" s="269">
        <v>313</v>
      </c>
      <c r="L14" s="270">
        <v>295</v>
      </c>
      <c r="M14" s="271">
        <v>9091</v>
      </c>
      <c r="N14" s="272">
        <v>-96.8</v>
      </c>
    </row>
    <row r="15" spans="1:16" ht="13.5" customHeight="1" x14ac:dyDescent="0.15">
      <c r="A15" s="250"/>
      <c r="B15" s="246"/>
      <c r="C15" s="246"/>
      <c r="D15" s="246"/>
      <c r="E15" s="246"/>
      <c r="F15" s="246"/>
      <c r="G15" s="1166" t="s">
        <v>479</v>
      </c>
      <c r="H15" s="1167"/>
      <c r="I15" s="1167"/>
      <c r="J15" s="1168"/>
      <c r="K15" s="269">
        <v>30763</v>
      </c>
      <c r="L15" s="270">
        <v>28994</v>
      </c>
      <c r="M15" s="271">
        <v>4470</v>
      </c>
      <c r="N15" s="272">
        <v>548.6</v>
      </c>
    </row>
    <row r="16" spans="1:16" x14ac:dyDescent="0.15">
      <c r="A16" s="250"/>
      <c r="B16" s="246"/>
      <c r="C16" s="246"/>
      <c r="D16" s="246"/>
      <c r="E16" s="246"/>
      <c r="F16" s="246"/>
      <c r="G16" s="1169" t="s">
        <v>480</v>
      </c>
      <c r="H16" s="1170"/>
      <c r="I16" s="1170"/>
      <c r="J16" s="1171"/>
      <c r="K16" s="270">
        <v>-27053</v>
      </c>
      <c r="L16" s="270">
        <v>-25498</v>
      </c>
      <c r="M16" s="271">
        <v>-19414</v>
      </c>
      <c r="N16" s="272">
        <v>31.3</v>
      </c>
    </row>
    <row r="17" spans="1:16" x14ac:dyDescent="0.15">
      <c r="A17" s="250"/>
      <c r="B17" s="246"/>
      <c r="C17" s="246"/>
      <c r="D17" s="246"/>
      <c r="E17" s="246"/>
      <c r="F17" s="246"/>
      <c r="G17" s="1169" t="s">
        <v>170</v>
      </c>
      <c r="H17" s="1170"/>
      <c r="I17" s="1170"/>
      <c r="J17" s="1171"/>
      <c r="K17" s="270">
        <v>388557</v>
      </c>
      <c r="L17" s="270">
        <v>366218</v>
      </c>
      <c r="M17" s="271">
        <v>238376</v>
      </c>
      <c r="N17" s="272">
        <v>53.6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42.41</v>
      </c>
      <c r="L21" s="283">
        <v>21.75</v>
      </c>
      <c r="M21" s="284">
        <v>20.66</v>
      </c>
      <c r="N21" s="251"/>
      <c r="O21" s="285"/>
      <c r="P21" s="281"/>
    </row>
    <row r="22" spans="1:16" s="286" customFormat="1" x14ac:dyDescent="0.15">
      <c r="A22" s="281"/>
      <c r="B22" s="251"/>
      <c r="C22" s="251"/>
      <c r="D22" s="251"/>
      <c r="E22" s="251"/>
      <c r="F22" s="251"/>
      <c r="G22" s="1163" t="s">
        <v>486</v>
      </c>
      <c r="H22" s="1164"/>
      <c r="I22" s="1164"/>
      <c r="J22" s="1165"/>
      <c r="K22" s="287">
        <v>91.7</v>
      </c>
      <c r="L22" s="288">
        <v>95.2</v>
      </c>
      <c r="M22" s="289">
        <v>-3.5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98622</v>
      </c>
      <c r="L32" s="296">
        <v>92952</v>
      </c>
      <c r="M32" s="297">
        <v>139853</v>
      </c>
      <c r="N32" s="298">
        <v>-33.5</v>
      </c>
    </row>
    <row r="33" spans="1:16" ht="13.5" customHeight="1" x14ac:dyDescent="0.15">
      <c r="A33" s="250"/>
      <c r="B33" s="246"/>
      <c r="C33" s="246"/>
      <c r="D33" s="246"/>
      <c r="E33" s="246"/>
      <c r="F33" s="246"/>
      <c r="G33" s="1154" t="s">
        <v>491</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492</v>
      </c>
      <c r="H34" s="1155"/>
      <c r="I34" s="1155"/>
      <c r="J34" s="1156"/>
      <c r="K34" s="296" t="s">
        <v>476</v>
      </c>
      <c r="L34" s="296" t="s">
        <v>476</v>
      </c>
      <c r="M34" s="297">
        <v>4</v>
      </c>
      <c r="N34" s="298" t="s">
        <v>476</v>
      </c>
    </row>
    <row r="35" spans="1:16" ht="27" customHeight="1" x14ac:dyDescent="0.15">
      <c r="A35" s="250"/>
      <c r="B35" s="246"/>
      <c r="C35" s="246"/>
      <c r="D35" s="246"/>
      <c r="E35" s="246"/>
      <c r="F35" s="246"/>
      <c r="G35" s="1154" t="s">
        <v>493</v>
      </c>
      <c r="H35" s="1155"/>
      <c r="I35" s="1155"/>
      <c r="J35" s="1156"/>
      <c r="K35" s="296">
        <v>4749</v>
      </c>
      <c r="L35" s="296">
        <v>4476</v>
      </c>
      <c r="M35" s="297">
        <v>31890</v>
      </c>
      <c r="N35" s="298">
        <v>-86</v>
      </c>
    </row>
    <row r="36" spans="1:16" ht="27" customHeight="1" x14ac:dyDescent="0.15">
      <c r="A36" s="250"/>
      <c r="B36" s="246"/>
      <c r="C36" s="246"/>
      <c r="D36" s="246"/>
      <c r="E36" s="246"/>
      <c r="F36" s="246"/>
      <c r="G36" s="1154" t="s">
        <v>494</v>
      </c>
      <c r="H36" s="1155"/>
      <c r="I36" s="1155"/>
      <c r="J36" s="1156"/>
      <c r="K36" s="296">
        <v>434</v>
      </c>
      <c r="L36" s="296">
        <v>409</v>
      </c>
      <c r="M36" s="297">
        <v>5316</v>
      </c>
      <c r="N36" s="298">
        <v>-92.3</v>
      </c>
    </row>
    <row r="37" spans="1:16" ht="13.5" customHeight="1" x14ac:dyDescent="0.15">
      <c r="A37" s="250"/>
      <c r="B37" s="246"/>
      <c r="C37" s="246"/>
      <c r="D37" s="246"/>
      <c r="E37" s="246"/>
      <c r="F37" s="246"/>
      <c r="G37" s="1154" t="s">
        <v>495</v>
      </c>
      <c r="H37" s="1155"/>
      <c r="I37" s="1155"/>
      <c r="J37" s="1156"/>
      <c r="K37" s="296" t="s">
        <v>476</v>
      </c>
      <c r="L37" s="296" t="s">
        <v>476</v>
      </c>
      <c r="M37" s="297">
        <v>1757</v>
      </c>
      <c r="N37" s="298" t="s">
        <v>476</v>
      </c>
    </row>
    <row r="38" spans="1:16" ht="27" customHeight="1" x14ac:dyDescent="0.15">
      <c r="A38" s="250"/>
      <c r="B38" s="246"/>
      <c r="C38" s="246"/>
      <c r="D38" s="246"/>
      <c r="E38" s="246"/>
      <c r="F38" s="246"/>
      <c r="G38" s="1157" t="s">
        <v>496</v>
      </c>
      <c r="H38" s="1158"/>
      <c r="I38" s="1158"/>
      <c r="J38" s="1159"/>
      <c r="K38" s="299" t="s">
        <v>476</v>
      </c>
      <c r="L38" s="299" t="s">
        <v>476</v>
      </c>
      <c r="M38" s="300">
        <v>42</v>
      </c>
      <c r="N38" s="301" t="s">
        <v>476</v>
      </c>
      <c r="O38" s="295"/>
    </row>
    <row r="39" spans="1:16" x14ac:dyDescent="0.15">
      <c r="A39" s="250"/>
      <c r="B39" s="246"/>
      <c r="C39" s="246"/>
      <c r="D39" s="246"/>
      <c r="E39" s="246"/>
      <c r="F39" s="246"/>
      <c r="G39" s="1157" t="s">
        <v>497</v>
      </c>
      <c r="H39" s="1158"/>
      <c r="I39" s="1158"/>
      <c r="J39" s="1159"/>
      <c r="K39" s="302">
        <v>-1797</v>
      </c>
      <c r="L39" s="302">
        <v>-1694</v>
      </c>
      <c r="M39" s="303">
        <v>-8426</v>
      </c>
      <c r="N39" s="304">
        <v>-79.900000000000006</v>
      </c>
      <c r="O39" s="295"/>
    </row>
    <row r="40" spans="1:16" ht="27" customHeight="1" x14ac:dyDescent="0.15">
      <c r="A40" s="250"/>
      <c r="B40" s="246"/>
      <c r="C40" s="246"/>
      <c r="D40" s="246"/>
      <c r="E40" s="246"/>
      <c r="F40" s="246"/>
      <c r="G40" s="1154" t="s">
        <v>498</v>
      </c>
      <c r="H40" s="1155"/>
      <c r="I40" s="1155"/>
      <c r="J40" s="1156"/>
      <c r="K40" s="302">
        <v>-103878</v>
      </c>
      <c r="L40" s="302">
        <v>-97906</v>
      </c>
      <c r="M40" s="303">
        <v>-127711</v>
      </c>
      <c r="N40" s="304">
        <v>-23.3</v>
      </c>
      <c r="O40" s="295"/>
    </row>
    <row r="41" spans="1:16" x14ac:dyDescent="0.15">
      <c r="A41" s="250"/>
      <c r="B41" s="246"/>
      <c r="C41" s="246"/>
      <c r="D41" s="246"/>
      <c r="E41" s="246"/>
      <c r="F41" s="246"/>
      <c r="G41" s="1160" t="s">
        <v>281</v>
      </c>
      <c r="H41" s="1161"/>
      <c r="I41" s="1161"/>
      <c r="J41" s="1162"/>
      <c r="K41" s="296">
        <v>-1870</v>
      </c>
      <c r="L41" s="302">
        <v>-1762</v>
      </c>
      <c r="M41" s="303">
        <v>42725</v>
      </c>
      <c r="N41" s="304">
        <v>-104.1</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280298</v>
      </c>
      <c r="J51" s="322">
        <v>251614</v>
      </c>
      <c r="K51" s="323">
        <v>-0.9</v>
      </c>
      <c r="L51" s="324">
        <v>228305</v>
      </c>
      <c r="M51" s="325">
        <v>5.6</v>
      </c>
      <c r="N51" s="326">
        <v>-6.5</v>
      </c>
    </row>
    <row r="52" spans="1:14" x14ac:dyDescent="0.15">
      <c r="A52" s="250"/>
      <c r="B52" s="246"/>
      <c r="C52" s="246"/>
      <c r="D52" s="246"/>
      <c r="E52" s="246"/>
      <c r="F52" s="246"/>
      <c r="G52" s="327"/>
      <c r="H52" s="328" t="s">
        <v>509</v>
      </c>
      <c r="I52" s="329">
        <v>134183</v>
      </c>
      <c r="J52" s="330">
        <v>120452</v>
      </c>
      <c r="K52" s="331">
        <v>-14.6</v>
      </c>
      <c r="L52" s="332">
        <v>86611</v>
      </c>
      <c r="M52" s="333">
        <v>-20.399999999999999</v>
      </c>
      <c r="N52" s="334">
        <v>5.8</v>
      </c>
    </row>
    <row r="53" spans="1:14" x14ac:dyDescent="0.15">
      <c r="A53" s="250"/>
      <c r="B53" s="246"/>
      <c r="C53" s="246"/>
      <c r="D53" s="246"/>
      <c r="E53" s="246"/>
      <c r="F53" s="246"/>
      <c r="G53" s="312" t="s">
        <v>510</v>
      </c>
      <c r="H53" s="313"/>
      <c r="I53" s="321">
        <v>489377</v>
      </c>
      <c r="J53" s="322">
        <v>440087</v>
      </c>
      <c r="K53" s="323">
        <v>74.900000000000006</v>
      </c>
      <c r="L53" s="324">
        <v>316331</v>
      </c>
      <c r="M53" s="325">
        <v>38.6</v>
      </c>
      <c r="N53" s="326">
        <v>36.299999999999997</v>
      </c>
    </row>
    <row r="54" spans="1:14" x14ac:dyDescent="0.15">
      <c r="A54" s="250"/>
      <c r="B54" s="246"/>
      <c r="C54" s="246"/>
      <c r="D54" s="246"/>
      <c r="E54" s="246"/>
      <c r="F54" s="246"/>
      <c r="G54" s="327"/>
      <c r="H54" s="328" t="s">
        <v>509</v>
      </c>
      <c r="I54" s="329">
        <v>182245</v>
      </c>
      <c r="J54" s="330">
        <v>163889</v>
      </c>
      <c r="K54" s="331">
        <v>36.1</v>
      </c>
      <c r="L54" s="332">
        <v>106387</v>
      </c>
      <c r="M54" s="333">
        <v>22.8</v>
      </c>
      <c r="N54" s="334">
        <v>13.3</v>
      </c>
    </row>
    <row r="55" spans="1:14" x14ac:dyDescent="0.15">
      <c r="A55" s="250"/>
      <c r="B55" s="246"/>
      <c r="C55" s="246"/>
      <c r="D55" s="246"/>
      <c r="E55" s="246"/>
      <c r="F55" s="246"/>
      <c r="G55" s="312" t="s">
        <v>511</v>
      </c>
      <c r="H55" s="313"/>
      <c r="I55" s="321">
        <v>326762</v>
      </c>
      <c r="J55" s="322">
        <v>297327</v>
      </c>
      <c r="K55" s="323">
        <v>-32.4</v>
      </c>
      <c r="L55" s="324">
        <v>333013</v>
      </c>
      <c r="M55" s="325">
        <v>5.3</v>
      </c>
      <c r="N55" s="326">
        <v>-37.700000000000003</v>
      </c>
    </row>
    <row r="56" spans="1:14" x14ac:dyDescent="0.15">
      <c r="A56" s="250"/>
      <c r="B56" s="246"/>
      <c r="C56" s="246"/>
      <c r="D56" s="246"/>
      <c r="E56" s="246"/>
      <c r="F56" s="246"/>
      <c r="G56" s="327"/>
      <c r="H56" s="328" t="s">
        <v>509</v>
      </c>
      <c r="I56" s="329">
        <v>194909</v>
      </c>
      <c r="J56" s="330">
        <v>177351</v>
      </c>
      <c r="K56" s="331">
        <v>8.1999999999999993</v>
      </c>
      <c r="L56" s="332">
        <v>126732</v>
      </c>
      <c r="M56" s="333">
        <v>19.100000000000001</v>
      </c>
      <c r="N56" s="334">
        <v>-10.9</v>
      </c>
    </row>
    <row r="57" spans="1:14" x14ac:dyDescent="0.15">
      <c r="A57" s="250"/>
      <c r="B57" s="246"/>
      <c r="C57" s="246"/>
      <c r="D57" s="246"/>
      <c r="E57" s="246"/>
      <c r="F57" s="246"/>
      <c r="G57" s="312" t="s">
        <v>512</v>
      </c>
      <c r="H57" s="313"/>
      <c r="I57" s="321">
        <v>398317</v>
      </c>
      <c r="J57" s="322">
        <v>372259</v>
      </c>
      <c r="K57" s="323">
        <v>25.2</v>
      </c>
      <c r="L57" s="324">
        <v>280458</v>
      </c>
      <c r="M57" s="325">
        <v>-15.8</v>
      </c>
      <c r="N57" s="326">
        <v>41</v>
      </c>
    </row>
    <row r="58" spans="1:14" x14ac:dyDescent="0.15">
      <c r="A58" s="250"/>
      <c r="B58" s="246"/>
      <c r="C58" s="246"/>
      <c r="D58" s="246"/>
      <c r="E58" s="246"/>
      <c r="F58" s="246"/>
      <c r="G58" s="327"/>
      <c r="H58" s="328" t="s">
        <v>509</v>
      </c>
      <c r="I58" s="329">
        <v>350409</v>
      </c>
      <c r="J58" s="330">
        <v>327485</v>
      </c>
      <c r="K58" s="331">
        <v>84.7</v>
      </c>
      <c r="L58" s="332">
        <v>127286</v>
      </c>
      <c r="M58" s="333">
        <v>0.4</v>
      </c>
      <c r="N58" s="334">
        <v>84.3</v>
      </c>
    </row>
    <row r="59" spans="1:14" x14ac:dyDescent="0.15">
      <c r="A59" s="250"/>
      <c r="B59" s="246"/>
      <c r="C59" s="246"/>
      <c r="D59" s="246"/>
      <c r="E59" s="246"/>
      <c r="F59" s="246"/>
      <c r="G59" s="312" t="s">
        <v>513</v>
      </c>
      <c r="H59" s="313"/>
      <c r="I59" s="321">
        <v>526555</v>
      </c>
      <c r="J59" s="322">
        <v>496282</v>
      </c>
      <c r="K59" s="323">
        <v>33.299999999999997</v>
      </c>
      <c r="L59" s="324">
        <v>291945</v>
      </c>
      <c r="M59" s="325">
        <v>4.0999999999999996</v>
      </c>
      <c r="N59" s="326">
        <v>29.2</v>
      </c>
    </row>
    <row r="60" spans="1:14" x14ac:dyDescent="0.15">
      <c r="A60" s="250"/>
      <c r="B60" s="246"/>
      <c r="C60" s="246"/>
      <c r="D60" s="246"/>
      <c r="E60" s="246"/>
      <c r="F60" s="246"/>
      <c r="G60" s="327"/>
      <c r="H60" s="328" t="s">
        <v>509</v>
      </c>
      <c r="I60" s="335">
        <v>457576</v>
      </c>
      <c r="J60" s="330">
        <v>431269</v>
      </c>
      <c r="K60" s="331">
        <v>31.7</v>
      </c>
      <c r="L60" s="332">
        <v>127651</v>
      </c>
      <c r="M60" s="333">
        <v>0.3</v>
      </c>
      <c r="N60" s="334">
        <v>31.4</v>
      </c>
    </row>
    <row r="61" spans="1:14" x14ac:dyDescent="0.15">
      <c r="A61" s="250"/>
      <c r="B61" s="246"/>
      <c r="C61" s="246"/>
      <c r="D61" s="246"/>
      <c r="E61" s="246"/>
      <c r="F61" s="246"/>
      <c r="G61" s="312" t="s">
        <v>514</v>
      </c>
      <c r="H61" s="336"/>
      <c r="I61" s="337">
        <v>404262</v>
      </c>
      <c r="J61" s="338">
        <v>371514</v>
      </c>
      <c r="K61" s="339">
        <v>20</v>
      </c>
      <c r="L61" s="340">
        <v>290010</v>
      </c>
      <c r="M61" s="341">
        <v>7.6</v>
      </c>
      <c r="N61" s="326">
        <v>12.4</v>
      </c>
    </row>
    <row r="62" spans="1:14" x14ac:dyDescent="0.15">
      <c r="A62" s="250"/>
      <c r="B62" s="246"/>
      <c r="C62" s="246"/>
      <c r="D62" s="246"/>
      <c r="E62" s="246"/>
      <c r="F62" s="246"/>
      <c r="G62" s="327"/>
      <c r="H62" s="328" t="s">
        <v>509</v>
      </c>
      <c r="I62" s="329">
        <v>263864</v>
      </c>
      <c r="J62" s="330">
        <v>244089</v>
      </c>
      <c r="K62" s="331">
        <v>29.2</v>
      </c>
      <c r="L62" s="332">
        <v>114933</v>
      </c>
      <c r="M62" s="333">
        <v>4.4000000000000004</v>
      </c>
      <c r="N62" s="334">
        <v>24.8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58.89</v>
      </c>
      <c r="G47" s="12">
        <v>59.81</v>
      </c>
      <c r="H47" s="12">
        <v>62.76</v>
      </c>
      <c r="I47" s="12">
        <v>64.66</v>
      </c>
      <c r="J47" s="13">
        <v>68.739999999999995</v>
      </c>
    </row>
    <row r="48" spans="2:10" ht="57.75" customHeight="1" x14ac:dyDescent="0.15">
      <c r="B48" s="14"/>
      <c r="C48" s="1174" t="s">
        <v>4</v>
      </c>
      <c r="D48" s="1174"/>
      <c r="E48" s="1175"/>
      <c r="F48" s="15">
        <v>9.14</v>
      </c>
      <c r="G48" s="16">
        <v>8.25</v>
      </c>
      <c r="H48" s="16">
        <v>10.85</v>
      </c>
      <c r="I48" s="16">
        <v>5.04</v>
      </c>
      <c r="J48" s="17">
        <v>4.03</v>
      </c>
    </row>
    <row r="49" spans="2:10" ht="57.75" customHeight="1" thickBot="1" x14ac:dyDescent="0.2">
      <c r="B49" s="18"/>
      <c r="C49" s="1176" t="s">
        <v>5</v>
      </c>
      <c r="D49" s="1176"/>
      <c r="E49" s="1177"/>
      <c r="F49" s="19" t="s">
        <v>521</v>
      </c>
      <c r="G49" s="20" t="s">
        <v>522</v>
      </c>
      <c r="H49" s="20">
        <v>2.27</v>
      </c>
      <c r="I49" s="20" t="s">
        <v>523</v>
      </c>
      <c r="J49" s="21">
        <v>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2018-04-18T13:12:07Z</cp:lastPrinted>
  <dcterms:created xsi:type="dcterms:W3CDTF">2018-01-24T04:56:16Z</dcterms:created>
  <dcterms:modified xsi:type="dcterms:W3CDTF">2018-10-29T07:11:35Z</dcterms:modified>
  <cp:category/>
</cp:coreProperties>
</file>