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BE34" i="9" l="1"/>
  <c r="BE35" i="9" l="1"/>
  <c r="BE36"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<sst xmlns="http://schemas.openxmlformats.org/spreadsheetml/2006/main" count="1157" uniqueCount="567">
  <si>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</si>
  <si>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</si>
  <si>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</si>
  <si>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</si>
  <si>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</si>
  <si>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</si>
  <si>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</si>
  <si>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</si>
  <si>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</si>
  <si>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</si>
  <si>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</si>
  <si>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</si>
  <si>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</si>
  <si>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</si>
  <si>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</si>
  <si>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</si>
  <si>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</si>
  <si>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</si>
  <si>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</si>
  <si>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</si>
  <si>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</si>
  <si>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</si>
  <si>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</si>
  <si>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</si>
  <si>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</si>
  <si>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</si>
  <si>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</si>
  <si>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</si>
  <si>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</si>
  <si>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</si>
  <si>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</si>
  <si>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</si>
  <si>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</si>
  <si>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</si>
  <si>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</si>
  <si>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</si>
  <si>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</si>
  <si>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</si>
  <si>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</si>
  <si>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</si>
  <si>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</si>
  <si>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</si>
  <si>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</si>
  <si>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</si>
  <si>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</si>
  <si>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</si>
  <si>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</si>
  <si>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</si>
  <si>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</si>
  <si>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</si>
  <si>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</si>
  <si>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</si>
  <si>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</si>
  <si>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</si>
  <si>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</si>
  <si>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</si>
  <si>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</si>
  <si>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</si>
  <si>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</si>
  <si>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</si>
  <si>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</si>
  <si>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</si>
  <si>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</si>
  <si>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</si>
  <si>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</si>
  <si>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</si>
  <si>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</si>
  <si>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</si>
  <si>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</si>
  <si>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</si>
  <si>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</si>
  <si>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</si>
  <si>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</si>
  <si>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</si>
  <si>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</si>
  <si>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</si>
  <si>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</si>
  <si>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</si>
  <si>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</si>
  <si>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</si>
  <si>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</si>
  <si>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</si>
  <si>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</si>
  <si>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</si>
  <si>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</si>
  <si>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</si>
  <si>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</si>
  <si>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</si>
  <si>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</si>
  <si>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</si>
  <si>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</si>
  <si>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</si>
  <si>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</si>
  <si>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</si>
  <si>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</si>
  <si>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</si>
  <si>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</si>
  <si>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</si>
  <si>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</si>
  <si>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</si>
  <si>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</si>
  <si>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</si>
  <si>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</si>
  <si>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</si>
  <si>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</si>
  <si>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</si>
  <si>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</si>
  <si>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</si>
  <si>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</si>
  <si>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</si>
  <si>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</si>
  <si>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</si>
  <si>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</si>
  <si>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</si>
  <si>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</si>
  <si>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</si>
  <si>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</si>
  <si>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</si>
  <si>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</si>
  <si>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</si>
  <si>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</si>
  <si>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</si>
  <si>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</si>
  <si>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</si>
  <si>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</si>
  <si>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</si>
  <si>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</si>
  <si>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</si>
  <si>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</si>
  <si>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</si>
  <si>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</si>
  <si>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</si>
  <si>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</si>
  <si>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</si>
  <si>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</si>
  <si>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</si>
  <si>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</si>
  <si>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</si>
  <si>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</si>
  <si>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</si>
  <si>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</si>
  <si>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</si>
  <si>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</si>
  <si>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</si>
  <si>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</si>
  <si>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</si>
  <si>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</si>
  <si>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</si>
  <si>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</si>
  <si>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</si>
  <si>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</si>
  <si>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</si>
  <si>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</si>
  <si>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</si>
  <si>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</si>
  <si>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</si>
  <si>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</si>
  <si>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</si>
  <si>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</si>
  <si>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</si>
  <si>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</si>
  <si>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</si>
  <si>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</si>
  <si>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</si>
  <si>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</si>
  <si>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</si>
  <si>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</si>
  <si>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</si>
  <si>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</si>
  <si>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</si>
  <si>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</si>
  <si>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</si>
  <si>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</si>
  <si>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</si>
  <si>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</si>
  <si>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</si>
  <si>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</si>
  <si>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</si>
  <si>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</si>
  <si>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</si>
  <si>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</si>
  <si>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</si>
  <si>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</si>
  <si>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</si>
  <si>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</si>
  <si>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</si>
  <si>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</si>
  <si>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</si>
  <si>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</si>
  <si>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</si>
  <si>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</si>
  <si>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</si>
  <si>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</si>
  <si>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</si>
  <si>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</si>
  <si>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</si>
  <si>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</si>
  <si>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</si>
  <si>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長野県南牧村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</si>
  <si>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</si>
  <si>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</si>
  <si>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</si>
  <si>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</si>
  <si>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</si>
  <si>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</si>
  <si>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</si>
  <si>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</si>
  <si>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</si>
  <si>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</si>
  <si>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</si>
  <si>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</si>
  <si>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</si>
  <si>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</si>
  <si>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</si>
  <si>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</si>
  <si>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</si>
  <si>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</si>
  <si>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</si>
  <si>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</si>
  <si>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</si>
  <si>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</si>
  <si>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</si>
  <si>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</si>
  <si>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</si>
  <si>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</si>
  <si>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</si>
  <si>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</si>
  <si>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</si>
  <si>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</si>
  <si>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</si>
  <si>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</si>
  <si>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</si>
  <si>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</si>
  <si>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</si>
  <si>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</si>
  <si>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</si>
  <si>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</si>
  <si>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</si>
  <si>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</si>
  <si>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</si>
  <si>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</si>
  <si>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</si>
  <si>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</si>
  <si>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</si>
  <si>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</si>
  <si>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</si>
  <si>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</si>
  <si>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</si>
  <si>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</si>
  <si>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</si>
  <si>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</si>
  <si>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</si>
  <si>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</si>
  <si>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</si>
  <si>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</si>
  <si>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</si>
  <si>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</si>
  <si>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</si>
  <si>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</si>
  <si>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</si>
  <si>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</si>
  <si>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</si>
  <si>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</si>
  <si>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</si>
  <si>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</si>
  <si>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</si>
  <si>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</si>
  <si>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</si>
  <si>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</si>
  <si>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</si>
  <si>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</si>
  <si>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</si>
  <si>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</si>
  <si>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</si>
  <si>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</si>
  <si>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</si>
  <si>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</si>
  <si>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</si>
  <si>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</si>
  <si>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</si>
  <si>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</si>
  <si>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</si>
  <si>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</si>
  <si>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</si>
  <si>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</si>
  <si>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</si>
  <si>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</si>
  <si>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</si>
  <si>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</si>
  <si>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</si>
  <si>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</si>
  <si>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</si>
  <si>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</si>
  <si>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</si>
  <si>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</si>
  <si>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</si>
  <si>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</si>
  <si>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</si>
  <si>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</si>
  <si>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</si>
  <si>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</si>
  <si>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</si>
  <si>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</si>
  <si>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</si>
  <si>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</si>
  <si>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</si>
  <si>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</si>
  <si>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</si>
  <si>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</si>
  <si>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</si>
  <si>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</si>
  <si>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</si>
  <si>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</si>
  <si>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</si>
  <si>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</si>
  <si>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</si>
  <si>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</si>
  <si>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</si>
  <si>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</si>
  <si>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</si>
  <si>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</si>
  <si>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</si>
  <si>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</si>
  <si>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</si>
  <si>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</si>
  <si>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</si>
  <si>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</si>
  <si>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</si>
  <si>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</si>
  <si>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</si>
  <si>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</si>
  <si>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</si>
  <si>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</si>
  <si>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</si>
  <si>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</si>
  <si>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</si>
  <si>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</si>
  <si>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</si>
  <si>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</si>
  <si>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</si>
  <si>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</si>
  <si>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</si>
  <si>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</si>
  <si>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</si>
  <si>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</si>
  <si>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</si>
  <si>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</si>
  <si>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長野県南牧村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</si>
  <si>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</si>
  <si>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</si>
  <si>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</si>
  <si>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</si>
  <si>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</si>
  <si>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</si>
  <si>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</si>
  <si>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</si>
  <si>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</si>
  <si>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</si>
  <si>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</si>
  <si>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</si>
  <si>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</si>
  <si>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</si>
  <si>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</si>
  <si>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</si>
  <si>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</si>
  <si>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</si>
  <si>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</si>
  <si>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</si>
  <si>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</si>
  <si>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</si>
  <si>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</si>
  <si>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</si>
  <si>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</si>
  <si>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</si>
  <si>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</si>
  <si>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</si>
  <si>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</si>
  <si>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</si>
  <si>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</si>
  <si>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</si>
  <si>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</si>
  <si>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</si>
  <si>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</si>
  <si>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</si>
  <si>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</si>
  <si>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</si>
  <si>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</si>
  <si>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</si>
  <si>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</si>
  <si>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</si>
  <si>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</si>
  <si>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</si>
  <si>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</si>
  <si>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</si>
  <si>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</si>
  <si>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</si>
  <si>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</si>
  <si>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</si>
  <si>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</si>
  <si>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</si>
  <si>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</si>
  <si>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</si>
  <si>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</si>
  <si>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</si>
  <si>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</si>
  <si>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</si>
  <si>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</si>
  <si>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</si>
  <si>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</si>
  <si>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</si>
  <si>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</si>
  <si>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</si>
  <si>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</si>
  <si>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</si>
  <si>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</si>
  <si>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</si>
  <si>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</si>
  <si>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</si>
  <si>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</si>
  <si>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</si>
  <si>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</si>
  <si>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</si>
  <si>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</si>
  <si>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</si>
  <si>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</si>
  <si>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</si>
  <si>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</si>
  <si>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</si>
  <si>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</si>
  <si>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</si>
  <si>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</si>
  <si>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</si>
  <si>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</si>
  <si>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</si>
  <si>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</si>
  <si>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</si>
  <si>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</si>
  <si>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</si>
  <si>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</si>
  <si>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</si>
  <si>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</si>
  <si>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</si>
  <si>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</si>
  <si>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</si>
  <si>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</si>
  <si>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</si>
  <si>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</si>
  <si>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</si>
  <si>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</si>
  <si>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</si>
  <si>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</si>
  <si>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</si>
  <si>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</si>
  <si>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</si>
  <si>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</si>
  <si>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</si>
  <si>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</si>
  <si>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</si>
  <si>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</si>
  <si>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</si>
  <si>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</si>
  <si>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</si>
  <si>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</si>
  <si>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</si>
  <si>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</si>
  <si>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</si>
  <si>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</si>
  <si>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</si>
  <si>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</si>
  <si>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</si>
  <si>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</si>
  <si>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</si>
  <si>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</si>
  <si>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</si>
  <si>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</si>
  <si>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</si>
  <si>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</si>
  <si>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</si>
  <si>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</si>
  <si>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</si>
  <si>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</si>
  <si>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</si>
  <si>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</si>
  <si>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</si>
  <si>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</si>
  <si>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</si>
  <si>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</si>
  <si>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</si>
  <si>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</si>
  <si>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</si>
  <si>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</si>
  <si>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</si>
  <si>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</si>
  <si>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</si>
  <si>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</si>
  <si>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</si>
  <si>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</si>
  <si>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</si>
  <si>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</si>
  <si>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</si>
  <si>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</si>
  <si>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</si>
  <si>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</si>
  <si>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</si>
  <si>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</si>
  <si>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</si>
  <si>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</si>
  <si>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</si>
  <si>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</si>
  <si>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</si>
  <si>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</si>
  <si>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</si>
  <si>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</si>
  <si>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</si>
  <si>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</si>
  <si>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</si>
  <si>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</si>
  <si>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</si>
  <si>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</si>
  <si>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</si>
  <si>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</si>
  <si>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</si>
  <si>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</si>
  <si>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</si>
  <si>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</si>
  <si>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</si>
  <si>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</si>
  <si>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診療所特別会計</t>
  </si>
  <si>
    <t>村営水道事業特別会計</t>
  </si>
  <si>
    <t>介護保険事業特別会計</t>
  </si>
  <si>
    <t>下水道事業特別会計</t>
  </si>
  <si>
    <t>宅地造成事業特別会計</t>
  </si>
  <si>
    <t>後期高齢者医療特別会計</t>
  </si>
  <si>
    <t>その他会計（赤字）</t>
  </si>
  <si>
    <t>その他会計（黒字）</t>
  </si>
  <si>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</si>
  <si>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</si>
  <si>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</si>
  <si>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</si>
  <si>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</si>
  <si>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</si>
  <si>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</si>
  <si>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</si>
  <si>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</si>
  <si>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</si>
  <si>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</si>
  <si>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</si>
  <si>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</si>
  <si>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</si>
  <si>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1">
      <t>ヒガシ</t>
    </rPh>
    <rPh sb="1" eb="2">
      <t>キタ</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</si>
  <si>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</si>
  <si>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法非適用企業</t>
    <rPh sb="0" eb="1">
      <t>ホウ</t>
    </rPh>
    <rPh sb="1" eb="2">
      <t>ヒ</t>
    </rPh>
    <rPh sb="2" eb="4">
      <t>テキヨウ</t>
    </rPh>
    <rPh sb="4" eb="6">
      <t>キギョウ</t>
    </rPh>
    <phoneticPr fontId="2"/>
  </si>
  <si>
    <t>南牧村振興公社</t>
    <rPh sb="0" eb="3">
      <t>ミナミマキムラ</t>
    </rPh>
    <rPh sb="3" eb="5">
      <t>シンコウ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</si>
  <si>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</si>
  <si>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</si>
  <si>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</si>
  <si>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</si>
  <si>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</si>
  <si>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</si>
  <si>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</si>
  <si>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</si>
  <si>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</si>
  <si>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</si>
  <si>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</si>
  <si>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</si>
  <si>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在のところ、有形固定資産減価償却率については類似団体内平均値を下回っているが、今後昭和50年代に建設された小学校の有形固定資産減価償却率が高くなるなど建物の老朽化が懸念されることから、公共施設等総合管理計画に基づき、老朽化対策に積極的に取り組んでいく。</t>
    <phoneticPr fontId="5"/>
  </si>
  <si>
    <t>類似団体内平均値と比して良好な数値ではあるが、今後大型の公共事業を予定していることから計画的な地方債発行に努め、数値の悪化を招かないよう注意していく必要がある。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</si>
</sst>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1D70-444C-AA28-ED4B1E990E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244565</c:v>
                </c:pt>
                <c:pt idx="1">
                  <c:v>383127</c:v>
                </c:pt>
                <c:pt idx="2">
                  <c:v>290490</c:v>
                </c:pt>
                <c:pt idx="3">
                  <c:v>373608</c:v>
                </c:pt>
                <c:pt idx="4">
                  <c:v>386952</c:v>
                </c:pt>
              </c:numCache>
            </c:numRef>
          </c:val>
          <c:smooth val="0"/>
          <c:extLst>
            <c:ext xmlns:c16="http://schemas.microsoft.com/office/drawing/2014/chart" uri="{C3380CC4-5D6E-409C-BE32-E72D297353CC}">
              <c16:uniqueId val="{00000001-1D70-444C-AA28-ED4B1E990E00}"/>
            </c:ext>
          </c:extLst>
        </c:ser>
        <c:dLbls>
          <c:showLegendKey val="0"/>
          <c:showVal val="0"/>
          <c:showCatName val="0"/>
          <c:showSerName val="0"/>
          <c:showPercent val="0"/>
          <c:showBubbleSize val="0"/>
        </c:dLbls>
        <c:marker val="1"/>
        <c:smooth val="0"/>
        <c:axId val="234350240"/>
        <c:axId val="234350632"/>
      </c:lineChart>
      <c:catAx>
        <c:axId val="2343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350632"/>
        <c:crosses val="autoZero"/>
        <c:auto val="1"/>
        <c:lblAlgn val="ctr"/>
        <c:lblOffset val="100"/>
        <c:tickLblSkip val="1"/>
        <c:tickMarkSkip val="1"/>
        <c:noMultiLvlLbl val="0"/>
      </c:catAx>
      <c:valAx>
        <c:axId val="2343506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3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13.73</c:v>
                </c:pt>
                <c:pt idx="1">
                  <c:v>15.09</c:v>
                </c:pt>
                <c:pt idx="2">
                  <c:v>13.06</c:v>
                </c:pt>
                <c:pt idx="3">
                  <c:v>12.03</c:v>
                </c:pt>
                <c:pt idx="4">
                  <c:v>21.25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15.72</c:v>
                </c:pt>
                <c:pt idx="1">
                  <c:v>15.58</c:v>
                </c:pt>
                <c:pt idx="2">
                  <c:v>26.87</c:v>
                </c:pt>
                <c:pt idx="3">
                  <c:v>25.75</c:v>
                </c:pt>
                <c:pt idx="4">
                  <c:v>26.84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3022472"/>
        <c:axId val="23302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11.36</c:v>
                </c:pt>
                <c:pt idx="1">
                  <c:v>8.6</c:v>
                </c:pt>
                <c:pt idx="2">
                  <c:v>13.35</c:v>
                </c:pt>
                <c:pt idx="3">
                  <c:v>5.16</c:v>
                </c:pt>
                <c:pt idx="4">
                  <c:v>14.23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3022472"/>
        <c:axId val="233022864"/>
      </c:lineChart>
      <c:catAx>
        <c:axId val="23302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022864"/>
        <c:crosses val="autoZero"/>
        <c:auto val="1"/>
        <c:lblAlgn val="ctr"/>
        <c:lblOffset val="100"/>
        <c:tickLblSkip val="1"/>
        <c:tickMarkSkip val="1"/>
        <c:noMultiLvlLbl val="0"/>
      </c:catAx>
      <c:valAx>
        <c:axId val="23302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2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0.41</c:v>
                </c:pt>
                <c:pt idx="2">
                  <c:v>#N/A</c:v>
                </c:pt>
                <c:pt idx="3">
                  <c:v>0.36</c:v>
                </c:pt>
                <c:pt idx="4">
                  <c:v>#N/A</c:v>
                </c:pt>
                <c:pt idx="5">
                  <c:v>0.35</c:v>
                </c:pt>
                <c:pt idx="6">
                  <c:v>#N/A</c:v>
                </c:pt>
                <c:pt idx="7">
                  <c:v>0.3</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0.08</c:v>
                </c:pt>
                <c:pt idx="4">
                  <c:v>#N/A</c:v>
                </c:pt>
                <c:pt idx="5">
                  <c:v>0.11</c:v>
                </c:pt>
                <c:pt idx="6">
                  <c:v>#N/A</c:v>
                </c:pt>
                <c:pt idx="7">
                  <c:v>0.13</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0.24</c:v>
                </c:pt>
                <c:pt idx="4">
                  <c:v>#N/A</c:v>
                </c:pt>
                <c:pt idx="5">
                  <c:v>0.12</c:v>
                </c:pt>
                <c:pt idx="6">
                  <c:v>#N/A</c:v>
                </c:pt>
                <c:pt idx="7">
                  <c:v>0.18</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0.18</c:v>
                </c:pt>
                <c:pt idx="4">
                  <c:v>#N/A</c:v>
                </c:pt>
                <c:pt idx="5">
                  <c:v>0.17</c:v>
                </c:pt>
                <c:pt idx="6">
                  <c:v>#N/A</c:v>
                </c:pt>
                <c:pt idx="7">
                  <c:v>0.21</c:v>
                </c:pt>
                <c:pt idx="8">
                  <c:v>#N/A</c:v>
                </c:pt>
                <c:pt idx="9">
                  <c:v>0.53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0.33</c:v>
                </c:pt>
                <c:pt idx="2">
                  <c:v>#N/A</c:v>
                </c:pt>
                <c:pt idx="3">
                  <c:v>0.41</c:v>
                </c:pt>
                <c:pt idx="4">
                  <c:v>#N/A</c:v>
                </c:pt>
                <c:pt idx="5">
                  <c:v>0.54</c:v>
                </c:pt>
                <c:pt idx="6">
                  <c:v>#N/A</c:v>
                </c:pt>
                <c:pt idx="7">
                  <c:v>0.38</c:v>
                </c:pt>
                <c:pt idx="8">
                  <c:v>#N/A</c:v>
                </c:pt>
                <c:pt idx="9">
                  <c:v>0.62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1.92</c:v>
                </c:pt>
                <c:pt idx="2">
                  <c:v>#N/A</c:v>
                </c:pt>
                <c:pt idx="3">
                  <c:v>0.84</c:v>
                </c:pt>
                <c:pt idx="4">
                  <c:v>#N/A</c:v>
                </c:pt>
                <c:pt idx="5">
                  <c:v>1.64</c:v>
                </c:pt>
                <c:pt idx="6">
                  <c:v>#N/A</c:v>
                </c:pt>
                <c:pt idx="7">
                  <c:v>0.41</c:v>
                </c:pt>
                <c:pt idx="8">
                  <c:v>#N/A</c:v>
                </c:pt>
                <c:pt idx="9">
                  <c:v>2.46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13.38</c:v>
                </c:pt>
                <c:pt idx="2">
                  <c:v>#N/A</c:v>
                </c:pt>
                <c:pt idx="3">
                  <c:v>14.67</c:v>
                </c:pt>
                <c:pt idx="4">
                  <c:v>#N/A</c:v>
                </c:pt>
                <c:pt idx="5">
                  <c:v>12.51</c:v>
                </c:pt>
                <c:pt idx="6">
                  <c:v>#N/A</c:v>
                </c:pt>
                <c:pt idx="7">
                  <c:v>11.63</c:v>
                </c:pt>
                <c:pt idx="8">
                  <c:v>#N/A</c:v>
                </c:pt>
                <c:pt idx="9">
                  <c:v>20.61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3023648"/>
        <c:axId val="233024040"/>
      </c:barChart>
      <c:catAx>
        <c:axId val="2330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024040"/>
        <c:crosses val="autoZero"/>
        <c:auto val="1"/>
        <c:lblAlgn val="ctr"/>
        <c:lblOffset val="100"/>
        <c:tickLblSkip val="1"/>
        <c:tickMarkSkip val="1"/>
        <c:noMultiLvlLbl val="0"/>
      </c:catAx>
      <c:valAx>
        <c:axId val="233024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2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575</c:v>
                </c:pt>
                <c:pt idx="5">
                  <c:v>589</c:v>
                </c:pt>
                <c:pt idx="8">
                  <c:v>568</c:v>
                </c:pt>
                <c:pt idx="11">
                  <c:v>559</c:v>
                </c:pt>
                <c:pt idx="14">
                  <c:v>535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74</c:v>
                </c:pt>
                <c:pt idx="3">
                  <c:v>84</c:v>
                </c:pt>
                <c:pt idx="6">
                  <c:v>87</c:v>
                </c:pt>
                <c:pt idx="9">
                  <c:v>85</c:v>
                </c:pt>
                <c:pt idx="12">
                  <c:v>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540</c:v>
                </c:pt>
                <c:pt idx="3">
                  <c:v>540</c:v>
                </c:pt>
                <c:pt idx="6">
                  <c:v>507</c:v>
                </c:pt>
                <c:pt idx="9">
                  <c:v>473</c:v>
                </c:pt>
                <c:pt idx="12">
                  <c:v>444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3024824"/>
        <c:axId val="36088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c:v>
                </c:pt>
                <c:pt idx="2">
                  <c:v>#N/A</c:v>
                </c:pt>
                <c:pt idx="3">
                  <c:v>#N/A</c:v>
                </c:pt>
                <c:pt idx="4">
                  <c:v>35</c:v>
                </c:pt>
                <c:pt idx="5">
                  <c:v>#N/A</c:v>
                </c:pt>
                <c:pt idx="6">
                  <c:v>#N/A</c:v>
                </c:pt>
                <c:pt idx="7">
                  <c:v>26</c:v>
                </c:pt>
                <c:pt idx="8">
                  <c:v>#N/A</c:v>
                </c:pt>
                <c:pt idx="9">
                  <c:v>#N/A</c:v>
                </c:pt>
                <c:pt idx="10">
                  <c:v>-1</c:v>
                </c:pt>
                <c:pt idx="11">
                  <c:v>#N/A</c:v>
                </c:pt>
                <c:pt idx="12">
                  <c:v>#N/A</c:v>
                </c:pt>
                <c:pt idx="13">
                  <c:v>-4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3024824"/>
        <c:axId val="360889936"/>
      </c:lineChart>
      <c:catAx>
        <c:axId val="23302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889936"/>
        <c:crosses val="autoZero"/>
        <c:auto val="1"/>
        <c:lblAlgn val="ctr"/>
        <c:lblOffset val="100"/>
        <c:tickLblSkip val="1"/>
        <c:tickMarkSkip val="1"/>
        <c:noMultiLvlLbl val="0"/>
      </c:catAx>
      <c:valAx>
        <c:axId val="36088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2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4003</c:v>
                </c:pt>
                <c:pt idx="5">
                  <c:v>3953</c:v>
                </c:pt>
                <c:pt idx="8">
                  <c:v>3934</c:v>
                </c:pt>
                <c:pt idx="11">
                  <c:v>4035</c:v>
                </c:pt>
                <c:pt idx="14">
                  <c:v>4167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5843</c:v>
                </c:pt>
                <c:pt idx="5">
                  <c:v>6215</c:v>
                </c:pt>
                <c:pt idx="8">
                  <c:v>6657</c:v>
                </c:pt>
                <c:pt idx="11">
                  <c:v>7114</c:v>
                </c:pt>
                <c:pt idx="14">
                  <c:v>7221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456</c:v>
                </c:pt>
                <c:pt idx="3">
                  <c:v>456</c:v>
                </c:pt>
                <c:pt idx="6">
                  <c:v>431</c:v>
                </c:pt>
                <c:pt idx="9">
                  <c:v>414</c:v>
                </c:pt>
                <c:pt idx="12">
                  <c:v>414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2</c:v>
                </c:pt>
                <c:pt idx="6">
                  <c:v>18</c:v>
                </c:pt>
                <c:pt idx="9">
                  <c:v>20</c:v>
                </c:pt>
                <c:pt idx="12">
                  <c:v>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692</c:v>
                </c:pt>
                <c:pt idx="3">
                  <c:v>649</c:v>
                </c:pt>
                <c:pt idx="6">
                  <c:v>634</c:v>
                </c:pt>
                <c:pt idx="9">
                  <c:v>601</c:v>
                </c:pt>
                <c:pt idx="12">
                  <c:v>545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3460</c:v>
                </c:pt>
                <c:pt idx="3">
                  <c:v>3320</c:v>
                </c:pt>
                <c:pt idx="6">
                  <c:v>3307</c:v>
                </c:pt>
                <c:pt idx="9">
                  <c:v>3496</c:v>
                </c:pt>
                <c:pt idx="12">
                  <c:v>3639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0892288"/>
        <c:axId val="360892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0892288"/>
        <c:axId val="360892680"/>
      </c:lineChart>
      <c:catAx>
        <c:axId val="36089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892680"/>
        <c:crosses val="autoZero"/>
        <c:auto val="1"/>
        <c:lblAlgn val="ctr"/>
        <c:lblOffset val="100"/>
        <c:tickLblSkip val="1"/>
        <c:tickMarkSkip val="1"/>
        <c:noMultiLvlLbl val="0"/>
      </c:catAx>
      <c:valAx>
        <c:axId val="36089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89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{B98080CD-5B34-410A-B374-0F3C60AB5952}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{7292ED45-13C2-45A2-9CB1-D4147FE09945}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{F64FA160-17E5-4285-BAB4-6B3C95BAA75C}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{EDAA192A-0527-450E-819D-33E7A610F14F}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{59579CDC-52EA-4CEB-9BC4-702EAB5EC479}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{E8E0866B-C47F-4CD8-AB11-403E4858BC6A}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{7E731769-44BB-4868-B378-C9197546D33D}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{BA6A4DC2-ED50-4586-A646-72843EE69DC7}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{4CB9C538-111B-44B9-9031-90FA484153DD}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{3529E9E2-C3D9-4B78-A6B2-231981AD2CD1}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2478184"/>
        <c:axId val="422478576"/>
      </c:scatterChart>
      <c:valAx>
        <c:axId val="42247818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478576"/>
        <c:crosses val="autoZero"/>
        <c:crossBetween val="midCat"/>
      </c:valAx>
      <c:valAx>
        <c:axId val="422478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478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{40D8B3B4-AED3-49CD-A67B-422AED40FD9A}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{1ECEF159-7A6E-4367-B05A-C63D9CE396D8}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{DE2D92BC-1AAE-46D6-99C3-ACCA5FA037B0}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{2CEE8DB6-96E2-4E7E-8DB3-2DAA4C433390}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{AEBDDDB1-0B17-434F-8580-8A73DC67336F}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3.6</c:v>
                </c:pt>
                <c:pt idx="1">
                  <c:v>2.5</c:v>
                </c:pt>
                <c:pt idx="2">
                  <c:v>1.6</c:v>
                </c:pt>
                <c:pt idx="3">
                  <c:v>1</c:v>
                </c:pt>
                <c:pt idx="4">
                  <c:v>0.3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{201CA2AB-A5C5-4168-8FC4-119DA842B3C5}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{79115285-2DE6-49EA-A49D-657571252FD8}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{E31DA201-FDED-414F-9004-8D0E1E320D00}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{2F7AFD45-EF1F-4963-BDFF-31A0B1810E8E}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{044CB819-344A-4095-B2DA-BBFB5250310A}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2479360"/>
        <c:axId val="422479752"/>
      </c:scatterChart>
      <c:valAx>
        <c:axId val="42247936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479752"/>
        <c:crosses val="autoZero"/>
        <c:crossBetween val="midCat"/>
      </c:valAx>
      <c:valAx>
        <c:axId val="422479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479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元利償還金については、繰上償還や</a:t>
          </a:r>
          <a:r>
            <a:rPr kumimoji="1" lang="ja-JP" altLang="en-US" sz="1400">
              <a:solidFill>
                <a:schemeClr val="dk1"/>
              </a:solidFill>
              <a:effectLst/>
              <a:latin typeface="+mn-lt"/>
              <a:ea typeface="+mn-ea"/>
              <a:cs typeface="+mn-cs"/>
            </a:rPr>
            <a:t>以前の借入利率の高い地方債の償還終了</a:t>
          </a:r>
          <a:r>
            <a:rPr kumimoji="1" lang="ja-JP" altLang="ja-JP" sz="1400">
              <a:solidFill>
                <a:schemeClr val="dk1"/>
              </a:solidFill>
              <a:effectLst/>
              <a:latin typeface="+mn-lt"/>
              <a:ea typeface="+mn-ea"/>
              <a:cs typeface="+mn-cs"/>
            </a:rPr>
            <a:t>等により年々減少している。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実質公債費比率の分子の数値が小さいのは、交付税措置率の高い地方債を借入れしていることや、計画的な繰上償還の実施が影響している。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繰上償還や新たな起債発行額の抑制等により地方債の現在高は減少を続けてきたが、大型の公共事業の実施に伴う起債の発行により、平成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から</a:t>
          </a:r>
          <a:r>
            <a:rPr kumimoji="1" lang="ja-JP" altLang="ja-JP" sz="1400">
              <a:solidFill>
                <a:schemeClr val="dk1"/>
              </a:solidFill>
              <a:effectLst/>
              <a:latin typeface="+mn-lt"/>
              <a:ea typeface="+mn-ea"/>
              <a:cs typeface="+mn-cs"/>
            </a:rPr>
            <a:t>は地方債の現在高が増加してしまった。</a:t>
          </a:r>
          <a:endParaRPr lang="ja-JP" altLang="ja-JP" sz="1400">
            <a:effectLst/>
          </a:endParaRPr>
        </a:p>
        <a:p>
          <a:r>
            <a:rPr kumimoji="1" lang="ja-JP" altLang="ja-JP" sz="1400">
              <a:solidFill>
                <a:schemeClr val="dk1"/>
              </a:solidFill>
              <a:effectLst/>
              <a:latin typeface="+mn-lt"/>
              <a:ea typeface="+mn-ea"/>
              <a:cs typeface="+mn-cs"/>
            </a:rPr>
            <a:t>その一方で基金の新規積立により充当可能基金が増加し</a:t>
          </a:r>
          <a:r>
            <a:rPr kumimoji="1" lang="ja-JP" altLang="en-US" sz="1400">
              <a:solidFill>
                <a:schemeClr val="dk1"/>
              </a:solidFill>
              <a:effectLst/>
              <a:latin typeface="+mn-lt"/>
              <a:ea typeface="+mn-ea"/>
              <a:cs typeface="+mn-cs"/>
            </a:rPr>
            <a:t>たことや</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交付税措置率の高い地方債を中心に起債発行しているため基準財政需要額算入見込額が増加し、</a:t>
          </a:r>
          <a:r>
            <a:rPr kumimoji="1" lang="ja-JP" altLang="ja-JP" sz="1400">
              <a:solidFill>
                <a:schemeClr val="dk1"/>
              </a:solidFill>
              <a:effectLst/>
              <a:latin typeface="+mn-lt"/>
              <a:ea typeface="+mn-ea"/>
              <a:cs typeface="+mn-cs"/>
            </a:rPr>
            <a:t>結果的に</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将来負担比率の分子の減少に繋がっている。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類似団体内平均値を下回っている。</a:t>
          </a:r>
          <a:endParaRPr kumimoji="1" lang="en-US" altLang="ja-JP" sz="1100">
            <a:latin typeface="ＭＳ Ｐゴシック"/>
          </a:endParaRPr>
        </a:p>
        <a:p>
          <a:r>
            <a:rPr kumimoji="1" lang="ja-JP" altLang="en-US" sz="1100">
              <a:latin typeface="ＭＳ Ｐゴシック"/>
            </a:rPr>
            <a:t>しかしながら、今後は南牧村公共施設等総合管理計画に沿って長寿命化を推進しつつ、老朽化した施設については個別計画を作成し、計画的な改修等を行う。</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104140</xdr:rowOff>
    </xdr:from>
    <xdr:to>
      <xdr:col>3</xdr:col>
      <xdr:colOff>511175</xdr:colOff>
      <xdr:row>34</xdr:row>
      <xdr:rowOff>34290</xdr:rowOff>
    </xdr:to>
    <xdr:sp macro="" textlink="">
      <xdr:nvSpPr>
        <xdr:cNvPr id="83" name="円/楕円 82"/>
        <xdr:cNvSpPr/>
      </xdr:nvSpPr>
      <xdr:spPr>
        <a:xfrm>
          <a:off x="4000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xdr:cNvSpPr txBox="1"/>
      </xdr:nvSpPr>
      <xdr:spPr>
        <a:xfrm>
          <a:off x="3836043" y="539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25417</xdr:rowOff>
    </xdr:from>
    <xdr:ext cx="405111" cy="259045"/>
    <xdr:sp macro="" textlink="">
      <xdr:nvSpPr>
        <xdr:cNvPr id="85" name="n_1mainValue有形固定資産減価償却率"/>
        <xdr:cNvSpPr txBox="1"/>
      </xdr:nvSpPr>
      <xdr:spPr>
        <a:xfrm>
          <a:off x="3836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48260</xdr:rowOff>
    </xdr:from>
    <xdr:to>
      <xdr:col>5</xdr:col>
      <xdr:colOff>409575</xdr:colOff>
      <xdr:row>41</xdr:row>
      <xdr:rowOff>149860</xdr:rowOff>
    </xdr:to>
    <xdr:sp macro="" textlink="">
      <xdr:nvSpPr>
        <xdr:cNvPr id="70" name="円/楕円 69"/>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140987</xdr:rowOff>
    </xdr:from>
    <xdr:ext cx="405111" cy="259045"/>
    <xdr:sp macro="" textlink="">
      <xdr:nvSpPr>
        <xdr:cNvPr id="72" name="n_1mainValue【道路】&#10;有形固定資産減価償却率"/>
        <xdr:cNvSpPr txBox="1"/>
      </xdr:nvSpPr>
      <xdr:spPr>
        <a:xfrm>
          <a:off x="3582043"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81731</xdr:rowOff>
    </xdr:from>
    <xdr:to>
      <xdr:col>14</xdr:col>
      <xdr:colOff>79375</xdr:colOff>
      <xdr:row>41</xdr:row>
      <xdr:rowOff>11881</xdr:rowOff>
    </xdr:to>
    <xdr:sp macro="" textlink="">
      <xdr:nvSpPr>
        <xdr:cNvPr id="109" name="円/楕円 108"/>
        <xdr:cNvSpPr/>
      </xdr:nvSpPr>
      <xdr:spPr>
        <a:xfrm>
          <a:off x="9588500" y="6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28408</xdr:rowOff>
    </xdr:from>
    <xdr:ext cx="599010" cy="259045"/>
    <xdr:sp macro="" textlink="">
      <xdr:nvSpPr>
        <xdr:cNvPr id="111" name="n_1mainValue【道路】&#10;一人当たり延長"/>
        <xdr:cNvSpPr txBox="1"/>
      </xdr:nvSpPr>
      <xdr:spPr>
        <a:xfrm>
          <a:off x="9327094" y="671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79502</xdr:rowOff>
    </xdr:from>
    <xdr:to>
      <xdr:col>5</xdr:col>
      <xdr:colOff>409575</xdr:colOff>
      <xdr:row>64</xdr:row>
      <xdr:rowOff>9652</xdr:rowOff>
    </xdr:to>
    <xdr:sp macro="" textlink="">
      <xdr:nvSpPr>
        <xdr:cNvPr id="147" name="円/楕円 146"/>
        <xdr:cNvSpPr/>
      </xdr:nvSpPr>
      <xdr:spPr>
        <a:xfrm>
          <a:off x="3746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8"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779</xdr:rowOff>
    </xdr:from>
    <xdr:ext cx="405111" cy="259045"/>
    <xdr:sp macro="" textlink="">
      <xdr:nvSpPr>
        <xdr:cNvPr id="149" name="n_1mainValue【橋りょう・トンネル】&#10;有形固定資産減価償却率"/>
        <xdr:cNvSpPr txBox="1"/>
      </xdr:nvSpPr>
      <xdr:spPr>
        <a:xfrm>
          <a:off x="3582043" y="1097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3" name="テキスト ボックス 16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5" name="テキスト ボックス 16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7" name="テキスト ボックス 16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9" name="テキスト ボックス 16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1" name="テキスト ボックス 17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125278</xdr:rowOff>
    </xdr:from>
    <xdr:to>
      <xdr:col>15</xdr:col>
      <xdr:colOff>180340</xdr:colOff>
      <xdr:row>64</xdr:row>
      <xdr:rowOff>90008</xdr:rowOff>
    </xdr:to>
    <xdr:cxnSp macro="">
      <xdr:nvCxnSpPr>
        <xdr:cNvPr id="175" name="直線コネクタ 174"/>
        <xdr:cNvCxnSpPr/>
      </xdr:nvCxnSpPr>
      <xdr:spPr>
        <a:xfrm flipV="1">
          <a:off x="10476865" y="10412278"/>
          <a:ext cx="0" cy="650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93835</xdr:rowOff>
    </xdr:from>
    <xdr:ext cx="599010" cy="259045"/>
    <xdr:sp macro="" textlink="">
      <xdr:nvSpPr>
        <xdr:cNvPr id="176" name="【橋りょう・トンネル】&#10;一人当たり有形固定資産（償却資産）額最小値テキスト"/>
        <xdr:cNvSpPr txBox="1"/>
      </xdr:nvSpPr>
      <xdr:spPr>
        <a:xfrm>
          <a:off x="10566400" y="1106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64</xdr:row>
      <xdr:rowOff>90008</xdr:rowOff>
    </xdr:from>
    <xdr:to>
      <xdr:col>15</xdr:col>
      <xdr:colOff>269875</xdr:colOff>
      <xdr:row>64</xdr:row>
      <xdr:rowOff>90008</xdr:rowOff>
    </xdr:to>
    <xdr:cxnSp macro="">
      <xdr:nvCxnSpPr>
        <xdr:cNvPr id="177" name="直線コネクタ 176"/>
        <xdr:cNvCxnSpPr/>
      </xdr:nvCxnSpPr>
      <xdr:spPr>
        <a:xfrm>
          <a:off x="10388600" y="1106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71955</xdr:rowOff>
    </xdr:from>
    <xdr:ext cx="690189" cy="259045"/>
    <xdr:sp macro="" textlink="">
      <xdr:nvSpPr>
        <xdr:cNvPr id="178" name="【橋りょう・トンネル】&#10;一人当たり有形固定資産（償却資産）額最大値テキスト"/>
        <xdr:cNvSpPr txBox="1"/>
      </xdr:nvSpPr>
      <xdr:spPr>
        <a:xfrm>
          <a:off x="10566400" y="10187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60</xdr:row>
      <xdr:rowOff>125278</xdr:rowOff>
    </xdr:from>
    <xdr:to>
      <xdr:col>15</xdr:col>
      <xdr:colOff>269875</xdr:colOff>
      <xdr:row>60</xdr:row>
      <xdr:rowOff>125278</xdr:rowOff>
    </xdr:to>
    <xdr:cxnSp macro="">
      <xdr:nvCxnSpPr>
        <xdr:cNvPr id="179" name="直線コネクタ 178"/>
        <xdr:cNvCxnSpPr/>
      </xdr:nvCxnSpPr>
      <xdr:spPr>
        <a:xfrm>
          <a:off x="10388600" y="1041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78009</xdr:rowOff>
    </xdr:from>
    <xdr:ext cx="599010" cy="259045"/>
    <xdr:sp macro="" textlink="">
      <xdr:nvSpPr>
        <xdr:cNvPr id="180" name="【橋りょう・トンネル】&#10;一人当たり有形固定資産（償却資産）額平均値テキスト"/>
        <xdr:cNvSpPr txBox="1"/>
      </xdr:nvSpPr>
      <xdr:spPr>
        <a:xfrm>
          <a:off x="10566400" y="107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99582</xdr:rowOff>
    </xdr:from>
    <xdr:to>
      <xdr:col>15</xdr:col>
      <xdr:colOff>231775</xdr:colOff>
      <xdr:row>63</xdr:row>
      <xdr:rowOff>29732</xdr:rowOff>
    </xdr:to>
    <xdr:sp macro="" textlink="">
      <xdr:nvSpPr>
        <xdr:cNvPr id="181" name="フローチャート : 判断 180"/>
        <xdr:cNvSpPr/>
      </xdr:nvSpPr>
      <xdr:spPr>
        <a:xfrm>
          <a:off x="10426700" y="107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125829</xdr:rowOff>
    </xdr:from>
    <xdr:to>
      <xdr:col>14</xdr:col>
      <xdr:colOff>79375</xdr:colOff>
      <xdr:row>63</xdr:row>
      <xdr:rowOff>55979</xdr:rowOff>
    </xdr:to>
    <xdr:sp macro="" textlink="">
      <xdr:nvSpPr>
        <xdr:cNvPr id="182" name="フローチャート : 判断 181"/>
        <xdr:cNvSpPr/>
      </xdr:nvSpPr>
      <xdr:spPr>
        <a:xfrm>
          <a:off x="9588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142833</xdr:rowOff>
    </xdr:from>
    <xdr:to>
      <xdr:col>14</xdr:col>
      <xdr:colOff>79375</xdr:colOff>
      <xdr:row>56</xdr:row>
      <xdr:rowOff>72983</xdr:rowOff>
    </xdr:to>
    <xdr:sp macro="" textlink="">
      <xdr:nvSpPr>
        <xdr:cNvPr id="188" name="円/楕円 187"/>
        <xdr:cNvSpPr/>
      </xdr:nvSpPr>
      <xdr:spPr>
        <a:xfrm>
          <a:off x="9588500" y="95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47106</xdr:rowOff>
    </xdr:from>
    <xdr:ext cx="599010" cy="259045"/>
    <xdr:sp macro="" textlink="">
      <xdr:nvSpPr>
        <xdr:cNvPr id="189" name="n_1aveValue【橋りょう・トンネル】&#10;一人当たり有形固定資産（償却資産）額"/>
        <xdr:cNvSpPr txBox="1"/>
      </xdr:nvSpPr>
      <xdr:spPr>
        <a:xfrm>
          <a:off x="9327094"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89510</xdr:rowOff>
    </xdr:from>
    <xdr:ext cx="690189" cy="259045"/>
    <xdr:sp macro="" textlink="">
      <xdr:nvSpPr>
        <xdr:cNvPr id="190" name="n_1mainValue【橋りょう・トンネル】&#10;一人当たり有形固定資産（償却資産）額"/>
        <xdr:cNvSpPr txBox="1"/>
      </xdr:nvSpPr>
      <xdr:spPr>
        <a:xfrm>
          <a:off x="9281504" y="934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4,532,073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26" name="円/楕円 225"/>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7"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28" name="n_1mainValue【公営住宅】&#10;有形固定資産減価償却率"/>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8" name="テキスト ボックス 247"/>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0" name="テキスト ボックス 24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4" name="直線コネクタ 253"/>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5"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6" name="直線コネクタ 255"/>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7"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8" name="直線コネクタ 257"/>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9"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60" name="フローチャート : 判断 259"/>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61" name="フローチャート : 判断 260"/>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119018</xdr:rowOff>
    </xdr:from>
    <xdr:to>
      <xdr:col>14</xdr:col>
      <xdr:colOff>79375</xdr:colOff>
      <xdr:row>86</xdr:row>
      <xdr:rowOff>49168</xdr:rowOff>
    </xdr:to>
    <xdr:sp macro="" textlink="">
      <xdr:nvSpPr>
        <xdr:cNvPr id="267" name="円/楕円 266"/>
        <xdr:cNvSpPr/>
      </xdr:nvSpPr>
      <xdr:spPr>
        <a:xfrm>
          <a:off x="9588500" y="146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8"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40295</xdr:rowOff>
    </xdr:from>
    <xdr:ext cx="469744" cy="259045"/>
    <xdr:sp macro="" textlink="">
      <xdr:nvSpPr>
        <xdr:cNvPr id="269" name="n_1mainValue【公営住宅】&#10;一人当たり面積"/>
        <xdr:cNvSpPr txBox="1"/>
      </xdr:nvSpPr>
      <xdr:spPr>
        <a:xfrm>
          <a:off x="9391727" y="147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1" name="直線コネクタ 310"/>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2"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3" name="直線コネクタ 312"/>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5" name="直線コネクタ 31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6"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7" name="フローチャート : 判断 3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8" name="フローチャート : 判断 317"/>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164193</xdr:rowOff>
    </xdr:from>
    <xdr:to>
      <xdr:col>22</xdr:col>
      <xdr:colOff>415925</xdr:colOff>
      <xdr:row>35</xdr:row>
      <xdr:rowOff>94343</xdr:rowOff>
    </xdr:to>
    <xdr:sp macro="" textlink="">
      <xdr:nvSpPr>
        <xdr:cNvPr id="324" name="円/楕円 323"/>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5"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110870</xdr:rowOff>
    </xdr:from>
    <xdr:ext cx="405111" cy="259045"/>
    <xdr:sp macro="" textlink="">
      <xdr:nvSpPr>
        <xdr:cNvPr id="326" name="n_1mainValue【認定こども園・幼稚園・保育所】&#10;有形固定資産減価償却率"/>
        <xdr:cNvSpPr txBox="1"/>
      </xdr:nvSpPr>
      <xdr:spPr>
        <a:xfrm>
          <a:off x="15266043"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8" name="テキスト ボックス 3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0" name="テキスト ボックス 33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2" name="テキスト ボックス 34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4" name="テキスト ボックス 34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6" name="テキスト ボックス 34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8" name="直線コネクタ 34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0" name="直線コネクタ 34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2" name="直線コネクタ 35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3"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4" name="フローチャート : 判断 35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5" name="フローチャート : 判断 35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58638</xdr:rowOff>
    </xdr:from>
    <xdr:to>
      <xdr:col>31</xdr:col>
      <xdr:colOff>85725</xdr:colOff>
      <xdr:row>41</xdr:row>
      <xdr:rowOff>160238</xdr:rowOff>
    </xdr:to>
    <xdr:sp macro="" textlink="">
      <xdr:nvSpPr>
        <xdr:cNvPr id="361" name="円/楕円 360"/>
        <xdr:cNvSpPr/>
      </xdr:nvSpPr>
      <xdr:spPr>
        <a:xfrm>
          <a:off x="21272500" y="7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2"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5315</xdr:rowOff>
    </xdr:from>
    <xdr:ext cx="469744" cy="259045"/>
    <xdr:sp macro="" textlink="">
      <xdr:nvSpPr>
        <xdr:cNvPr id="363" name="n_1mainValue【認定こども園・幼稚園・保育所】&#10;一人当たり面積"/>
        <xdr:cNvSpPr txBox="1"/>
      </xdr:nvSpPr>
      <xdr:spPr>
        <a:xfrm>
          <a:off x="21075727" y="686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8" name="直線コネクタ 387"/>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9"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0" name="直線コネクタ 389"/>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1"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2" name="直線コネクタ 39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3"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4" name="フローチャート : 判断 393"/>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5" name="フローチャート : 判断 394"/>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135890</xdr:rowOff>
    </xdr:from>
    <xdr:to>
      <xdr:col>22</xdr:col>
      <xdr:colOff>415925</xdr:colOff>
      <xdr:row>57</xdr:row>
      <xdr:rowOff>66040</xdr:rowOff>
    </xdr:to>
    <xdr:sp macro="" textlink="">
      <xdr:nvSpPr>
        <xdr:cNvPr id="401" name="円/楕円 400"/>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2"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82567</xdr:rowOff>
    </xdr:from>
    <xdr:ext cx="405111" cy="259045"/>
    <xdr:sp macro="" textlink="">
      <xdr:nvSpPr>
        <xdr:cNvPr id="403" name="n_1mainValue【学校施設】&#10;有形固定資産減価償却率"/>
        <xdr:cNvSpPr txBox="1"/>
      </xdr:nvSpPr>
      <xdr:spPr>
        <a:xfrm>
          <a:off x="15266043"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9" name="テキスト ボックス 41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1" name="テキスト ボックス 42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3" name="テキスト ボックス 42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5" name="テキスト ボックス 42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7" name="直線コネクタ 426"/>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8"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9" name="直線コネクタ 42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0"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1" name="直線コネクタ 430"/>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2"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3" name="フローチャート : 判断 432"/>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4" name="フローチャート : 判断 433"/>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149682</xdr:rowOff>
    </xdr:from>
    <xdr:to>
      <xdr:col>31</xdr:col>
      <xdr:colOff>85725</xdr:colOff>
      <xdr:row>63</xdr:row>
      <xdr:rowOff>79832</xdr:rowOff>
    </xdr:to>
    <xdr:sp macro="" textlink="">
      <xdr:nvSpPr>
        <xdr:cNvPr id="440" name="円/楕円 439"/>
        <xdr:cNvSpPr/>
      </xdr:nvSpPr>
      <xdr:spPr>
        <a:xfrm>
          <a:off x="21272500" y="107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1"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70959</xdr:rowOff>
    </xdr:from>
    <xdr:ext cx="469744" cy="259045"/>
    <xdr:sp macro="" textlink="">
      <xdr:nvSpPr>
        <xdr:cNvPr id="442" name="n_1mainValue【学校施設】&#10;一人当たり面積"/>
        <xdr:cNvSpPr txBox="1"/>
      </xdr:nvSpPr>
      <xdr:spPr>
        <a:xfrm>
          <a:off x="21075727" y="1087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4" name="正方形/長方形 44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5" name="正方形/長方形 44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6" name="正方形/長方形 44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7" name="正方形/長方形 44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0" name="正方形/長方形 44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1" name="正方形/長方形 45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2" name="正方形/長方形 45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3" name="正方形/長方形 45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5" name="直線コネクタ 4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6" name="テキスト ボックス 4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7" name="直線コネクタ 4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8" name="テキスト ボックス 4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9" name="直線コネクタ 4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0" name="テキスト ボックス 4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1" name="直線コネクタ 4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2" name="テキスト ボックス 4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3" name="直線コネクタ 4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4" name="テキスト ボックス 4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5" name="直線コネクタ 4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6" name="テキスト ボックス 4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80" name="直線コネクタ 47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2" name="直線コネクタ 48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4" name="直線コネクタ 4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6" name="フローチャート : 判断 48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7" name="フローチャート : 判断 486"/>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170724</xdr:rowOff>
    </xdr:from>
    <xdr:to>
      <xdr:col>22</xdr:col>
      <xdr:colOff>415925</xdr:colOff>
      <xdr:row>101</xdr:row>
      <xdr:rowOff>100874</xdr:rowOff>
    </xdr:to>
    <xdr:sp macro="" textlink="">
      <xdr:nvSpPr>
        <xdr:cNvPr id="493" name="円/楕円 492"/>
        <xdr:cNvSpPr/>
      </xdr:nvSpPr>
      <xdr:spPr>
        <a:xfrm>
          <a:off x="15430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4"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117401</xdr:rowOff>
    </xdr:from>
    <xdr:ext cx="405111" cy="259045"/>
    <xdr:sp macro="" textlink="">
      <xdr:nvSpPr>
        <xdr:cNvPr id="495" name="n_1mainValue【公民館】&#10;有形固定資産減価償却率"/>
        <xdr:cNvSpPr txBox="1"/>
      </xdr:nvSpPr>
      <xdr:spPr>
        <a:xfrm>
          <a:off x="15266043"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20" name="直線コネクタ 519"/>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21"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22" name="直線コネクタ 521"/>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23"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4" name="直線コネクタ 523"/>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5"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6" name="フローチャート : 判断 525"/>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7" name="フローチャート : 判断 526"/>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30480</xdr:rowOff>
    </xdr:from>
    <xdr:to>
      <xdr:col>31</xdr:col>
      <xdr:colOff>85725</xdr:colOff>
      <xdr:row>105</xdr:row>
      <xdr:rowOff>132080</xdr:rowOff>
    </xdr:to>
    <xdr:sp macro="" textlink="">
      <xdr:nvSpPr>
        <xdr:cNvPr id="533" name="円/楕円 532"/>
        <xdr:cNvSpPr/>
      </xdr:nvSpPr>
      <xdr:spPr>
        <a:xfrm>
          <a:off x="21272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34"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148607</xdr:rowOff>
    </xdr:from>
    <xdr:ext cx="469744" cy="259045"/>
    <xdr:sp macro="" textlink="">
      <xdr:nvSpPr>
        <xdr:cNvPr id="535" name="n_1mainValue【公民館】&#10;一人当たり面積"/>
        <xdr:cNvSpPr txBox="1"/>
      </xdr:nvSpPr>
      <xdr:spPr>
        <a:xfrm>
          <a:off x="21075727" y="1780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・道路・橋りょうトンネルの有形固定資産減価償却率は類似団体内平均値を下回っている。これは、当村は急峻な地形で道路延長等も長いが、計画的に道路改良事業等を行っていることが要因と考えられる。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・公営住宅の有形固定資産減価償却率は類似団体内平均値を上回っている。これは、建年の古い村営住宅が存在していることが要因と考えられ、今後計画的な施設の整備・改修が求められる。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・保育所の有形固定資産減価償却率は類似団体内平均値を上回っている。これは、村内に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か所の保育所があるがどちらも建年が古いことが要因と考えられ、今後計画的な施設の整備・改修が求められる。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・学校施設の有形固定資産減価償却率は類似団体内平均値を上回っている。これは村内に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か所の小学校があるが何れも建年が古いことが要因と考えられ、老朽化が懸念される。現在建てなおし等の議論が進行中である。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・公民館の有形固定資産減価償却率は類似団体内平均値を上回っている。これは、建年の古い公民館が複数存在していることが要因と考えられ、今後計画的な施設の整備・改修が求められる。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49" name="テキスト ボックス 4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1" name="テキスト ボックス 5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52" name="直線コネクタ 5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53" name="テキスト ボックス 5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54" name="直線コネクタ 5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55" name="テキスト ボックス 5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56" name="直線コネクタ 5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57" name="テキスト ボックス 5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58" name="直線コネクタ 5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59" name="テキスト ボックス 5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60" name="直線コネクタ 5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61" name="テキスト ボックス 6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62" name="直線コネクタ 6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63" name="テキスト ボックス 6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4" name="直線コネクタ 6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5" name="テキスト ボックス 6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169273</xdr:rowOff>
    </xdr:from>
    <xdr:to>
      <xdr:col>15</xdr:col>
      <xdr:colOff>180340</xdr:colOff>
      <xdr:row>35</xdr:row>
      <xdr:rowOff>156210</xdr:rowOff>
    </xdr:to>
    <xdr:cxnSp macro="">
      <xdr:nvCxnSpPr>
        <xdr:cNvPr id="67" name="直線コネクタ 66"/>
        <xdr:cNvCxnSpPr/>
      </xdr:nvCxnSpPr>
      <xdr:spPr>
        <a:xfrm flipV="1">
          <a:off x="10476865" y="5827123"/>
          <a:ext cx="0" cy="329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160037</xdr:rowOff>
    </xdr:from>
    <xdr:ext cx="469744" cy="259045"/>
    <xdr:sp macro="" textlink="">
      <xdr:nvSpPr>
        <xdr:cNvPr id="68" name="【図書館】&#10;一人当たり面積最小値テキスト"/>
        <xdr:cNvSpPr txBox="1"/>
      </xdr:nvSpPr>
      <xdr:spPr>
        <a:xfrm>
          <a:off x="10566400"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156210</xdr:rowOff>
    </xdr:from>
    <xdr:to>
      <xdr:col>15</xdr:col>
      <xdr:colOff>269875</xdr:colOff>
      <xdr:row>35</xdr:row>
      <xdr:rowOff>156210</xdr:rowOff>
    </xdr:to>
    <xdr:cxnSp macro="">
      <xdr:nvCxnSpPr>
        <xdr:cNvPr id="69" name="直線コネクタ 68"/>
        <xdr:cNvCxnSpPr/>
      </xdr:nvCxnSpPr>
      <xdr:spPr>
        <a:xfrm>
          <a:off x="10388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115950</xdr:rowOff>
    </xdr:from>
    <xdr:ext cx="469744" cy="259045"/>
    <xdr:sp macro="" textlink="">
      <xdr:nvSpPr>
        <xdr:cNvPr id="70" name="【図書館】&#10;一人当たり面積最大値テキスト"/>
        <xdr:cNvSpPr txBox="1"/>
      </xdr:nvSpPr>
      <xdr:spPr>
        <a:xfrm>
          <a:off x="10566400" y="56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33</xdr:row>
      <xdr:rowOff>169273</xdr:rowOff>
    </xdr:from>
    <xdr:to>
      <xdr:col>15</xdr:col>
      <xdr:colOff>269875</xdr:colOff>
      <xdr:row>33</xdr:row>
      <xdr:rowOff>169273</xdr:rowOff>
    </xdr:to>
    <xdr:cxnSp macro="">
      <xdr:nvCxnSpPr>
        <xdr:cNvPr id="71" name="直線コネクタ 70"/>
        <xdr:cNvCxnSpPr/>
      </xdr:nvCxnSpPr>
      <xdr:spPr>
        <a:xfrm>
          <a:off x="10388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85470</xdr:rowOff>
    </xdr:from>
    <xdr:ext cx="469744" cy="259045"/>
    <xdr:sp macro="" textlink="">
      <xdr:nvSpPr>
        <xdr:cNvPr id="72" name="【図書館】&#10;一人当たり面積平均値テキスト"/>
        <xdr:cNvSpPr txBox="1"/>
      </xdr:nvSpPr>
      <xdr:spPr>
        <a:xfrm>
          <a:off x="10566400" y="5914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107043</xdr:rowOff>
    </xdr:from>
    <xdr:to>
      <xdr:col>15</xdr:col>
      <xdr:colOff>231775</xdr:colOff>
      <xdr:row>35</xdr:row>
      <xdr:rowOff>37193</xdr:rowOff>
    </xdr:to>
    <xdr:sp macro="" textlink="">
      <xdr:nvSpPr>
        <xdr:cNvPr id="73" name="フローチャート : 判断 72"/>
        <xdr:cNvSpPr/>
      </xdr:nvSpPr>
      <xdr:spPr>
        <a:xfrm>
          <a:off x="104267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154396</xdr:rowOff>
    </xdr:from>
    <xdr:to>
      <xdr:col>14</xdr:col>
      <xdr:colOff>79375</xdr:colOff>
      <xdr:row>40</xdr:row>
      <xdr:rowOff>84546</xdr:rowOff>
    </xdr:to>
    <xdr:sp macro="" textlink="">
      <xdr:nvSpPr>
        <xdr:cNvPr id="74" name="フローチャート : 判断 73"/>
        <xdr:cNvSpPr/>
      </xdr:nvSpPr>
      <xdr:spPr>
        <a:xfrm>
          <a:off x="9588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101073</xdr:rowOff>
    </xdr:from>
    <xdr:ext cx="469744" cy="259045"/>
    <xdr:sp macro="" textlink="">
      <xdr:nvSpPr>
        <xdr:cNvPr id="75" name="n_1aveValue【図書館】&#10;一人当たり面積"/>
        <xdr:cNvSpPr txBox="1"/>
      </xdr:nvSpPr>
      <xdr:spPr>
        <a:xfrm>
          <a:off x="939172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76" name="テキスト ボックス 7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7" name="テキスト ボックス 7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8" name="テキスト ボックス 7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9" name="テキスト ボックス 7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80" name="テキスト ボックス 7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17235</xdr:rowOff>
    </xdr:from>
    <xdr:to>
      <xdr:col>14</xdr:col>
      <xdr:colOff>79375</xdr:colOff>
      <xdr:row>41</xdr:row>
      <xdr:rowOff>118835</xdr:rowOff>
    </xdr:to>
    <xdr:sp macro="" textlink="">
      <xdr:nvSpPr>
        <xdr:cNvPr id="81" name="円/楕円 80"/>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109962</xdr:rowOff>
    </xdr:from>
    <xdr:ext cx="469744" cy="259045"/>
    <xdr:sp macro="" textlink="">
      <xdr:nvSpPr>
        <xdr:cNvPr id="82"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3" name="正方形/長方形 8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4" name="正方形/長方形 8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5" name="正方形/長方形 8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6" name="正方形/長方形 8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7" name="正方形/長方形 8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8" name="正方形/長方形 8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9" name="正方形/長方形 8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90" name="正方形/長方形 8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1" name="テキスト ボックス 9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2" name="直線コネクタ 9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3" name="テキスト ボックス 9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94" name="直線コネクタ 9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95" name="テキスト ボックス 9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96" name="直線コネクタ 9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97" name="テキスト ボックス 9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98" name="直線コネクタ 9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99" name="テキスト ボックス 9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00" name="直線コネクタ 9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01" name="テキスト ボックス 10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2" name="直線コネクタ 10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3" name="テキスト ボックス 10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05" name="直線コネクタ 104"/>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06"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07" name="直線コネクタ 106"/>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08"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09" name="直線コネクタ 108"/>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10"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11" name="フローチャート : 判断 110"/>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12" name="フローチャート : 判断 111"/>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13"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4" name="テキスト ボックス 11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5" name="テキスト ボックス 11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6" name="テキスト ボックス 11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7" name="テキスト ボックス 11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8" name="テキスト ボックス 11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62230</xdr:rowOff>
    </xdr:to>
    <xdr:sp macro="" textlink="">
      <xdr:nvSpPr>
        <xdr:cNvPr id="119" name="円/楕円 118"/>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78757</xdr:rowOff>
    </xdr:from>
    <xdr:ext cx="405111" cy="259045"/>
    <xdr:sp macro="" textlink="">
      <xdr:nvSpPr>
        <xdr:cNvPr id="120" name="n_1mainValue【体育館・プール】&#10;有形固定資産減価償却率"/>
        <xdr:cNvSpPr txBox="1"/>
      </xdr:nvSpPr>
      <xdr:spPr>
        <a:xfrm>
          <a:off x="3582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1" name="正方形/長方形 12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2" name="正方形/長方形 12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3" name="正方形/長方形 12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4" name="正方形/長方形 12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5" name="正方形/長方形 12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6" name="正方形/長方形 12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7" name="正方形/長方形 12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8" name="正方形/長方形 12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9" name="テキスト ボックス 12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0" name="直線コネクタ 12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31" name="直線コネクタ 13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32" name="テキスト ボックス 13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33" name="直線コネクタ 13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34" name="テキスト ボックス 13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35" name="直線コネクタ 13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36" name="テキスト ボックス 13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37" name="直線コネクタ 13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38" name="テキスト ボックス 13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39" name="直線コネクタ 13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40" name="テキスト ボックス 13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41" name="直線コネクタ 14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42" name="テキスト ボックス 14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3" name="直線コネクタ 14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44" name="テキスト ボックス 14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46" name="直線コネクタ 145"/>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47"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48" name="直線コネクタ 147"/>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49"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50" name="直線コネクタ 149"/>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51"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52" name="フローチャート : 判断 151"/>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53" name="フローチャート : 判断 152"/>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54"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55" name="テキスト ボックス 15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6" name="テキスト ボックス 15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7" name="テキスト ボックス 15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8" name="テキスト ボックス 15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9" name="テキスト ボックス 15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17453</xdr:rowOff>
    </xdr:from>
    <xdr:to>
      <xdr:col>14</xdr:col>
      <xdr:colOff>79375</xdr:colOff>
      <xdr:row>63</xdr:row>
      <xdr:rowOff>119053</xdr:rowOff>
    </xdr:to>
    <xdr:sp macro="" textlink="">
      <xdr:nvSpPr>
        <xdr:cNvPr id="160" name="円/楕円 159"/>
        <xdr:cNvSpPr/>
      </xdr:nvSpPr>
      <xdr:spPr>
        <a:xfrm>
          <a:off x="9588500" y="108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110180</xdr:rowOff>
    </xdr:from>
    <xdr:ext cx="469744" cy="259045"/>
    <xdr:sp macro="" textlink="">
      <xdr:nvSpPr>
        <xdr:cNvPr id="161" name="n_1mainValue【体育館・プール】&#10;一人当たり面積"/>
        <xdr:cNvSpPr txBox="1"/>
      </xdr:nvSpPr>
      <xdr:spPr>
        <a:xfrm>
          <a:off x="9391727" y="1091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72" name="テキスト ボックス 17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74" name="テキスト ボックス 1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82" name="テキスト ボックス 18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84" name="テキスト ボックス 18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86" name="直線コネクタ 185"/>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87"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88" name="直線コネクタ 187"/>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89"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90" name="直線コネクタ 1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91"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92" name="フローチャート : 判断 191"/>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93" name="フローチャート : 判断 192"/>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94"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36830</xdr:rowOff>
    </xdr:from>
    <xdr:to>
      <xdr:col>5</xdr:col>
      <xdr:colOff>409575</xdr:colOff>
      <xdr:row>83</xdr:row>
      <xdr:rowOff>138430</xdr:rowOff>
    </xdr:to>
    <xdr:sp macro="" textlink="">
      <xdr:nvSpPr>
        <xdr:cNvPr id="200" name="円/楕円 199"/>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201" name="n_1main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10" name="テキスト ボックス 2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11" name="直線コネクタ 2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12" name="テキスト ボックス 21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13" name="直線コネクタ 2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14" name="テキスト ボックス 2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15" name="直線コネクタ 2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16" name="テキスト ボックス 2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17" name="直線コネクタ 2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18" name="テキスト ボックス 2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19" name="直線コネクタ 2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20" name="テキスト ボックス 2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21" name="直線コネクタ 2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22" name="テキスト ボックス 2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23" name="直線コネクタ 2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24" name="テキスト ボックス 2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226" name="直線コネクタ 225"/>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27"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28" name="直線コネクタ 227"/>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229"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230" name="直線コネクタ 229"/>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231"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32" name="フローチャート : 判断 231"/>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33" name="フローチャート : 判断 232"/>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34"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96265</xdr:rowOff>
    </xdr:from>
    <xdr:to>
      <xdr:col>14</xdr:col>
      <xdr:colOff>79375</xdr:colOff>
      <xdr:row>84</xdr:row>
      <xdr:rowOff>26415</xdr:rowOff>
    </xdr:to>
    <xdr:sp macro="" textlink="">
      <xdr:nvSpPr>
        <xdr:cNvPr id="240" name="円/楕円 239"/>
        <xdr:cNvSpPr/>
      </xdr:nvSpPr>
      <xdr:spPr>
        <a:xfrm>
          <a:off x="9588500" y="143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42942</xdr:rowOff>
    </xdr:from>
    <xdr:ext cx="469744" cy="259045"/>
    <xdr:sp macro="" textlink="">
      <xdr:nvSpPr>
        <xdr:cNvPr id="241" name="n_1mainValue【福祉施設】&#10;一人当たり面積"/>
        <xdr:cNvSpPr txBox="1"/>
      </xdr:nvSpPr>
      <xdr:spPr>
        <a:xfrm>
          <a:off x="9391727" y="141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65" name="正方形/長方形 2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74" name="正方形/長方形 2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5" name="正方形/長方形 2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6" name="正方形/長方形 2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77" name="正方形/長方形 2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78" name="正方形/長方形 2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79" name="正方形/長方形 2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0" name="正方形/長方形 2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1" name="正方形/長方形 2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82" name="正方形/長方形 2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3" name="正方形/長方形 2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4" name="正方形/長方形 2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5" name="正方形/長方形 2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6" name="正方形/長方形 2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7" name="正方形/長方形 2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8" name="正方形/長方形 2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9" name="正方形/長方形 2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90" name="正方形/長方形 2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1" name="正方形/長方形 2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2" name="正方形/長方形 2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93" name="正方形/長方形 2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94" name="正方形/長方形 2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95" name="正方形/長方形 2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96" name="正方形/長方形 2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97" name="正方形/長方形 2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98" name="正方形/長方形 2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9" name="正方形/長方形 2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0" name="正方形/長方形 2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1" name="正方形/長方形 3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2" name="正方形/長方形 3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3" name="正方形/長方形 3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4" name="正方形/長方形 3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5" name="正方形/長方形 3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06" name="正方形/長方形 3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07" name="正方形/長方形 3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08" name="正方形/長方形 3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09" name="正方形/長方形 3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10" name="正方形/長方形 3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11" name="正方形/長方形 3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12" name="正方形/長方形 3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13" name="正方形/長方形 3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14" name="テキスト ボックス 3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15" name="直線コネクタ 3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16" name="テキスト ボックス 31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17" name="直線コネクタ 3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18" name="テキスト ボックス 3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19" name="直線コネクタ 3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20" name="テキスト ボックス 3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21" name="直線コネクタ 3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22" name="テキスト ボックス 3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23" name="直線コネクタ 3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24" name="テキスト ボックス 3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25" name="直線コネクタ 3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26" name="テキスト ボックス 32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27" name="直線コネクタ 3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28" name="テキスト ボックス 3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30" name="直線コネクタ 32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3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32" name="直線コネクタ 33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3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34" name="直線コネクタ 33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3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36" name="フローチャート : 判断 33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37" name="フローチャート : 判断 336"/>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38"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39" name="テキスト ボックス 3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40" name="テキスト ボックス 3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41" name="テキスト ボックス 3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42" name="テキスト ボックス 3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43" name="テキスト ボックス 3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25400</xdr:rowOff>
    </xdr:from>
    <xdr:to>
      <xdr:col>22</xdr:col>
      <xdr:colOff>415925</xdr:colOff>
      <xdr:row>104</xdr:row>
      <xdr:rowOff>127000</xdr:rowOff>
    </xdr:to>
    <xdr:sp macro="" textlink="">
      <xdr:nvSpPr>
        <xdr:cNvPr id="344" name="円/楕円 343"/>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143527</xdr:rowOff>
    </xdr:from>
    <xdr:ext cx="405111" cy="259045"/>
    <xdr:sp macro="" textlink="">
      <xdr:nvSpPr>
        <xdr:cNvPr id="345" name="n_1mainValue【庁舎】&#10;有形固定資産減価償却率"/>
        <xdr:cNvSpPr txBox="1"/>
      </xdr:nvSpPr>
      <xdr:spPr>
        <a:xfrm>
          <a:off x="15266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46" name="正方形/長方形 3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7" name="正方形/長方形 3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48" name="正方形/長方形 3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49" name="正方形/長方形 3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50" name="正方形/長方形 3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1" name="正方形/長方形 3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2" name="正方形/長方形 3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53" name="正方形/長方形 3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54" name="テキスト ボックス 3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5" name="直線コネクタ 3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56" name="直線コネクタ 3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57" name="テキスト ボックス 3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58" name="直線コネクタ 3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59" name="テキスト ボックス 3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60" name="直線コネクタ 3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61" name="テキスト ボックス 3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62" name="直線コネクタ 3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63" name="テキスト ボックス 3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64" name="直線コネクタ 3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65" name="テキスト ボックス 3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67" name="直線コネクタ 36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6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69" name="直線コネクタ 36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7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71" name="直線コネクタ 37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7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73" name="フローチャート : 判断 37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74" name="フローチャート : 判断 37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375"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76" name="テキスト ボックス 3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77" name="テキスト ボックス 3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78" name="テキスト ボックス 3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79" name="テキスト ボックス 3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80" name="テキスト ボックス 3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169875</xdr:rowOff>
    </xdr:from>
    <xdr:to>
      <xdr:col>31</xdr:col>
      <xdr:colOff>85725</xdr:colOff>
      <xdr:row>106</xdr:row>
      <xdr:rowOff>100025</xdr:rowOff>
    </xdr:to>
    <xdr:sp macro="" textlink="">
      <xdr:nvSpPr>
        <xdr:cNvPr id="381" name="円/楕円 380"/>
        <xdr:cNvSpPr/>
      </xdr:nvSpPr>
      <xdr:spPr>
        <a:xfrm>
          <a:off x="21272500" y="181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91152</xdr:rowOff>
    </xdr:from>
    <xdr:ext cx="469744" cy="259045"/>
    <xdr:sp macro="" textlink="">
      <xdr:nvSpPr>
        <xdr:cNvPr id="382" name="n_1mainValue【庁舎】&#10;一人当たり面積"/>
        <xdr:cNvSpPr txBox="1"/>
      </xdr:nvSpPr>
      <xdr:spPr>
        <a:xfrm>
          <a:off x="21075727" y="182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83" name="正方形/長方形 3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4" name="正方形/長方形 3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85" name="テキスト ボックス 3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・図書館については公民館施設の一部を活用し運営しているため、有形固定資産減価償却率は該当数値がない。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・体育館の有形固定資産減価償却率は類似団体内平均値を上回っている。これは施設の耐震化は終了しているものの老朽化が顕著であることが要因であり、今後計画的な施設の整備・改修が求められる。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・福祉施設の有形固定資産減価償却率は類似団体内平均値を上回っている。老朽化が進んでいるような状況ではないが、計画に沿って計画的な管理を行う。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・庁舎の有形固定資産減価償却率は類似団体内平均値を上回っている。役場庁舎の耐震化は終了しているが、建設時より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年以上経過していることが上回る結果となっている。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類似団体内においては、比較的良好な数値を維持している。しかしながら、これ以上数値の低下を招かぬよう、住民サービスを維持しつつ事務事業の効率化を図り、併せて財政規模の適正化に努める。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66294</xdr:rowOff>
    </xdr:from>
    <xdr:to>
      <xdr:col>7</xdr:col>
      <xdr:colOff>152400</xdr:colOff>
      <xdr:row>43</xdr:row>
      <xdr:rowOff>75946</xdr:rowOff>
    </xdr:to>
    <xdr:cxnSp macro="">
      <xdr:nvCxnSpPr>
        <xdr:cNvPr id="65" name="直線コネクタ 64"/>
        <xdr:cNvCxnSpPr/>
      </xdr:nvCxnSpPr>
      <xdr:spPr>
        <a:xfrm flipV="1">
          <a:off x="4114800" y="74386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75946</xdr:rowOff>
    </xdr:from>
    <xdr:to>
      <xdr:col>6</xdr:col>
      <xdr:colOff>0</xdr:colOff>
      <xdr:row>43</xdr:row>
      <xdr:rowOff>75946</xdr:rowOff>
    </xdr:to>
    <xdr:cxnSp macro="">
      <xdr:nvCxnSpPr>
        <xdr:cNvPr id="68" name="直線コネクタ 67"/>
        <xdr:cNvCxnSpPr/>
      </xdr:nvCxnSpPr>
      <xdr:spPr>
        <a:xfrm>
          <a:off x="3225800" y="7448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75946</xdr:rowOff>
    </xdr:from>
    <xdr:to>
      <xdr:col>4</xdr:col>
      <xdr:colOff>482600</xdr:colOff>
      <xdr:row>43</xdr:row>
      <xdr:rowOff>75946</xdr:rowOff>
    </xdr:to>
    <xdr:cxnSp macro="">
      <xdr:nvCxnSpPr>
        <xdr:cNvPr id="71" name="直線コネクタ 70"/>
        <xdr:cNvCxnSpPr/>
      </xdr:nvCxnSpPr>
      <xdr:spPr>
        <a:xfrm>
          <a:off x="2336800" y="7448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66294</xdr:rowOff>
    </xdr:from>
    <xdr:to>
      <xdr:col>3</xdr:col>
      <xdr:colOff>279400</xdr:colOff>
      <xdr:row>43</xdr:row>
      <xdr:rowOff>75946</xdr:rowOff>
    </xdr:to>
    <xdr:cxnSp macro="">
      <xdr:nvCxnSpPr>
        <xdr:cNvPr id="74" name="直線コネクタ 73"/>
        <xdr:cNvCxnSpPr/>
      </xdr:nvCxnSpPr>
      <xdr:spPr>
        <a:xfrm>
          <a:off x="1447800" y="743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15494</xdr:rowOff>
    </xdr:from>
    <xdr:to>
      <xdr:col>7</xdr:col>
      <xdr:colOff>203200</xdr:colOff>
      <xdr:row>43</xdr:row>
      <xdr:rowOff>117094</xdr:rowOff>
    </xdr:to>
    <xdr:sp macro="" textlink="">
      <xdr:nvSpPr>
        <xdr:cNvPr id="84" name="円/楕円 83"/>
        <xdr:cNvSpPr/>
      </xdr:nvSpPr>
      <xdr:spPr>
        <a:xfrm>
          <a:off x="4902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32021</xdr:rowOff>
    </xdr:from>
    <xdr:ext cx="762000" cy="259045"/>
    <xdr:sp macro="" textlink="">
      <xdr:nvSpPr>
        <xdr:cNvPr id="85" name="財政力該当値テキスト"/>
        <xdr:cNvSpPr txBox="1"/>
      </xdr:nvSpPr>
      <xdr:spPr>
        <a:xfrm>
          <a:off x="50419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25146</xdr:rowOff>
    </xdr:from>
    <xdr:to>
      <xdr:col>6</xdr:col>
      <xdr:colOff>50800</xdr:colOff>
      <xdr:row>43</xdr:row>
      <xdr:rowOff>126746</xdr:rowOff>
    </xdr:to>
    <xdr:sp macro="" textlink="">
      <xdr:nvSpPr>
        <xdr:cNvPr id="86" name="円/楕円 85"/>
        <xdr:cNvSpPr/>
      </xdr:nvSpPr>
      <xdr:spPr>
        <a:xfrm>
          <a:off x="4064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136923</xdr:rowOff>
    </xdr:from>
    <xdr:ext cx="736600" cy="259045"/>
    <xdr:sp macro="" textlink="">
      <xdr:nvSpPr>
        <xdr:cNvPr id="87" name="テキスト ボックス 86"/>
        <xdr:cNvSpPr txBox="1"/>
      </xdr:nvSpPr>
      <xdr:spPr>
        <a:xfrm>
          <a:off x="3733800" y="716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25146</xdr:rowOff>
    </xdr:from>
    <xdr:to>
      <xdr:col>4</xdr:col>
      <xdr:colOff>533400</xdr:colOff>
      <xdr:row>43</xdr:row>
      <xdr:rowOff>126746</xdr:rowOff>
    </xdr:to>
    <xdr:sp macro="" textlink="">
      <xdr:nvSpPr>
        <xdr:cNvPr id="88" name="円/楕円 87"/>
        <xdr:cNvSpPr/>
      </xdr:nvSpPr>
      <xdr:spPr>
        <a:xfrm>
          <a:off x="3175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136923</xdr:rowOff>
    </xdr:from>
    <xdr:ext cx="762000" cy="259045"/>
    <xdr:sp macro="" textlink="">
      <xdr:nvSpPr>
        <xdr:cNvPr id="89" name="テキスト ボックス 88"/>
        <xdr:cNvSpPr txBox="1"/>
      </xdr:nvSpPr>
      <xdr:spPr>
        <a:xfrm>
          <a:off x="2844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25146</xdr:rowOff>
    </xdr:from>
    <xdr:to>
      <xdr:col>3</xdr:col>
      <xdr:colOff>330200</xdr:colOff>
      <xdr:row>43</xdr:row>
      <xdr:rowOff>126746</xdr:rowOff>
    </xdr:to>
    <xdr:sp macro="" textlink="">
      <xdr:nvSpPr>
        <xdr:cNvPr id="90" name="円/楕円 89"/>
        <xdr:cNvSpPr/>
      </xdr:nvSpPr>
      <xdr:spPr>
        <a:xfrm>
          <a:off x="2286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136923</xdr:rowOff>
    </xdr:from>
    <xdr:ext cx="762000" cy="259045"/>
    <xdr:sp macro="" textlink="">
      <xdr:nvSpPr>
        <xdr:cNvPr id="91" name="テキスト ボックス 90"/>
        <xdr:cNvSpPr txBox="1"/>
      </xdr:nvSpPr>
      <xdr:spPr>
        <a:xfrm>
          <a:off x="1955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15494</xdr:rowOff>
    </xdr:from>
    <xdr:to>
      <xdr:col>2</xdr:col>
      <xdr:colOff>127000</xdr:colOff>
      <xdr:row>43</xdr:row>
      <xdr:rowOff>117094</xdr:rowOff>
    </xdr:to>
    <xdr:sp macro="" textlink="">
      <xdr:nvSpPr>
        <xdr:cNvPr id="92" name="円/楕円 91"/>
        <xdr:cNvSpPr/>
      </xdr:nvSpPr>
      <xdr:spPr>
        <a:xfrm>
          <a:off x="1397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127271</xdr:rowOff>
    </xdr:from>
    <xdr:ext cx="762000" cy="259045"/>
    <xdr:sp macro="" textlink="">
      <xdr:nvSpPr>
        <xdr:cNvPr id="93" name="テキスト ボックス 92"/>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南牧村第一次行財政改革プランの実行により、歳出の効率化と適正化を進めてきた結果として平成</a:t>
          </a:r>
          <a:r>
            <a:rPr kumimoji="1" lang="en-US" altLang="ja-JP" sz="1300">
              <a:latin typeface="ＭＳ Ｐゴシック"/>
            </a:rPr>
            <a:t>24</a:t>
          </a:r>
          <a:r>
            <a:rPr kumimoji="1" lang="ja-JP" altLang="en-US" sz="1300">
              <a:latin typeface="ＭＳ Ｐゴシック"/>
            </a:rPr>
            <a:t>年度以降、</a:t>
          </a:r>
          <a:r>
            <a:rPr kumimoji="1" lang="en-US" altLang="ja-JP" sz="1300">
              <a:latin typeface="ＭＳ Ｐゴシック"/>
            </a:rPr>
            <a:t>60</a:t>
          </a:r>
          <a:r>
            <a:rPr kumimoji="1" lang="ja-JP" altLang="en-US" sz="1300">
              <a:latin typeface="ＭＳ Ｐゴシック"/>
            </a:rPr>
            <a:t>％台の水準を維持している。今後とも経常経費の上昇を抑制し、現行水準を維持するよう努める。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102144</xdr:rowOff>
    </xdr:to>
    <xdr:cxnSp macro="">
      <xdr:nvCxnSpPr>
        <xdr:cNvPr id="130" name="直線コネクタ 129"/>
        <xdr:cNvCxnSpPr/>
      </xdr:nvCxnSpPr>
      <xdr:spPr>
        <a:xfrm>
          <a:off x="4114800" y="10384790"/>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74567</xdr:rowOff>
    </xdr:to>
    <xdr:cxnSp macro="">
      <xdr:nvCxnSpPr>
        <xdr:cNvPr id="133" name="直線コネクタ 132"/>
        <xdr:cNvCxnSpPr/>
      </xdr:nvCxnSpPr>
      <xdr:spPr>
        <a:xfrm flipV="1">
          <a:off x="3225800" y="1038479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74567</xdr:rowOff>
    </xdr:from>
    <xdr:to>
      <xdr:col>4</xdr:col>
      <xdr:colOff>482600</xdr:colOff>
      <xdr:row>61</xdr:row>
      <xdr:rowOff>81462</xdr:rowOff>
    </xdr:to>
    <xdr:cxnSp macro="">
      <xdr:nvCxnSpPr>
        <xdr:cNvPr id="136" name="直線コネクタ 135"/>
        <xdr:cNvCxnSpPr/>
      </xdr:nvCxnSpPr>
      <xdr:spPr>
        <a:xfrm flipV="1">
          <a:off x="2336800" y="105330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81462</xdr:rowOff>
    </xdr:from>
    <xdr:to>
      <xdr:col>3</xdr:col>
      <xdr:colOff>279400</xdr:colOff>
      <xdr:row>61</xdr:row>
      <xdr:rowOff>91803</xdr:rowOff>
    </xdr:to>
    <xdr:cxnSp macro="">
      <xdr:nvCxnSpPr>
        <xdr:cNvPr id="139" name="直線コネクタ 138"/>
        <xdr:cNvCxnSpPr/>
      </xdr:nvCxnSpPr>
      <xdr:spPr>
        <a:xfrm flipV="1">
          <a:off x="1447800" y="105399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51344</xdr:rowOff>
    </xdr:from>
    <xdr:to>
      <xdr:col>7</xdr:col>
      <xdr:colOff>203200</xdr:colOff>
      <xdr:row>61</xdr:row>
      <xdr:rowOff>152944</xdr:rowOff>
    </xdr:to>
    <xdr:sp macro="" textlink="">
      <xdr:nvSpPr>
        <xdr:cNvPr id="149" name="円/楕円 148"/>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67871</xdr:rowOff>
    </xdr:from>
    <xdr:ext cx="762000" cy="259045"/>
    <xdr:sp macro="" textlink="">
      <xdr:nvSpPr>
        <xdr:cNvPr id="150" name="財政構造の弾力性該当値テキスト"/>
        <xdr:cNvSpPr txBox="1"/>
      </xdr:nvSpPr>
      <xdr:spPr>
        <a:xfrm>
          <a:off x="5041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1" name="円/楕円 150"/>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2" name="テキスト ボックス 151"/>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23767</xdr:rowOff>
    </xdr:from>
    <xdr:to>
      <xdr:col>4</xdr:col>
      <xdr:colOff>533400</xdr:colOff>
      <xdr:row>61</xdr:row>
      <xdr:rowOff>125367</xdr:rowOff>
    </xdr:to>
    <xdr:sp macro="" textlink="">
      <xdr:nvSpPr>
        <xdr:cNvPr id="153" name="円/楕円 152"/>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135544</xdr:rowOff>
    </xdr:from>
    <xdr:ext cx="762000" cy="259045"/>
    <xdr:sp macro="" textlink="">
      <xdr:nvSpPr>
        <xdr:cNvPr id="154" name="テキスト ボックス 153"/>
        <xdr:cNvSpPr txBox="1"/>
      </xdr:nvSpPr>
      <xdr:spPr>
        <a:xfrm>
          <a:off x="2844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30662</xdr:rowOff>
    </xdr:from>
    <xdr:to>
      <xdr:col>3</xdr:col>
      <xdr:colOff>330200</xdr:colOff>
      <xdr:row>61</xdr:row>
      <xdr:rowOff>132262</xdr:rowOff>
    </xdr:to>
    <xdr:sp macro="" textlink="">
      <xdr:nvSpPr>
        <xdr:cNvPr id="155" name="円/楕円 154"/>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142439</xdr:rowOff>
    </xdr:from>
    <xdr:ext cx="762000" cy="259045"/>
    <xdr:sp macro="" textlink="">
      <xdr:nvSpPr>
        <xdr:cNvPr id="156" name="テキスト ボックス 155"/>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41003</xdr:rowOff>
    </xdr:from>
    <xdr:to>
      <xdr:col>2</xdr:col>
      <xdr:colOff>127000</xdr:colOff>
      <xdr:row>61</xdr:row>
      <xdr:rowOff>142603</xdr:rowOff>
    </xdr:to>
    <xdr:sp macro="" textlink="">
      <xdr:nvSpPr>
        <xdr:cNvPr id="157" name="円/楕円 156"/>
        <xdr:cNvSpPr/>
      </xdr:nvSpPr>
      <xdr:spPr>
        <a:xfrm>
          <a:off x="1397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152780</xdr:rowOff>
    </xdr:from>
    <xdr:ext cx="762000" cy="259045"/>
    <xdr:sp macro="" textlink="">
      <xdr:nvSpPr>
        <xdr:cNvPr id="158" name="テキスト ボックス 157"/>
        <xdr:cNvSpPr txBox="1"/>
      </xdr:nvSpPr>
      <xdr:spPr>
        <a:xfrm>
          <a:off x="1066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[334,413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類似団体内において比較的低い数値となっている。その内容を分析すると、人件費においては類似団体平均</a:t>
          </a:r>
          <a:r>
            <a:rPr kumimoji="1" lang="en-US" altLang="ja-JP" sz="1200">
              <a:solidFill>
                <a:schemeClr val="dk1"/>
              </a:solidFill>
              <a:effectLst/>
              <a:latin typeface="+mn-lt"/>
              <a:ea typeface="+mn-ea"/>
              <a:cs typeface="+mn-cs"/>
            </a:rPr>
            <a:t>189,696</a:t>
          </a:r>
          <a:r>
            <a:rPr kumimoji="1" lang="ja-JP" altLang="ja-JP" sz="1200">
              <a:solidFill>
                <a:schemeClr val="dk1"/>
              </a:solidFill>
              <a:effectLst/>
              <a:latin typeface="+mn-lt"/>
              <a:ea typeface="+mn-ea"/>
              <a:cs typeface="+mn-cs"/>
            </a:rPr>
            <a:t>円に対し</a:t>
          </a:r>
          <a:r>
            <a:rPr kumimoji="1" lang="en-US" altLang="ja-JP" sz="1200">
              <a:solidFill>
                <a:schemeClr val="dk1"/>
              </a:solidFill>
              <a:effectLst/>
              <a:latin typeface="+mn-lt"/>
              <a:ea typeface="+mn-ea"/>
              <a:cs typeface="+mn-cs"/>
            </a:rPr>
            <a:t>123,720</a:t>
          </a:r>
          <a:r>
            <a:rPr kumimoji="1" lang="ja-JP" altLang="ja-JP" sz="1200">
              <a:solidFill>
                <a:schemeClr val="dk1"/>
              </a:solidFill>
              <a:effectLst/>
              <a:latin typeface="+mn-lt"/>
              <a:ea typeface="+mn-ea"/>
              <a:cs typeface="+mn-cs"/>
            </a:rPr>
            <a:t>円と</a:t>
          </a:r>
          <a:r>
            <a:rPr kumimoji="1" lang="en-US" altLang="ja-JP" sz="1200">
              <a:solidFill>
                <a:schemeClr val="dk1"/>
              </a:solidFill>
              <a:effectLst/>
              <a:latin typeface="+mn-lt"/>
              <a:ea typeface="+mn-ea"/>
              <a:cs typeface="+mn-cs"/>
            </a:rPr>
            <a:t>34.8</a:t>
          </a:r>
          <a:r>
            <a:rPr kumimoji="1" lang="ja-JP" altLang="ja-JP" sz="1200">
              <a:solidFill>
                <a:schemeClr val="dk1"/>
              </a:solidFill>
              <a:effectLst/>
              <a:latin typeface="+mn-lt"/>
              <a:ea typeface="+mn-ea"/>
              <a:cs typeface="+mn-cs"/>
            </a:rPr>
            <a:t>％も下回っていることから、物件費が類似団体を上回っていることが予想され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6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57548</xdr:rowOff>
    </xdr:from>
    <xdr:to>
      <xdr:col>7</xdr:col>
      <xdr:colOff>152400</xdr:colOff>
      <xdr:row>82</xdr:row>
      <xdr:rowOff>68571</xdr:rowOff>
    </xdr:to>
    <xdr:cxnSp macro="">
      <xdr:nvCxnSpPr>
        <xdr:cNvPr id="194" name="直線コネクタ 193"/>
        <xdr:cNvCxnSpPr/>
      </xdr:nvCxnSpPr>
      <xdr:spPr>
        <a:xfrm>
          <a:off x="4114800" y="14116448"/>
          <a:ext cx="8382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39171</xdr:rowOff>
    </xdr:from>
    <xdr:to>
      <xdr:col>6</xdr:col>
      <xdr:colOff>0</xdr:colOff>
      <xdr:row>82</xdr:row>
      <xdr:rowOff>57548</xdr:rowOff>
    </xdr:to>
    <xdr:cxnSp macro="">
      <xdr:nvCxnSpPr>
        <xdr:cNvPr id="197" name="直線コネクタ 196"/>
        <xdr:cNvCxnSpPr/>
      </xdr:nvCxnSpPr>
      <xdr:spPr>
        <a:xfrm>
          <a:off x="3225800" y="140980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16979</xdr:rowOff>
    </xdr:from>
    <xdr:to>
      <xdr:col>4</xdr:col>
      <xdr:colOff>482600</xdr:colOff>
      <xdr:row>82</xdr:row>
      <xdr:rowOff>39171</xdr:rowOff>
    </xdr:to>
    <xdr:cxnSp macro="">
      <xdr:nvCxnSpPr>
        <xdr:cNvPr id="200" name="直線コネクタ 199"/>
        <xdr:cNvCxnSpPr/>
      </xdr:nvCxnSpPr>
      <xdr:spPr>
        <a:xfrm>
          <a:off x="2336800" y="14075879"/>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16979</xdr:rowOff>
    </xdr:from>
    <xdr:to>
      <xdr:col>3</xdr:col>
      <xdr:colOff>279400</xdr:colOff>
      <xdr:row>82</xdr:row>
      <xdr:rowOff>23816</xdr:rowOff>
    </xdr:to>
    <xdr:cxnSp macro="">
      <xdr:nvCxnSpPr>
        <xdr:cNvPr id="203" name="直線コネクタ 202"/>
        <xdr:cNvCxnSpPr/>
      </xdr:nvCxnSpPr>
      <xdr:spPr>
        <a:xfrm flipV="1">
          <a:off x="1447800" y="1407587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17771</xdr:rowOff>
    </xdr:from>
    <xdr:to>
      <xdr:col>7</xdr:col>
      <xdr:colOff>203200</xdr:colOff>
      <xdr:row>82</xdr:row>
      <xdr:rowOff>119371</xdr:rowOff>
    </xdr:to>
    <xdr:sp macro="" textlink="">
      <xdr:nvSpPr>
        <xdr:cNvPr id="213" name="円/楕円 212"/>
        <xdr:cNvSpPr/>
      </xdr:nvSpPr>
      <xdr:spPr>
        <a:xfrm>
          <a:off x="4902200" y="140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34298</xdr:rowOff>
    </xdr:from>
    <xdr:ext cx="762000" cy="259045"/>
    <xdr:sp macro="" textlink="">
      <xdr:nvSpPr>
        <xdr:cNvPr id="214" name="人件費・物件費等の状況該当値テキスト"/>
        <xdr:cNvSpPr txBox="1"/>
      </xdr:nvSpPr>
      <xdr:spPr>
        <a:xfrm>
          <a:off x="5041900" y="1392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334,413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6748</xdr:rowOff>
    </xdr:from>
    <xdr:to>
      <xdr:col>6</xdr:col>
      <xdr:colOff>50800</xdr:colOff>
      <xdr:row>82</xdr:row>
      <xdr:rowOff>108348</xdr:rowOff>
    </xdr:to>
    <xdr:sp macro="" textlink="">
      <xdr:nvSpPr>
        <xdr:cNvPr id="215" name="円/楕円 214"/>
        <xdr:cNvSpPr/>
      </xdr:nvSpPr>
      <xdr:spPr>
        <a:xfrm>
          <a:off x="4064000" y="140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118525</xdr:rowOff>
    </xdr:from>
    <xdr:ext cx="736600" cy="259045"/>
    <xdr:sp macro="" textlink="">
      <xdr:nvSpPr>
        <xdr:cNvPr id="216" name="テキスト ボックス 215"/>
        <xdr:cNvSpPr txBox="1"/>
      </xdr:nvSpPr>
      <xdr:spPr>
        <a:xfrm>
          <a:off x="3733800" y="1383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159821</xdr:rowOff>
    </xdr:from>
    <xdr:to>
      <xdr:col>4</xdr:col>
      <xdr:colOff>533400</xdr:colOff>
      <xdr:row>82</xdr:row>
      <xdr:rowOff>89971</xdr:rowOff>
    </xdr:to>
    <xdr:sp macro="" textlink="">
      <xdr:nvSpPr>
        <xdr:cNvPr id="217" name="円/楕円 216"/>
        <xdr:cNvSpPr/>
      </xdr:nvSpPr>
      <xdr:spPr>
        <a:xfrm>
          <a:off x="3175000" y="140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100148</xdr:rowOff>
    </xdr:from>
    <xdr:ext cx="762000" cy="259045"/>
    <xdr:sp macro="" textlink="">
      <xdr:nvSpPr>
        <xdr:cNvPr id="218" name="テキスト ボックス 217"/>
        <xdr:cNvSpPr txBox="1"/>
      </xdr:nvSpPr>
      <xdr:spPr>
        <a:xfrm>
          <a:off x="2844800" y="138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308,827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137629</xdr:rowOff>
    </xdr:from>
    <xdr:to>
      <xdr:col>3</xdr:col>
      <xdr:colOff>330200</xdr:colOff>
      <xdr:row>82</xdr:row>
      <xdr:rowOff>67779</xdr:rowOff>
    </xdr:to>
    <xdr:sp macro="" textlink="">
      <xdr:nvSpPr>
        <xdr:cNvPr id="219" name="円/楕円 218"/>
        <xdr:cNvSpPr/>
      </xdr:nvSpPr>
      <xdr:spPr>
        <a:xfrm>
          <a:off x="2286000" y="140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77956</xdr:rowOff>
    </xdr:from>
    <xdr:ext cx="762000" cy="259045"/>
    <xdr:sp macro="" textlink="">
      <xdr:nvSpPr>
        <xdr:cNvPr id="220" name="テキスト ボックス 219"/>
        <xdr:cNvSpPr txBox="1"/>
      </xdr:nvSpPr>
      <xdr:spPr>
        <a:xfrm>
          <a:off x="1955800" y="1379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144466</xdr:rowOff>
    </xdr:from>
    <xdr:to>
      <xdr:col>2</xdr:col>
      <xdr:colOff>127000</xdr:colOff>
      <xdr:row>82</xdr:row>
      <xdr:rowOff>74616</xdr:rowOff>
    </xdr:to>
    <xdr:sp macro="" textlink="">
      <xdr:nvSpPr>
        <xdr:cNvPr id="221" name="円/楕円 220"/>
        <xdr:cNvSpPr/>
      </xdr:nvSpPr>
      <xdr:spPr>
        <a:xfrm>
          <a:off x="1397000" y="140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84793</xdr:rowOff>
    </xdr:from>
    <xdr:ext cx="762000" cy="259045"/>
    <xdr:sp macro="" textlink="">
      <xdr:nvSpPr>
        <xdr:cNvPr id="222" name="テキスト ボックス 221"/>
        <xdr:cNvSpPr txBox="1"/>
      </xdr:nvSpPr>
      <xdr:spPr>
        <a:xfrm>
          <a:off x="1066800" y="1380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年度までは類似団体平均を下回っていたが、平成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年度から類似団体平均を上回った状態が続いている。平成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年度において少しではあるが類似団体平均との差が縮ま</a:t>
          </a:r>
          <a:r>
            <a:rPr kumimoji="1" lang="ja-JP" altLang="en-US" sz="1300">
              <a:solidFill>
                <a:schemeClr val="dk1"/>
              </a:solidFill>
              <a:effectLst/>
              <a:latin typeface="+mn-lt"/>
              <a:ea typeface="+mn-ea"/>
              <a:cs typeface="+mn-cs"/>
            </a:rPr>
            <a:t>り、平成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年度もその水準を維持している</a:t>
          </a:r>
          <a:r>
            <a:rPr kumimoji="1" lang="ja-JP" altLang="ja-JP" sz="1300">
              <a:solidFill>
                <a:schemeClr val="dk1"/>
              </a:solidFill>
              <a:effectLst/>
              <a:latin typeface="+mn-lt"/>
              <a:ea typeface="+mn-ea"/>
              <a:cs typeface="+mn-cs"/>
            </a:rPr>
            <a:t>。職員数が少ないため変動が大きい指標ではあるが、適正な定員管理と併せ類似団体平均の水準をこれ以上上回ることのないよう努める。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99313</xdr:rowOff>
    </xdr:to>
    <xdr:cxnSp macro="">
      <xdr:nvCxnSpPr>
        <xdr:cNvPr id="254" name="直線コネクタ 253"/>
        <xdr:cNvCxnSpPr/>
      </xdr:nvCxnSpPr>
      <xdr:spPr>
        <a:xfrm>
          <a:off x="16179800" y="14672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147574</xdr:rowOff>
    </xdr:to>
    <xdr:cxnSp macro="">
      <xdr:nvCxnSpPr>
        <xdr:cNvPr id="257" name="直線コネクタ 256"/>
        <xdr:cNvCxnSpPr/>
      </xdr:nvCxnSpPr>
      <xdr:spPr>
        <a:xfrm flipV="1">
          <a:off x="15290800" y="1467256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147574</xdr:rowOff>
    </xdr:to>
    <xdr:cxnSp macro="">
      <xdr:nvCxnSpPr>
        <xdr:cNvPr id="260" name="直線コネクタ 259"/>
        <xdr:cNvCxnSpPr/>
      </xdr:nvCxnSpPr>
      <xdr:spPr>
        <a:xfrm>
          <a:off x="14401800" y="146773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87</xdr:row>
      <xdr:rowOff>142494</xdr:rowOff>
    </xdr:to>
    <xdr:cxnSp macro="">
      <xdr:nvCxnSpPr>
        <xdr:cNvPr id="263" name="直線コネクタ 262"/>
        <xdr:cNvCxnSpPr/>
      </xdr:nvCxnSpPr>
      <xdr:spPr>
        <a:xfrm flipV="1">
          <a:off x="13512800" y="14677389"/>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4"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75" name="円/楕円 274"/>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134890</xdr:rowOff>
    </xdr:from>
    <xdr:ext cx="736600" cy="259045"/>
    <xdr:sp macro="" textlink="">
      <xdr:nvSpPr>
        <xdr:cNvPr id="276" name="テキスト ボックス 275"/>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7" name="円/楕円 276"/>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8" name="テキスト ボックス 277"/>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9" name="円/楕円 278"/>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0" name="テキスト ボックス 279"/>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a:t>
          </a:r>
          <a:r>
            <a:rPr kumimoji="1" lang="en-US" altLang="ja-JP" sz="1300">
              <a:solidFill>
                <a:schemeClr val="dk1"/>
              </a:solidFill>
              <a:effectLst/>
              <a:latin typeface="+mn-lt"/>
              <a:ea typeface="+mn-ea"/>
              <a:cs typeface="+mn-cs"/>
            </a:rPr>
            <a:t>6.12</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少なく、適正</a:t>
          </a:r>
          <a:r>
            <a:rPr kumimoji="1" lang="ja-JP" altLang="en-US" sz="1300">
              <a:solidFill>
                <a:schemeClr val="dk1"/>
              </a:solidFill>
              <a:effectLst/>
              <a:latin typeface="+mn-lt"/>
              <a:ea typeface="+mn-ea"/>
              <a:cs typeface="+mn-cs"/>
            </a:rPr>
            <a:t>より少なめ</a:t>
          </a:r>
          <a:r>
            <a:rPr kumimoji="1" lang="ja-JP" altLang="ja-JP" sz="1300">
              <a:solidFill>
                <a:schemeClr val="dk1"/>
              </a:solidFill>
              <a:effectLst/>
              <a:latin typeface="+mn-lt"/>
              <a:ea typeface="+mn-ea"/>
              <a:cs typeface="+mn-cs"/>
            </a:rPr>
            <a:t>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154495</xdr:rowOff>
    </xdr:from>
    <xdr:to>
      <xdr:col>24</xdr:col>
      <xdr:colOff>558800</xdr:colOff>
      <xdr:row>60</xdr:row>
      <xdr:rowOff>161252</xdr:rowOff>
    </xdr:to>
    <xdr:cxnSp macro="">
      <xdr:nvCxnSpPr>
        <xdr:cNvPr id="314" name="直線コネクタ 313"/>
        <xdr:cNvCxnSpPr/>
      </xdr:nvCxnSpPr>
      <xdr:spPr>
        <a:xfrm>
          <a:off x="16179800" y="10441495"/>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152565</xdr:rowOff>
    </xdr:from>
    <xdr:to>
      <xdr:col>23</xdr:col>
      <xdr:colOff>406400</xdr:colOff>
      <xdr:row>60</xdr:row>
      <xdr:rowOff>154495</xdr:rowOff>
    </xdr:to>
    <xdr:cxnSp macro="">
      <xdr:nvCxnSpPr>
        <xdr:cNvPr id="317" name="直線コネクタ 316"/>
        <xdr:cNvCxnSpPr/>
      </xdr:nvCxnSpPr>
      <xdr:spPr>
        <a:xfrm>
          <a:off x="15290800" y="1043956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146291</xdr:rowOff>
    </xdr:from>
    <xdr:to>
      <xdr:col>22</xdr:col>
      <xdr:colOff>203200</xdr:colOff>
      <xdr:row>60</xdr:row>
      <xdr:rowOff>152565</xdr:rowOff>
    </xdr:to>
    <xdr:cxnSp macro="">
      <xdr:nvCxnSpPr>
        <xdr:cNvPr id="320" name="直線コネクタ 319"/>
        <xdr:cNvCxnSpPr/>
      </xdr:nvCxnSpPr>
      <xdr:spPr>
        <a:xfrm>
          <a:off x="14401800" y="1043329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137122</xdr:rowOff>
    </xdr:from>
    <xdr:to>
      <xdr:col>21</xdr:col>
      <xdr:colOff>0</xdr:colOff>
      <xdr:row>60</xdr:row>
      <xdr:rowOff>146291</xdr:rowOff>
    </xdr:to>
    <xdr:cxnSp macro="">
      <xdr:nvCxnSpPr>
        <xdr:cNvPr id="323" name="直線コネクタ 322"/>
        <xdr:cNvCxnSpPr/>
      </xdr:nvCxnSpPr>
      <xdr:spPr>
        <a:xfrm>
          <a:off x="13512800" y="1042412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110452</xdr:rowOff>
    </xdr:from>
    <xdr:to>
      <xdr:col>24</xdr:col>
      <xdr:colOff>609600</xdr:colOff>
      <xdr:row>61</xdr:row>
      <xdr:rowOff>40602</xdr:rowOff>
    </xdr:to>
    <xdr:sp macro="" textlink="">
      <xdr:nvSpPr>
        <xdr:cNvPr id="333" name="円/楕円 332"/>
        <xdr:cNvSpPr/>
      </xdr:nvSpPr>
      <xdr:spPr>
        <a:xfrm>
          <a:off x="16967200" y="10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126979</xdr:rowOff>
    </xdr:from>
    <xdr:ext cx="762000" cy="259045"/>
    <xdr:sp macro="" textlink="">
      <xdr:nvSpPr>
        <xdr:cNvPr id="334" name="定員管理の状況該当値テキスト"/>
        <xdr:cNvSpPr txBox="1"/>
      </xdr:nvSpPr>
      <xdr:spPr>
        <a:xfrm>
          <a:off x="17106900" y="1024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103695</xdr:rowOff>
    </xdr:from>
    <xdr:to>
      <xdr:col>23</xdr:col>
      <xdr:colOff>457200</xdr:colOff>
      <xdr:row>61</xdr:row>
      <xdr:rowOff>33845</xdr:rowOff>
    </xdr:to>
    <xdr:sp macro="" textlink="">
      <xdr:nvSpPr>
        <xdr:cNvPr id="335" name="円/楕円 334"/>
        <xdr:cNvSpPr/>
      </xdr:nvSpPr>
      <xdr:spPr>
        <a:xfrm>
          <a:off x="16129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44022</xdr:rowOff>
    </xdr:from>
    <xdr:ext cx="736600" cy="259045"/>
    <xdr:sp macro="" textlink="">
      <xdr:nvSpPr>
        <xdr:cNvPr id="336" name="テキスト ボックス 335"/>
        <xdr:cNvSpPr txBox="1"/>
      </xdr:nvSpPr>
      <xdr:spPr>
        <a:xfrm>
          <a:off x="15798800" y="1015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101765</xdr:rowOff>
    </xdr:from>
    <xdr:to>
      <xdr:col>22</xdr:col>
      <xdr:colOff>254000</xdr:colOff>
      <xdr:row>61</xdr:row>
      <xdr:rowOff>31915</xdr:rowOff>
    </xdr:to>
    <xdr:sp macro="" textlink="">
      <xdr:nvSpPr>
        <xdr:cNvPr id="337" name="円/楕円 336"/>
        <xdr:cNvSpPr/>
      </xdr:nvSpPr>
      <xdr:spPr>
        <a:xfrm>
          <a:off x="152400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42092</xdr:rowOff>
    </xdr:from>
    <xdr:ext cx="762000" cy="259045"/>
    <xdr:sp macro="" textlink="">
      <xdr:nvSpPr>
        <xdr:cNvPr id="338" name="テキスト ボックス 337"/>
        <xdr:cNvSpPr txBox="1"/>
      </xdr:nvSpPr>
      <xdr:spPr>
        <a:xfrm>
          <a:off x="14909800" y="101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95491</xdr:rowOff>
    </xdr:from>
    <xdr:to>
      <xdr:col>21</xdr:col>
      <xdr:colOff>50800</xdr:colOff>
      <xdr:row>61</xdr:row>
      <xdr:rowOff>25641</xdr:rowOff>
    </xdr:to>
    <xdr:sp macro="" textlink="">
      <xdr:nvSpPr>
        <xdr:cNvPr id="339" name="円/楕円 338"/>
        <xdr:cNvSpPr/>
      </xdr:nvSpPr>
      <xdr:spPr>
        <a:xfrm>
          <a:off x="14351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35818</xdr:rowOff>
    </xdr:from>
    <xdr:ext cx="762000" cy="259045"/>
    <xdr:sp macro="" textlink="">
      <xdr:nvSpPr>
        <xdr:cNvPr id="340" name="テキスト ボックス 339"/>
        <xdr:cNvSpPr txBox="1"/>
      </xdr:nvSpPr>
      <xdr:spPr>
        <a:xfrm>
          <a:off x="14020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86322</xdr:rowOff>
    </xdr:from>
    <xdr:to>
      <xdr:col>19</xdr:col>
      <xdr:colOff>533400</xdr:colOff>
      <xdr:row>61</xdr:row>
      <xdr:rowOff>16472</xdr:rowOff>
    </xdr:to>
    <xdr:sp macro="" textlink="">
      <xdr:nvSpPr>
        <xdr:cNvPr id="341" name="円/楕円 340"/>
        <xdr:cNvSpPr/>
      </xdr:nvSpPr>
      <xdr:spPr>
        <a:xfrm>
          <a:off x="134620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26649</xdr:rowOff>
    </xdr:from>
    <xdr:ext cx="762000" cy="259045"/>
    <xdr:sp macro="" textlink="">
      <xdr:nvSpPr>
        <xdr:cNvPr id="342" name="テキスト ボックス 341"/>
        <xdr:cNvSpPr txBox="1"/>
      </xdr:nvSpPr>
      <xdr:spPr>
        <a:xfrm>
          <a:off x="13131800" y="101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類似団体平均と比較して良好な水準を維持している。単年度数値の推移をみると、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と年々向上している。しかしながら、地方債を有効活用しながら近年投資を行っているため、このまま数値が向上し続けるとは考えづらく、今後は若干の数値悪化を想定している。単年度或いは短期間に大規模な投資が集中しないよう、また前述の将来負担の状況でも述べた基金の有効活用と併せ、計画的な行</a:t>
          </a:r>
          <a:r>
            <a:rPr kumimoji="1" lang="ja-JP" altLang="en-US" sz="1300">
              <a:solidFill>
                <a:schemeClr val="dk1"/>
              </a:solidFill>
              <a:effectLst/>
              <a:latin typeface="+mn-lt"/>
              <a:ea typeface="+mn-ea"/>
              <a:cs typeface="+mn-cs"/>
            </a:rPr>
            <a:t>財</a:t>
          </a:r>
          <a:r>
            <a:rPr kumimoji="1" lang="ja-JP" altLang="ja-JP" sz="1300">
              <a:solidFill>
                <a:schemeClr val="dk1"/>
              </a:solidFill>
              <a:effectLst/>
              <a:latin typeface="+mn-lt"/>
              <a:ea typeface="+mn-ea"/>
              <a:cs typeface="+mn-cs"/>
            </a:rPr>
            <a:t>政運営を行い現行水準を堅持するよう努める。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71628</xdr:rowOff>
    </xdr:from>
    <xdr:to>
      <xdr:col>24</xdr:col>
      <xdr:colOff>558800</xdr:colOff>
      <xdr:row>39</xdr:row>
      <xdr:rowOff>105410</xdr:rowOff>
    </xdr:to>
    <xdr:cxnSp macro="">
      <xdr:nvCxnSpPr>
        <xdr:cNvPr id="373" name="直線コネクタ 372"/>
        <xdr:cNvCxnSpPr/>
      </xdr:nvCxnSpPr>
      <xdr:spPr>
        <a:xfrm flipV="1">
          <a:off x="16179800" y="67581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134366</xdr:rowOff>
    </xdr:to>
    <xdr:cxnSp macro="">
      <xdr:nvCxnSpPr>
        <xdr:cNvPr id="376" name="直線コネクタ 375"/>
        <xdr:cNvCxnSpPr/>
      </xdr:nvCxnSpPr>
      <xdr:spPr>
        <a:xfrm flipV="1">
          <a:off x="15290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6350</xdr:rowOff>
    </xdr:to>
    <xdr:cxnSp macro="">
      <xdr:nvCxnSpPr>
        <xdr:cNvPr id="379" name="直線コネクタ 378"/>
        <xdr:cNvCxnSpPr/>
      </xdr:nvCxnSpPr>
      <xdr:spPr>
        <a:xfrm flipV="1">
          <a:off x="14401800" y="682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59436</xdr:rowOff>
    </xdr:to>
    <xdr:cxnSp macro="">
      <xdr:nvCxnSpPr>
        <xdr:cNvPr id="382" name="直線コネクタ 381"/>
        <xdr:cNvCxnSpPr/>
      </xdr:nvCxnSpPr>
      <xdr:spPr>
        <a:xfrm flipV="1">
          <a:off x="13512800" y="68643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20828</xdr:rowOff>
    </xdr:from>
    <xdr:to>
      <xdr:col>24</xdr:col>
      <xdr:colOff>609600</xdr:colOff>
      <xdr:row>39</xdr:row>
      <xdr:rowOff>122428</xdr:rowOff>
    </xdr:to>
    <xdr:sp macro="" textlink="">
      <xdr:nvSpPr>
        <xdr:cNvPr id="392" name="円/楕円 391"/>
        <xdr:cNvSpPr/>
      </xdr:nvSpPr>
      <xdr:spPr>
        <a:xfrm>
          <a:off x="169672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37355</xdr:rowOff>
    </xdr:from>
    <xdr:ext cx="762000" cy="259045"/>
    <xdr:sp macro="" textlink="">
      <xdr:nvSpPr>
        <xdr:cNvPr id="393" name="公債費負担の状況該当値テキスト"/>
        <xdr:cNvSpPr txBox="1"/>
      </xdr:nvSpPr>
      <xdr:spPr>
        <a:xfrm>
          <a:off x="17106900" y="65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4" name="円/楕円 393"/>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95" name="テキスト ボックス 394"/>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396" name="円/楕円 395"/>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397" name="テキスト ボックス 396"/>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398" name="円/楕円 39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9" name="テキスト ボックス 39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400" name="円/楕円 399"/>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120413</xdr:rowOff>
    </xdr:from>
    <xdr:ext cx="762000" cy="259045"/>
    <xdr:sp macro="" textlink="">
      <xdr:nvSpPr>
        <xdr:cNvPr id="401" name="テキスト ボックス 400"/>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将来負担比率については「数値なし」となっているが、これは将来負担額を充当可能財源等が大きく上回っているためであり、実際の数値を表せば「△</a:t>
          </a:r>
          <a:r>
            <a:rPr kumimoji="1" lang="en-US" altLang="ja-JP" sz="1300">
              <a:solidFill>
                <a:schemeClr val="dk1"/>
              </a:solidFill>
              <a:effectLst/>
              <a:latin typeface="+mn-lt"/>
              <a:ea typeface="+mn-ea"/>
              <a:cs typeface="+mn-cs"/>
            </a:rPr>
            <a:t>355.6</a:t>
          </a:r>
          <a:r>
            <a:rPr kumimoji="1" lang="ja-JP" altLang="ja-JP" sz="1300">
              <a:solidFill>
                <a:schemeClr val="dk1"/>
              </a:solidFill>
              <a:effectLst/>
              <a:latin typeface="+mn-lt"/>
              <a:ea typeface="+mn-ea"/>
              <a:cs typeface="+mn-cs"/>
            </a:rPr>
            <a:t>」となる。今後充当可能財源等の約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割を占める充当可能基金</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億円の有効活用を図りつつ、将来負担比率を正数に転じさせないよう、中長期的な視点に基づいた財政運営を行っていく。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類似団体内順位が第</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位と、大変低く抑えられている。この要因として、人口</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人当たり職員数が類似団体平均に比べ</a:t>
          </a:r>
          <a:r>
            <a:rPr kumimoji="1" lang="en-US" altLang="ja-JP" sz="1300">
              <a:solidFill>
                <a:schemeClr val="dk1"/>
              </a:solidFill>
              <a:effectLst/>
              <a:latin typeface="+mn-lt"/>
              <a:ea typeface="+mn-ea"/>
              <a:cs typeface="+mn-cs"/>
            </a:rPr>
            <a:t>28.1</a:t>
          </a:r>
          <a:r>
            <a:rPr kumimoji="1" lang="ja-JP" altLang="ja-JP" sz="1300">
              <a:solidFill>
                <a:schemeClr val="dk1"/>
              </a:solidFill>
              <a:effectLst/>
              <a:latin typeface="+mn-lt"/>
              <a:ea typeface="+mn-ea"/>
              <a:cs typeface="+mn-cs"/>
            </a:rPr>
            <a:t>％少ないことが挙げられる。また、事業費支弁人件費を除いた人件費全体を人口一人当たりでみると、類似団体平均と比較して</a:t>
          </a:r>
          <a:r>
            <a:rPr kumimoji="1" lang="en-US" altLang="ja-JP" sz="1300">
              <a:solidFill>
                <a:schemeClr val="dk1"/>
              </a:solidFill>
              <a:effectLst/>
              <a:latin typeface="+mn-lt"/>
              <a:ea typeface="+mn-ea"/>
              <a:cs typeface="+mn-cs"/>
            </a:rPr>
            <a:t>34.8</a:t>
          </a:r>
          <a:r>
            <a:rPr kumimoji="1" lang="ja-JP" altLang="ja-JP" sz="1300">
              <a:solidFill>
                <a:schemeClr val="dk1"/>
              </a:solidFill>
              <a:effectLst/>
              <a:latin typeface="+mn-lt"/>
              <a:ea typeface="+mn-ea"/>
              <a:cs typeface="+mn-cs"/>
            </a:rPr>
            <a:t>％下回っている。逆に、事業費支弁人件費だけをみると類似団体平均を</a:t>
          </a:r>
          <a:r>
            <a:rPr kumimoji="1" lang="en-US" altLang="ja-JP" sz="1300">
              <a:solidFill>
                <a:schemeClr val="dk1"/>
              </a:solidFill>
              <a:effectLst/>
              <a:latin typeface="+mn-lt"/>
              <a:ea typeface="+mn-ea"/>
              <a:cs typeface="+mn-cs"/>
            </a:rPr>
            <a:t>60.5</a:t>
          </a:r>
          <a:r>
            <a:rPr kumimoji="1" lang="ja-JP" altLang="ja-JP" sz="1300">
              <a:solidFill>
                <a:schemeClr val="dk1"/>
              </a:solidFill>
              <a:effectLst/>
              <a:latin typeface="+mn-lt"/>
              <a:ea typeface="+mn-ea"/>
              <a:cs typeface="+mn-cs"/>
            </a:rPr>
            <a:t>％も上回っているが、人件費関係全体では</a:t>
          </a:r>
          <a:r>
            <a:rPr kumimoji="1" lang="en-US" altLang="ja-JP" sz="1300">
              <a:solidFill>
                <a:schemeClr val="dk1"/>
              </a:solidFill>
              <a:effectLst/>
              <a:latin typeface="+mn-lt"/>
              <a:ea typeface="+mn-ea"/>
              <a:cs typeface="+mn-cs"/>
            </a:rPr>
            <a:t>30.1</a:t>
          </a:r>
          <a:r>
            <a:rPr kumimoji="1" lang="ja-JP" altLang="ja-JP" sz="1300">
              <a:solidFill>
                <a:schemeClr val="dk1"/>
              </a:solidFill>
              <a:effectLst/>
              <a:latin typeface="+mn-lt"/>
              <a:ea typeface="+mn-ea"/>
              <a:cs typeface="+mn-cs"/>
            </a:rPr>
            <a:t>％抑制されており、今後も現行水準を維持していく。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44704</xdr:rowOff>
    </xdr:from>
    <xdr:to>
      <xdr:col>7</xdr:col>
      <xdr:colOff>15875</xdr:colOff>
      <xdr:row>34</xdr:row>
      <xdr:rowOff>76708</xdr:rowOff>
    </xdr:to>
    <xdr:cxnSp macro="">
      <xdr:nvCxnSpPr>
        <xdr:cNvPr id="64" name="直線コネクタ 63"/>
        <xdr:cNvCxnSpPr/>
      </xdr:nvCxnSpPr>
      <xdr:spPr>
        <a:xfrm>
          <a:off x="3987800" y="58740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44704</xdr:rowOff>
    </xdr:from>
    <xdr:to>
      <xdr:col>5</xdr:col>
      <xdr:colOff>549275</xdr:colOff>
      <xdr:row>34</xdr:row>
      <xdr:rowOff>81280</xdr:rowOff>
    </xdr:to>
    <xdr:cxnSp macro="">
      <xdr:nvCxnSpPr>
        <xdr:cNvPr id="67" name="直線コネクタ 66"/>
        <xdr:cNvCxnSpPr/>
      </xdr:nvCxnSpPr>
      <xdr:spPr>
        <a:xfrm flipV="1">
          <a:off x="3098800" y="5874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62992</xdr:rowOff>
    </xdr:from>
    <xdr:to>
      <xdr:col>4</xdr:col>
      <xdr:colOff>346075</xdr:colOff>
      <xdr:row>34</xdr:row>
      <xdr:rowOff>81280</xdr:rowOff>
    </xdr:to>
    <xdr:cxnSp macro="">
      <xdr:nvCxnSpPr>
        <xdr:cNvPr id="70" name="直線コネクタ 69"/>
        <xdr:cNvCxnSpPr/>
      </xdr:nvCxnSpPr>
      <xdr:spPr>
        <a:xfrm>
          <a:off x="2209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62992</xdr:rowOff>
    </xdr:from>
    <xdr:to>
      <xdr:col>3</xdr:col>
      <xdr:colOff>142875</xdr:colOff>
      <xdr:row>34</xdr:row>
      <xdr:rowOff>62992</xdr:rowOff>
    </xdr:to>
    <xdr:cxnSp macro="">
      <xdr:nvCxnSpPr>
        <xdr:cNvPr id="73" name="直線コネクタ 72"/>
        <xdr:cNvCxnSpPr/>
      </xdr:nvCxnSpPr>
      <xdr:spPr>
        <a:xfrm>
          <a:off x="1320800" y="589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25908</xdr:rowOff>
    </xdr:from>
    <xdr:to>
      <xdr:col>7</xdr:col>
      <xdr:colOff>66675</xdr:colOff>
      <xdr:row>34</xdr:row>
      <xdr:rowOff>127508</xdr:rowOff>
    </xdr:to>
    <xdr:sp macro="" textlink="">
      <xdr:nvSpPr>
        <xdr:cNvPr id="83" name="円/楕円 82"/>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42435</xdr:rowOff>
    </xdr:from>
    <xdr:ext cx="762000" cy="259045"/>
    <xdr:sp macro="" textlink="">
      <xdr:nvSpPr>
        <xdr:cNvPr id="84" name="人件費該当値テキスト"/>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165354</xdr:rowOff>
    </xdr:from>
    <xdr:to>
      <xdr:col>5</xdr:col>
      <xdr:colOff>600075</xdr:colOff>
      <xdr:row>34</xdr:row>
      <xdr:rowOff>95504</xdr:rowOff>
    </xdr:to>
    <xdr:sp macro="" textlink="">
      <xdr:nvSpPr>
        <xdr:cNvPr id="85" name="円/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7" name="円/楕円 86"/>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88" name="テキスト ボックス 87"/>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xdr:rowOff>
    </xdr:from>
    <xdr:to>
      <xdr:col>3</xdr:col>
      <xdr:colOff>193675</xdr:colOff>
      <xdr:row>34</xdr:row>
      <xdr:rowOff>113792</xdr:rowOff>
    </xdr:to>
    <xdr:sp macro="" textlink="">
      <xdr:nvSpPr>
        <xdr:cNvPr id="89" name="円/楕円 88"/>
        <xdr:cNvSpPr/>
      </xdr:nvSpPr>
      <xdr:spPr>
        <a:xfrm>
          <a:off x="2159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123969</xdr:rowOff>
    </xdr:from>
    <xdr:ext cx="762000" cy="259045"/>
    <xdr:sp macro="" textlink="">
      <xdr:nvSpPr>
        <xdr:cNvPr id="90" name="テキスト ボックス 89"/>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xdr:rowOff>
    </xdr:from>
    <xdr:to>
      <xdr:col>1</xdr:col>
      <xdr:colOff>676275</xdr:colOff>
      <xdr:row>34</xdr:row>
      <xdr:rowOff>113792</xdr:rowOff>
    </xdr:to>
    <xdr:sp macro="" textlink="">
      <xdr:nvSpPr>
        <xdr:cNvPr id="91" name="円/楕円 90"/>
        <xdr:cNvSpPr/>
      </xdr:nvSpPr>
      <xdr:spPr>
        <a:xfrm>
          <a:off x="1270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123969</xdr:rowOff>
    </xdr:from>
    <xdr:ext cx="762000" cy="259045"/>
    <xdr:sp macro="" textlink="">
      <xdr:nvSpPr>
        <xdr:cNvPr id="92" name="テキスト ボックス 91"/>
        <xdr:cNvSpPr txBox="1"/>
      </xdr:nvSpPr>
      <xdr:spPr>
        <a:xfrm>
          <a:off x="939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今後、使用料等の適正化推進等により、物件費全体の抑制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18</xdr:row>
      <xdr:rowOff>58420</xdr:rowOff>
    </xdr:to>
    <xdr:cxnSp macro="">
      <xdr:nvCxnSpPr>
        <xdr:cNvPr id="125" name="直線コネクタ 124"/>
        <xdr:cNvCxnSpPr/>
      </xdr:nvCxnSpPr>
      <xdr:spPr>
        <a:xfrm>
          <a:off x="15671800" y="29768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115570</xdr:rowOff>
    </xdr:to>
    <xdr:cxnSp macro="">
      <xdr:nvCxnSpPr>
        <xdr:cNvPr id="128" name="直線コネクタ 127"/>
        <xdr:cNvCxnSpPr/>
      </xdr:nvCxnSpPr>
      <xdr:spPr>
        <a:xfrm flipV="1">
          <a:off x="14782800" y="297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153670</xdr:rowOff>
    </xdr:to>
    <xdr:cxnSp macro="">
      <xdr:nvCxnSpPr>
        <xdr:cNvPr id="131" name="直線コネクタ 130"/>
        <xdr:cNvCxnSpPr/>
      </xdr:nvCxnSpPr>
      <xdr:spPr>
        <a:xfrm flipV="1">
          <a:off x="13893800" y="303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153670</xdr:rowOff>
    </xdr:to>
    <xdr:cxnSp macro="">
      <xdr:nvCxnSpPr>
        <xdr:cNvPr id="134" name="直線コネクタ 133"/>
        <xdr:cNvCxnSpPr/>
      </xdr:nvCxnSpPr>
      <xdr:spPr>
        <a:xfrm>
          <a:off x="13004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0" name="円/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2" name="円/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類似団体平均と比較して低い水準に抑えられている。これは、福祉事務所を単独で所有しておらず、生活保護費について所管していないことも要因の一つである。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7" name="直線コネクタ 186"/>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90" name="直線コネクタ 189"/>
        <xdr:cNvCxnSpPr/>
      </xdr:nvCxnSpPr>
      <xdr:spPr>
        <a:xfrm flipV="1">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45357</xdr:rowOff>
    </xdr:to>
    <xdr:cxnSp macro="">
      <xdr:nvCxnSpPr>
        <xdr:cNvPr id="193" name="直線コネクタ 192"/>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6" name="直線コネクタ 195"/>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類似団体平均と比較して低い水準に抑えられているが、今後は</a:t>
          </a:r>
          <a:r>
            <a:rPr kumimoji="1" lang="ja-JP" altLang="en-US" sz="1300">
              <a:solidFill>
                <a:schemeClr val="dk1"/>
              </a:solidFill>
              <a:effectLst/>
              <a:latin typeface="+mn-lt"/>
              <a:ea typeface="+mn-ea"/>
              <a:cs typeface="+mn-cs"/>
            </a:rPr>
            <a:t>国民健康</a:t>
          </a:r>
          <a:r>
            <a:rPr kumimoji="1" lang="ja-JP" altLang="ja-JP" sz="1300">
              <a:solidFill>
                <a:schemeClr val="dk1"/>
              </a:solidFill>
              <a:effectLst/>
              <a:latin typeface="+mn-lt"/>
              <a:ea typeface="+mn-ea"/>
              <a:cs typeface="+mn-cs"/>
            </a:rPr>
            <a:t>保険事業会計</a:t>
          </a:r>
          <a:r>
            <a:rPr kumimoji="1" lang="ja-JP" altLang="en-US" sz="1300">
              <a:solidFill>
                <a:schemeClr val="dk1"/>
              </a:solidFill>
              <a:effectLst/>
              <a:latin typeface="+mn-lt"/>
              <a:ea typeface="+mn-ea"/>
              <a:cs typeface="+mn-cs"/>
            </a:rPr>
            <a:t>や介護保険事業会計</a:t>
          </a:r>
          <a:r>
            <a:rPr kumimoji="1" lang="ja-JP" altLang="ja-JP" sz="1300">
              <a:solidFill>
                <a:schemeClr val="dk1"/>
              </a:solidFill>
              <a:effectLst/>
              <a:latin typeface="+mn-lt"/>
              <a:ea typeface="+mn-ea"/>
              <a:cs typeface="+mn-cs"/>
            </a:rPr>
            <a:t>において赤字補てん的な繰出金の増加が予想されるため、保険税（料）の適正化を図ることなどにより、現行水準を維持するよう努める。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78994</xdr:rowOff>
    </xdr:from>
    <xdr:to>
      <xdr:col>24</xdr:col>
      <xdr:colOff>31750</xdr:colOff>
      <xdr:row>55</xdr:row>
      <xdr:rowOff>147574</xdr:rowOff>
    </xdr:to>
    <xdr:cxnSp macro="">
      <xdr:nvCxnSpPr>
        <xdr:cNvPr id="245" name="直線コネクタ 244"/>
        <xdr:cNvCxnSpPr/>
      </xdr:nvCxnSpPr>
      <xdr:spPr>
        <a:xfrm>
          <a:off x="15671800" y="95087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78994</xdr:rowOff>
    </xdr:from>
    <xdr:to>
      <xdr:col>22</xdr:col>
      <xdr:colOff>565150</xdr:colOff>
      <xdr:row>55</xdr:row>
      <xdr:rowOff>78994</xdr:rowOff>
    </xdr:to>
    <xdr:cxnSp macro="">
      <xdr:nvCxnSpPr>
        <xdr:cNvPr id="248" name="直線コネクタ 247"/>
        <xdr:cNvCxnSpPr/>
      </xdr:nvCxnSpPr>
      <xdr:spPr>
        <a:xfrm>
          <a:off x="14782800" y="9508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55</xdr:row>
      <xdr:rowOff>78994</xdr:rowOff>
    </xdr:to>
    <xdr:cxnSp macro="">
      <xdr:nvCxnSpPr>
        <xdr:cNvPr id="251" name="直線コネクタ 250"/>
        <xdr:cNvCxnSpPr/>
      </xdr:nvCxnSpPr>
      <xdr:spPr>
        <a:xfrm>
          <a:off x="13893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74422</xdr:rowOff>
    </xdr:to>
    <xdr:cxnSp macro="">
      <xdr:nvCxnSpPr>
        <xdr:cNvPr id="254" name="直線コネクタ 253"/>
        <xdr:cNvCxnSpPr/>
      </xdr:nvCxnSpPr>
      <xdr:spPr>
        <a:xfrm>
          <a:off x="13004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4" name="円/楕円 263"/>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5"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28194</xdr:rowOff>
    </xdr:from>
    <xdr:to>
      <xdr:col>22</xdr:col>
      <xdr:colOff>615950</xdr:colOff>
      <xdr:row>55</xdr:row>
      <xdr:rowOff>129794</xdr:rowOff>
    </xdr:to>
    <xdr:sp macro="" textlink="">
      <xdr:nvSpPr>
        <xdr:cNvPr id="266" name="円/楕円 265"/>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139971</xdr:rowOff>
    </xdr:from>
    <xdr:ext cx="736600" cy="259045"/>
    <xdr:sp macro="" textlink="">
      <xdr:nvSpPr>
        <xdr:cNvPr id="267" name="テキスト ボックス 266"/>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8" name="円/楕円 267"/>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9" name="テキスト ボックス 268"/>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23622</xdr:rowOff>
    </xdr:from>
    <xdr:to>
      <xdr:col>20</xdr:col>
      <xdr:colOff>209550</xdr:colOff>
      <xdr:row>55</xdr:row>
      <xdr:rowOff>125222</xdr:rowOff>
    </xdr:to>
    <xdr:sp macro="" textlink="">
      <xdr:nvSpPr>
        <xdr:cNvPr id="270" name="円/楕円 269"/>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135399</xdr:rowOff>
    </xdr:from>
    <xdr:ext cx="762000" cy="259045"/>
    <xdr:sp macro="" textlink="">
      <xdr:nvSpPr>
        <xdr:cNvPr id="271" name="テキスト ボックス 270"/>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類似団体平均と比較して低い水準に抑えられている。これは各種団体への補助金支出の見直しを実施した成果である。今後も適正な補助金支出に努め、安易な補助金支出</a:t>
          </a:r>
          <a:r>
            <a:rPr kumimoji="1" lang="ja-JP" altLang="en-US" sz="1300">
              <a:solidFill>
                <a:schemeClr val="dk1"/>
              </a:solidFill>
              <a:effectLst/>
              <a:latin typeface="+mn-lt"/>
              <a:ea typeface="+mn-ea"/>
              <a:cs typeface="+mn-cs"/>
            </a:rPr>
            <a:t>や新規補助金の創設</a:t>
          </a:r>
          <a:r>
            <a:rPr kumimoji="1" lang="ja-JP" altLang="ja-JP" sz="1300">
              <a:solidFill>
                <a:schemeClr val="dk1"/>
              </a:solidFill>
              <a:effectLst/>
              <a:latin typeface="+mn-lt"/>
              <a:ea typeface="+mn-ea"/>
              <a:cs typeface="+mn-cs"/>
            </a:rPr>
            <a:t>を行わない方針である。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115570</xdr:rowOff>
    </xdr:to>
    <xdr:cxnSp macro="">
      <xdr:nvCxnSpPr>
        <xdr:cNvPr id="303" name="直線コネクタ 302"/>
        <xdr:cNvCxnSpPr/>
      </xdr:nvCxnSpPr>
      <xdr:spPr>
        <a:xfrm>
          <a:off x="15671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106426</xdr:rowOff>
    </xdr:to>
    <xdr:cxnSp macro="">
      <xdr:nvCxnSpPr>
        <xdr:cNvPr id="306" name="直線コネクタ 305"/>
        <xdr:cNvCxnSpPr/>
      </xdr:nvCxnSpPr>
      <xdr:spPr>
        <a:xfrm flipV="1">
          <a:off x="14782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106426</xdr:rowOff>
    </xdr:to>
    <xdr:cxnSp macro="">
      <xdr:nvCxnSpPr>
        <xdr:cNvPr id="309" name="直線コネクタ 308"/>
        <xdr:cNvCxnSpPr/>
      </xdr:nvCxnSpPr>
      <xdr:spPr>
        <a:xfrm>
          <a:off x="13893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143002</xdr:rowOff>
    </xdr:to>
    <xdr:cxnSp macro="">
      <xdr:nvCxnSpPr>
        <xdr:cNvPr id="312" name="直線コネクタ 311"/>
        <xdr:cNvCxnSpPr/>
      </xdr:nvCxnSpPr>
      <xdr:spPr>
        <a:xfrm flipV="1">
          <a:off x="13004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6" name="円/楕円 325"/>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7" name="テキスト ボックス 326"/>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8" name="円/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0" name="円/楕円 329"/>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1" name="テキスト ボックス 330"/>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物件費とともに類似団体平均を下回っている費目である。これは、数年多額な費用を要する大型事業が続いているためである。主な借入地方債区分は辺地対策事業債となっている。実質公債費比率の構成要素中、公債費充当一般財源に対して基準財政需要額算入額が</a:t>
          </a:r>
          <a:r>
            <a:rPr kumimoji="1" lang="en-US" altLang="ja-JP" sz="1200">
              <a:solidFill>
                <a:schemeClr val="dk1"/>
              </a:solidFill>
              <a:effectLst/>
              <a:latin typeface="+mn-lt"/>
              <a:ea typeface="+mn-ea"/>
              <a:cs typeface="+mn-cs"/>
            </a:rPr>
            <a:t>100.7</a:t>
          </a:r>
          <a:r>
            <a:rPr kumimoji="1" lang="ja-JP" altLang="ja-JP" sz="1200">
              <a:solidFill>
                <a:schemeClr val="dk1"/>
              </a:solidFill>
              <a:effectLst/>
              <a:latin typeface="+mn-lt"/>
              <a:ea typeface="+mn-ea"/>
              <a:cs typeface="+mn-cs"/>
            </a:rPr>
            <a:t>％となっていることから、交付税措置率の高い地方債を発行していること</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が分かり、比率の高さほどの懸念材料ではないと考えるが、積極的な繰上償還の実施により後年に亘る公債費負担対策を実施していく。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76</xdr:row>
      <xdr:rowOff>168911</xdr:rowOff>
    </xdr:to>
    <xdr:cxnSp macro="">
      <xdr:nvCxnSpPr>
        <xdr:cNvPr id="363" name="直線コネクタ 362"/>
        <xdr:cNvCxnSpPr/>
      </xdr:nvCxnSpPr>
      <xdr:spPr>
        <a:xfrm flipV="1">
          <a:off x="3987800" y="131914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168911</xdr:rowOff>
    </xdr:from>
    <xdr:to>
      <xdr:col>5</xdr:col>
      <xdr:colOff>549275</xdr:colOff>
      <xdr:row>77</xdr:row>
      <xdr:rowOff>73661</xdr:rowOff>
    </xdr:to>
    <xdr:cxnSp macro="">
      <xdr:nvCxnSpPr>
        <xdr:cNvPr id="366" name="直線コネクタ 365"/>
        <xdr:cNvCxnSpPr/>
      </xdr:nvCxnSpPr>
      <xdr:spPr>
        <a:xfrm flipV="1">
          <a:off x="3098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77</xdr:row>
      <xdr:rowOff>111761</xdr:rowOff>
    </xdr:to>
    <xdr:cxnSp macro="">
      <xdr:nvCxnSpPr>
        <xdr:cNvPr id="369" name="直線コネクタ 368"/>
        <xdr:cNvCxnSpPr/>
      </xdr:nvCxnSpPr>
      <xdr:spPr>
        <a:xfrm flipV="1">
          <a:off x="2209800" y="13275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104139</xdr:rowOff>
    </xdr:from>
    <xdr:to>
      <xdr:col>3</xdr:col>
      <xdr:colOff>142875</xdr:colOff>
      <xdr:row>77</xdr:row>
      <xdr:rowOff>111761</xdr:rowOff>
    </xdr:to>
    <xdr:cxnSp macro="">
      <xdr:nvCxnSpPr>
        <xdr:cNvPr id="372" name="直線コネクタ 371"/>
        <xdr:cNvCxnSpPr/>
      </xdr:nvCxnSpPr>
      <xdr:spPr>
        <a:xfrm>
          <a:off x="1320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110489</xdr:rowOff>
    </xdr:from>
    <xdr:to>
      <xdr:col>7</xdr:col>
      <xdr:colOff>66675</xdr:colOff>
      <xdr:row>77</xdr:row>
      <xdr:rowOff>40639</xdr:rowOff>
    </xdr:to>
    <xdr:sp macro="" textlink="">
      <xdr:nvSpPr>
        <xdr:cNvPr id="382" name="円/楕円 381"/>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82566</xdr:rowOff>
    </xdr:from>
    <xdr:ext cx="762000" cy="259045"/>
    <xdr:sp macro="" textlink="">
      <xdr:nvSpPr>
        <xdr:cNvPr id="383"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118111</xdr:rowOff>
    </xdr:from>
    <xdr:to>
      <xdr:col>5</xdr:col>
      <xdr:colOff>600075</xdr:colOff>
      <xdr:row>77</xdr:row>
      <xdr:rowOff>48261</xdr:rowOff>
    </xdr:to>
    <xdr:sp macro="" textlink="">
      <xdr:nvSpPr>
        <xdr:cNvPr id="384" name="円/楕円 383"/>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33038</xdr:rowOff>
    </xdr:from>
    <xdr:ext cx="736600" cy="259045"/>
    <xdr:sp macro="" textlink="">
      <xdr:nvSpPr>
        <xdr:cNvPr id="385" name="テキスト ボックス 38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6" name="円/楕円 385"/>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7" name="テキスト ボックス 386"/>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8" name="円/楕円 387"/>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9" name="テキスト ボックス 388"/>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53339</xdr:rowOff>
    </xdr:from>
    <xdr:to>
      <xdr:col>1</xdr:col>
      <xdr:colOff>676275</xdr:colOff>
      <xdr:row>77</xdr:row>
      <xdr:rowOff>154939</xdr:rowOff>
    </xdr:to>
    <xdr:sp macro="" textlink="">
      <xdr:nvSpPr>
        <xdr:cNvPr id="390" name="円/楕円 389"/>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139716</xdr:rowOff>
    </xdr:from>
    <xdr:ext cx="762000" cy="259045"/>
    <xdr:sp macro="" textlink="">
      <xdr:nvSpPr>
        <xdr:cNvPr id="391" name="テキスト ボックス 390"/>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類似団体平均と比較して低い水準に抑えられているのは、人件費の比率が低く抑えられていることが主な要因である。今後は、比率の高い物件費の抑制を図りながら、現行水準を維持するよう努める。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102507</xdr:rowOff>
    </xdr:from>
    <xdr:to>
      <xdr:col>24</xdr:col>
      <xdr:colOff>31750</xdr:colOff>
      <xdr:row>74</xdr:row>
      <xdr:rowOff>104140</xdr:rowOff>
    </xdr:to>
    <xdr:cxnSp macro="">
      <xdr:nvCxnSpPr>
        <xdr:cNvPr id="426" name="直線コネクタ 425"/>
        <xdr:cNvCxnSpPr/>
      </xdr:nvCxnSpPr>
      <xdr:spPr>
        <a:xfrm>
          <a:off x="15671800" y="12618357"/>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102507</xdr:rowOff>
    </xdr:from>
    <xdr:to>
      <xdr:col>22</xdr:col>
      <xdr:colOff>565150</xdr:colOff>
      <xdr:row>74</xdr:row>
      <xdr:rowOff>6169</xdr:rowOff>
    </xdr:to>
    <xdr:cxnSp macro="">
      <xdr:nvCxnSpPr>
        <xdr:cNvPr id="429" name="直線コネクタ 428"/>
        <xdr:cNvCxnSpPr/>
      </xdr:nvCxnSpPr>
      <xdr:spPr>
        <a:xfrm flipV="1">
          <a:off x="14782800" y="126183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151493</xdr:rowOff>
    </xdr:from>
    <xdr:to>
      <xdr:col>21</xdr:col>
      <xdr:colOff>361950</xdr:colOff>
      <xdr:row>74</xdr:row>
      <xdr:rowOff>6169</xdr:rowOff>
    </xdr:to>
    <xdr:cxnSp macro="">
      <xdr:nvCxnSpPr>
        <xdr:cNvPr id="432" name="直線コネクタ 431"/>
        <xdr:cNvCxnSpPr/>
      </xdr:nvCxnSpPr>
      <xdr:spPr>
        <a:xfrm>
          <a:off x="13893800" y="12667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151493</xdr:rowOff>
    </xdr:from>
    <xdr:to>
      <xdr:col>20</xdr:col>
      <xdr:colOff>158750</xdr:colOff>
      <xdr:row>73</xdr:row>
      <xdr:rowOff>167822</xdr:rowOff>
    </xdr:to>
    <xdr:cxnSp macro="">
      <xdr:nvCxnSpPr>
        <xdr:cNvPr id="435" name="直線コネクタ 434"/>
        <xdr:cNvCxnSpPr/>
      </xdr:nvCxnSpPr>
      <xdr:spPr>
        <a:xfrm flipV="1">
          <a:off x="13004800" y="12667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53340</xdr:rowOff>
    </xdr:from>
    <xdr:to>
      <xdr:col>24</xdr:col>
      <xdr:colOff>82550</xdr:colOff>
      <xdr:row>74</xdr:row>
      <xdr:rowOff>154940</xdr:rowOff>
    </xdr:to>
    <xdr:sp macro="" textlink="">
      <xdr:nvSpPr>
        <xdr:cNvPr id="445" name="円/楕円 444"/>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69867</xdr:rowOff>
    </xdr:from>
    <xdr:ext cx="762000" cy="259045"/>
    <xdr:sp macro="" textlink="">
      <xdr:nvSpPr>
        <xdr:cNvPr id="446" name="公債費以外該当値テキスト"/>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51707</xdr:rowOff>
    </xdr:from>
    <xdr:to>
      <xdr:col>22</xdr:col>
      <xdr:colOff>615950</xdr:colOff>
      <xdr:row>73</xdr:row>
      <xdr:rowOff>153307</xdr:rowOff>
    </xdr:to>
    <xdr:sp macro="" textlink="">
      <xdr:nvSpPr>
        <xdr:cNvPr id="447" name="円/楕円 446"/>
        <xdr:cNvSpPr/>
      </xdr:nvSpPr>
      <xdr:spPr>
        <a:xfrm>
          <a:off x="15621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163484</xdr:rowOff>
    </xdr:from>
    <xdr:ext cx="736600" cy="259045"/>
    <xdr:sp macro="" textlink="">
      <xdr:nvSpPr>
        <xdr:cNvPr id="448" name="テキスト ボックス 447"/>
        <xdr:cNvSpPr txBox="1"/>
      </xdr:nvSpPr>
      <xdr:spPr>
        <a:xfrm>
          <a:off x="15290800" y="123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126819</xdr:rowOff>
    </xdr:from>
    <xdr:to>
      <xdr:col>21</xdr:col>
      <xdr:colOff>412750</xdr:colOff>
      <xdr:row>74</xdr:row>
      <xdr:rowOff>56969</xdr:rowOff>
    </xdr:to>
    <xdr:sp macro="" textlink="">
      <xdr:nvSpPr>
        <xdr:cNvPr id="449" name="円/楕円 448"/>
        <xdr:cNvSpPr/>
      </xdr:nvSpPr>
      <xdr:spPr>
        <a:xfrm>
          <a:off x="14732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67146</xdr:rowOff>
    </xdr:from>
    <xdr:ext cx="762000" cy="259045"/>
    <xdr:sp macro="" textlink="">
      <xdr:nvSpPr>
        <xdr:cNvPr id="450" name="テキスト ボックス 449"/>
        <xdr:cNvSpPr txBox="1"/>
      </xdr:nvSpPr>
      <xdr:spPr>
        <a:xfrm>
          <a:off x="14401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100693</xdr:rowOff>
    </xdr:from>
    <xdr:to>
      <xdr:col>20</xdr:col>
      <xdr:colOff>209550</xdr:colOff>
      <xdr:row>74</xdr:row>
      <xdr:rowOff>30843</xdr:rowOff>
    </xdr:to>
    <xdr:sp macro="" textlink="">
      <xdr:nvSpPr>
        <xdr:cNvPr id="451" name="円/楕円 450"/>
        <xdr:cNvSpPr/>
      </xdr:nvSpPr>
      <xdr:spPr>
        <a:xfrm>
          <a:off x="13843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41020</xdr:rowOff>
    </xdr:from>
    <xdr:ext cx="762000" cy="259045"/>
    <xdr:sp macro="" textlink="">
      <xdr:nvSpPr>
        <xdr:cNvPr id="452" name="テキスト ボックス 451"/>
        <xdr:cNvSpPr txBox="1"/>
      </xdr:nvSpPr>
      <xdr:spPr>
        <a:xfrm>
          <a:off x="13512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117022</xdr:rowOff>
    </xdr:from>
    <xdr:to>
      <xdr:col>19</xdr:col>
      <xdr:colOff>6350</xdr:colOff>
      <xdr:row>74</xdr:row>
      <xdr:rowOff>47172</xdr:rowOff>
    </xdr:to>
    <xdr:sp macro="" textlink="">
      <xdr:nvSpPr>
        <xdr:cNvPr id="453" name="円/楕円 452"/>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57349</xdr:rowOff>
    </xdr:from>
    <xdr:ext cx="762000" cy="259045"/>
    <xdr:sp macro="" textlink="">
      <xdr:nvSpPr>
        <xdr:cNvPr id="454" name="テキスト ボックス 453"/>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136385</xdr:rowOff>
    </xdr:from>
    <xdr:to>
      <xdr:col>4</xdr:col>
      <xdr:colOff>1117600</xdr:colOff>
      <xdr:row>17</xdr:row>
      <xdr:rowOff>136755</xdr:rowOff>
    </xdr:to>
    <xdr:cxnSp macro="">
      <xdr:nvCxnSpPr>
        <xdr:cNvPr id="47" name="直線コネクタ 46"/>
        <xdr:cNvCxnSpPr/>
      </xdr:nvCxnSpPr>
      <xdr:spPr bwMode="auto">
        <a:xfrm flipV="1">
          <a:off x="5003800" y="3098660"/>
          <a:ext cx="647700" cy="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135086</xdr:rowOff>
    </xdr:from>
    <xdr:to>
      <xdr:col>4</xdr:col>
      <xdr:colOff>469900</xdr:colOff>
      <xdr:row>17</xdr:row>
      <xdr:rowOff>136755</xdr:rowOff>
    </xdr:to>
    <xdr:cxnSp macro="">
      <xdr:nvCxnSpPr>
        <xdr:cNvPr id="50" name="直線コネクタ 49"/>
        <xdr:cNvCxnSpPr/>
      </xdr:nvCxnSpPr>
      <xdr:spPr bwMode="auto">
        <a:xfrm>
          <a:off x="4305300" y="3097361"/>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135086</xdr:rowOff>
    </xdr:from>
    <xdr:to>
      <xdr:col>3</xdr:col>
      <xdr:colOff>904875</xdr:colOff>
      <xdr:row>17</xdr:row>
      <xdr:rowOff>153164</xdr:rowOff>
    </xdr:to>
    <xdr:cxnSp macro="">
      <xdr:nvCxnSpPr>
        <xdr:cNvPr id="53" name="直線コネクタ 52"/>
        <xdr:cNvCxnSpPr/>
      </xdr:nvCxnSpPr>
      <xdr:spPr bwMode="auto">
        <a:xfrm flipV="1">
          <a:off x="3606800" y="3097361"/>
          <a:ext cx="698500" cy="1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143369</xdr:rowOff>
    </xdr:from>
    <xdr:to>
      <xdr:col>3</xdr:col>
      <xdr:colOff>206375</xdr:colOff>
      <xdr:row>17</xdr:row>
      <xdr:rowOff>153164</xdr:rowOff>
    </xdr:to>
    <xdr:cxnSp macro="">
      <xdr:nvCxnSpPr>
        <xdr:cNvPr id="56" name="直線コネクタ 55"/>
        <xdr:cNvCxnSpPr/>
      </xdr:nvCxnSpPr>
      <xdr:spPr bwMode="auto">
        <a:xfrm>
          <a:off x="2908300" y="3105644"/>
          <a:ext cx="698500" cy="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85585</xdr:rowOff>
    </xdr:from>
    <xdr:to>
      <xdr:col>5</xdr:col>
      <xdr:colOff>34925</xdr:colOff>
      <xdr:row>18</xdr:row>
      <xdr:rowOff>15735</xdr:rowOff>
    </xdr:to>
    <xdr:sp macro="" textlink="">
      <xdr:nvSpPr>
        <xdr:cNvPr id="66" name="円/楕円 65"/>
        <xdr:cNvSpPr/>
      </xdr:nvSpPr>
      <xdr:spPr bwMode="auto">
        <a:xfrm>
          <a:off x="5600700" y="304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57662</xdr:rowOff>
    </xdr:from>
    <xdr:ext cx="762000" cy="259045"/>
    <xdr:sp macro="" textlink="">
      <xdr:nvSpPr>
        <xdr:cNvPr id="67" name="人口1人当たり決算額の推移該当値テキスト130"/>
        <xdr:cNvSpPr txBox="1"/>
      </xdr:nvSpPr>
      <xdr:spPr>
        <a:xfrm>
          <a:off x="5740400" y="30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166,728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85955</xdr:rowOff>
    </xdr:from>
    <xdr:to>
      <xdr:col>4</xdr:col>
      <xdr:colOff>520700</xdr:colOff>
      <xdr:row>18</xdr:row>
      <xdr:rowOff>16105</xdr:rowOff>
    </xdr:to>
    <xdr:sp macro="" textlink="">
      <xdr:nvSpPr>
        <xdr:cNvPr id="68" name="円/楕円 67"/>
        <xdr:cNvSpPr/>
      </xdr:nvSpPr>
      <xdr:spPr bwMode="auto">
        <a:xfrm>
          <a:off x="4953000" y="304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882</xdr:rowOff>
    </xdr:from>
    <xdr:ext cx="736600" cy="259045"/>
    <xdr:sp macro="" textlink="">
      <xdr:nvSpPr>
        <xdr:cNvPr id="69" name="テキスト ボックス 68"/>
        <xdr:cNvSpPr txBox="1"/>
      </xdr:nvSpPr>
      <xdr:spPr>
        <a:xfrm>
          <a:off x="4622800" y="31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84286</xdr:rowOff>
    </xdr:from>
    <xdr:to>
      <xdr:col>3</xdr:col>
      <xdr:colOff>955675</xdr:colOff>
      <xdr:row>18</xdr:row>
      <xdr:rowOff>14436</xdr:rowOff>
    </xdr:to>
    <xdr:sp macro="" textlink="">
      <xdr:nvSpPr>
        <xdr:cNvPr id="70" name="円/楕円 69"/>
        <xdr:cNvSpPr/>
      </xdr:nvSpPr>
      <xdr:spPr bwMode="auto">
        <a:xfrm>
          <a:off x="4254500" y="304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170663</xdr:rowOff>
    </xdr:from>
    <xdr:ext cx="762000" cy="259045"/>
    <xdr:sp macro="" textlink="">
      <xdr:nvSpPr>
        <xdr:cNvPr id="71" name="テキスト ボックス 70"/>
        <xdr:cNvSpPr txBox="1"/>
      </xdr:nvSpPr>
      <xdr:spPr>
        <a:xfrm>
          <a:off x="3924300" y="313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102364</xdr:rowOff>
    </xdr:from>
    <xdr:to>
      <xdr:col>3</xdr:col>
      <xdr:colOff>257175</xdr:colOff>
      <xdr:row>18</xdr:row>
      <xdr:rowOff>32514</xdr:rowOff>
    </xdr:to>
    <xdr:sp macro="" textlink="">
      <xdr:nvSpPr>
        <xdr:cNvPr id="72" name="円/楕円 71"/>
        <xdr:cNvSpPr/>
      </xdr:nvSpPr>
      <xdr:spPr bwMode="auto">
        <a:xfrm>
          <a:off x="3556000" y="306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17291</xdr:rowOff>
    </xdr:from>
    <xdr:ext cx="762000" cy="259045"/>
    <xdr:sp macro="" textlink="">
      <xdr:nvSpPr>
        <xdr:cNvPr id="73" name="テキスト ボックス 72"/>
        <xdr:cNvSpPr txBox="1"/>
      </xdr:nvSpPr>
      <xdr:spPr>
        <a:xfrm>
          <a:off x="3225800" y="31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92569</xdr:rowOff>
    </xdr:from>
    <xdr:to>
      <xdr:col>2</xdr:col>
      <xdr:colOff>692150</xdr:colOff>
      <xdr:row>18</xdr:row>
      <xdr:rowOff>22719</xdr:rowOff>
    </xdr:to>
    <xdr:sp macro="" textlink="">
      <xdr:nvSpPr>
        <xdr:cNvPr id="74" name="円/楕円 73"/>
        <xdr:cNvSpPr/>
      </xdr:nvSpPr>
      <xdr:spPr bwMode="auto">
        <a:xfrm>
          <a:off x="2857500" y="30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7496</xdr:rowOff>
    </xdr:from>
    <xdr:ext cx="762000" cy="259045"/>
    <xdr:sp macro="" textlink="">
      <xdr:nvSpPr>
        <xdr:cNvPr id="75" name="テキスト ボックス 74"/>
        <xdr:cNvSpPr txBox="1"/>
      </xdr:nvSpPr>
      <xdr:spPr>
        <a:xfrm>
          <a:off x="2527300" y="31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70362</xdr:rowOff>
    </xdr:from>
    <xdr:to>
      <xdr:col>4</xdr:col>
      <xdr:colOff>1117600</xdr:colOff>
      <xdr:row>36</xdr:row>
      <xdr:rowOff>75460</xdr:rowOff>
    </xdr:to>
    <xdr:cxnSp macro="">
      <xdr:nvCxnSpPr>
        <xdr:cNvPr id="106" name="直線コネクタ 105"/>
        <xdr:cNvCxnSpPr/>
      </xdr:nvCxnSpPr>
      <xdr:spPr bwMode="auto">
        <a:xfrm>
          <a:off x="5003800" y="7023612"/>
          <a:ext cx="6477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33430</xdr:rowOff>
    </xdr:from>
    <xdr:to>
      <xdr:col>4</xdr:col>
      <xdr:colOff>469900</xdr:colOff>
      <xdr:row>36</xdr:row>
      <xdr:rowOff>70362</xdr:rowOff>
    </xdr:to>
    <xdr:cxnSp macro="">
      <xdr:nvCxnSpPr>
        <xdr:cNvPr id="109" name="直線コネクタ 108"/>
        <xdr:cNvCxnSpPr/>
      </xdr:nvCxnSpPr>
      <xdr:spPr bwMode="auto">
        <a:xfrm>
          <a:off x="4305300" y="6986680"/>
          <a:ext cx="698500" cy="36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20665</xdr:rowOff>
    </xdr:from>
    <xdr:to>
      <xdr:col>3</xdr:col>
      <xdr:colOff>904875</xdr:colOff>
      <xdr:row>36</xdr:row>
      <xdr:rowOff>33430</xdr:rowOff>
    </xdr:to>
    <xdr:cxnSp macro="">
      <xdr:nvCxnSpPr>
        <xdr:cNvPr id="112" name="直線コネクタ 111"/>
        <xdr:cNvCxnSpPr/>
      </xdr:nvCxnSpPr>
      <xdr:spPr bwMode="auto">
        <a:xfrm>
          <a:off x="3606800" y="6973915"/>
          <a:ext cx="698500" cy="1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16417</xdr:rowOff>
    </xdr:from>
    <xdr:to>
      <xdr:col>3</xdr:col>
      <xdr:colOff>206375</xdr:colOff>
      <xdr:row>36</xdr:row>
      <xdr:rowOff>20665</xdr:rowOff>
    </xdr:to>
    <xdr:cxnSp macro="">
      <xdr:nvCxnSpPr>
        <xdr:cNvPr id="115" name="直線コネクタ 114"/>
        <xdr:cNvCxnSpPr/>
      </xdr:nvCxnSpPr>
      <xdr:spPr bwMode="auto">
        <a:xfrm>
          <a:off x="2908300" y="6969667"/>
          <a:ext cx="698500" cy="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24660</xdr:rowOff>
    </xdr:from>
    <xdr:to>
      <xdr:col>5</xdr:col>
      <xdr:colOff>34925</xdr:colOff>
      <xdr:row>36</xdr:row>
      <xdr:rowOff>126260</xdr:rowOff>
    </xdr:to>
    <xdr:sp macro="" textlink="">
      <xdr:nvSpPr>
        <xdr:cNvPr id="125" name="円/楕円 124"/>
        <xdr:cNvSpPr/>
      </xdr:nvSpPr>
      <xdr:spPr bwMode="auto">
        <a:xfrm>
          <a:off x="5600700" y="697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339637</xdr:rowOff>
    </xdr:from>
    <xdr:ext cx="762000" cy="259045"/>
    <xdr:sp macro="" textlink="">
      <xdr:nvSpPr>
        <xdr:cNvPr id="126" name="人口1人当たり決算額の推移該当値テキスト445"/>
        <xdr:cNvSpPr txBox="1"/>
      </xdr:nvSpPr>
      <xdr:spPr>
        <a:xfrm>
          <a:off x="5740400" y="694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19562</xdr:rowOff>
    </xdr:from>
    <xdr:to>
      <xdr:col>4</xdr:col>
      <xdr:colOff>520700</xdr:colOff>
      <xdr:row>36</xdr:row>
      <xdr:rowOff>121162</xdr:rowOff>
    </xdr:to>
    <xdr:sp macro="" textlink="">
      <xdr:nvSpPr>
        <xdr:cNvPr id="127" name="円/楕円 126"/>
        <xdr:cNvSpPr/>
      </xdr:nvSpPr>
      <xdr:spPr bwMode="auto">
        <a:xfrm>
          <a:off x="4953000" y="697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105939</xdr:rowOff>
    </xdr:from>
    <xdr:ext cx="736600" cy="259045"/>
    <xdr:sp macro="" textlink="">
      <xdr:nvSpPr>
        <xdr:cNvPr id="128" name="テキスト ボックス 127"/>
        <xdr:cNvSpPr txBox="1"/>
      </xdr:nvSpPr>
      <xdr:spPr>
        <a:xfrm>
          <a:off x="4622800" y="705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325530</xdr:rowOff>
    </xdr:from>
    <xdr:to>
      <xdr:col>3</xdr:col>
      <xdr:colOff>955675</xdr:colOff>
      <xdr:row>36</xdr:row>
      <xdr:rowOff>84230</xdr:rowOff>
    </xdr:to>
    <xdr:sp macro="" textlink="">
      <xdr:nvSpPr>
        <xdr:cNvPr id="129" name="円/楕円 128"/>
        <xdr:cNvSpPr/>
      </xdr:nvSpPr>
      <xdr:spPr bwMode="auto">
        <a:xfrm>
          <a:off x="4254500" y="693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69007</xdr:rowOff>
    </xdr:from>
    <xdr:ext cx="762000" cy="259045"/>
    <xdr:sp macro="" textlink="">
      <xdr:nvSpPr>
        <xdr:cNvPr id="130" name="テキスト ボックス 129"/>
        <xdr:cNvSpPr txBox="1"/>
      </xdr:nvSpPr>
      <xdr:spPr>
        <a:xfrm>
          <a:off x="3924300" y="702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312765</xdr:rowOff>
    </xdr:from>
    <xdr:to>
      <xdr:col>3</xdr:col>
      <xdr:colOff>257175</xdr:colOff>
      <xdr:row>36</xdr:row>
      <xdr:rowOff>71465</xdr:rowOff>
    </xdr:to>
    <xdr:sp macro="" textlink="">
      <xdr:nvSpPr>
        <xdr:cNvPr id="131" name="円/楕円 130"/>
        <xdr:cNvSpPr/>
      </xdr:nvSpPr>
      <xdr:spPr bwMode="auto">
        <a:xfrm>
          <a:off x="3556000" y="692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56242</xdr:rowOff>
    </xdr:from>
    <xdr:ext cx="762000" cy="259045"/>
    <xdr:sp macro="" textlink="">
      <xdr:nvSpPr>
        <xdr:cNvPr id="132" name="テキスト ボックス 131"/>
        <xdr:cNvSpPr txBox="1"/>
      </xdr:nvSpPr>
      <xdr:spPr>
        <a:xfrm>
          <a:off x="3225800" y="70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308517</xdr:rowOff>
    </xdr:from>
    <xdr:to>
      <xdr:col>2</xdr:col>
      <xdr:colOff>692150</xdr:colOff>
      <xdr:row>36</xdr:row>
      <xdr:rowOff>67217</xdr:rowOff>
    </xdr:to>
    <xdr:sp macro="" textlink="">
      <xdr:nvSpPr>
        <xdr:cNvPr id="133" name="円/楕円 132"/>
        <xdr:cNvSpPr/>
      </xdr:nvSpPr>
      <xdr:spPr bwMode="auto">
        <a:xfrm>
          <a:off x="2857500" y="69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51994</xdr:rowOff>
    </xdr:from>
    <xdr:ext cx="762000" cy="259045"/>
    <xdr:sp macro="" textlink="">
      <xdr:nvSpPr>
        <xdr:cNvPr id="134" name="テキスト ボックス 133"/>
        <xdr:cNvSpPr txBox="1"/>
      </xdr:nvSpPr>
      <xdr:spPr>
        <a:xfrm>
          <a:off x="2527300" y="70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18879</xdr:rowOff>
    </xdr:from>
    <xdr:to>
      <xdr:col>6</xdr:col>
      <xdr:colOff>511175</xdr:colOff>
      <xdr:row>39</xdr:row>
      <xdr:rowOff>21416</xdr:rowOff>
    </xdr:to>
    <xdr:cxnSp macro="">
      <xdr:nvCxnSpPr>
        <xdr:cNvPr id="63" name="直線コネクタ 62"/>
        <xdr:cNvCxnSpPr/>
      </xdr:nvCxnSpPr>
      <xdr:spPr>
        <a:xfrm>
          <a:off x="3797300" y="6705429"/>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10364</xdr:rowOff>
    </xdr:from>
    <xdr:to>
      <xdr:col>5</xdr:col>
      <xdr:colOff>358775</xdr:colOff>
      <xdr:row>39</xdr:row>
      <xdr:rowOff>18879</xdr:rowOff>
    </xdr:to>
    <xdr:cxnSp macro="">
      <xdr:nvCxnSpPr>
        <xdr:cNvPr id="66" name="直線コネクタ 65"/>
        <xdr:cNvCxnSpPr/>
      </xdr:nvCxnSpPr>
      <xdr:spPr>
        <a:xfrm>
          <a:off x="2908300" y="6696914"/>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10364</xdr:rowOff>
    </xdr:from>
    <xdr:to>
      <xdr:col>4</xdr:col>
      <xdr:colOff>155575</xdr:colOff>
      <xdr:row>39</xdr:row>
      <xdr:rowOff>27497</xdr:rowOff>
    </xdr:to>
    <xdr:cxnSp macro="">
      <xdr:nvCxnSpPr>
        <xdr:cNvPr id="69" name="直線コネクタ 68"/>
        <xdr:cNvCxnSpPr/>
      </xdr:nvCxnSpPr>
      <xdr:spPr>
        <a:xfrm flipV="1">
          <a:off x="2019300" y="6696914"/>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15799</xdr:rowOff>
    </xdr:from>
    <xdr:to>
      <xdr:col>2</xdr:col>
      <xdr:colOff>638175</xdr:colOff>
      <xdr:row>39</xdr:row>
      <xdr:rowOff>27497</xdr:rowOff>
    </xdr:to>
    <xdr:cxnSp macro="">
      <xdr:nvCxnSpPr>
        <xdr:cNvPr id="72" name="直線コネクタ 71"/>
        <xdr:cNvCxnSpPr/>
      </xdr:nvCxnSpPr>
      <xdr:spPr>
        <a:xfrm>
          <a:off x="1130300" y="6702349"/>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142066</xdr:rowOff>
    </xdr:from>
    <xdr:to>
      <xdr:col>6</xdr:col>
      <xdr:colOff>561975</xdr:colOff>
      <xdr:row>39</xdr:row>
      <xdr:rowOff>72216</xdr:rowOff>
    </xdr:to>
    <xdr:sp macro="" textlink="">
      <xdr:nvSpPr>
        <xdr:cNvPr id="82" name="円/楕円 81"/>
        <xdr:cNvSpPr/>
      </xdr:nvSpPr>
      <xdr:spPr>
        <a:xfrm>
          <a:off x="4584700" y="66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120493</xdr:rowOff>
    </xdr:from>
    <xdr:ext cx="599010" cy="259045"/>
    <xdr:sp macro="" textlink="">
      <xdr:nvSpPr>
        <xdr:cNvPr id="83" name="人件費該当値テキスト"/>
        <xdr:cNvSpPr txBox="1"/>
      </xdr:nvSpPr>
      <xdr:spPr>
        <a:xfrm>
          <a:off x="4686300" y="663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139529</xdr:rowOff>
    </xdr:from>
    <xdr:to>
      <xdr:col>5</xdr:col>
      <xdr:colOff>409575</xdr:colOff>
      <xdr:row>39</xdr:row>
      <xdr:rowOff>69679</xdr:rowOff>
    </xdr:to>
    <xdr:sp macro="" textlink="">
      <xdr:nvSpPr>
        <xdr:cNvPr id="84" name="円/楕円 83"/>
        <xdr:cNvSpPr/>
      </xdr:nvSpPr>
      <xdr:spPr>
        <a:xfrm>
          <a:off x="3746500" y="66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60806</xdr:rowOff>
    </xdr:from>
    <xdr:ext cx="599010" cy="259045"/>
    <xdr:sp macro="" textlink="">
      <xdr:nvSpPr>
        <xdr:cNvPr id="85" name="テキスト ボックス 84"/>
        <xdr:cNvSpPr txBox="1"/>
      </xdr:nvSpPr>
      <xdr:spPr>
        <a:xfrm>
          <a:off x="3497794" y="67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124,497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131014</xdr:rowOff>
    </xdr:from>
    <xdr:to>
      <xdr:col>4</xdr:col>
      <xdr:colOff>206375</xdr:colOff>
      <xdr:row>39</xdr:row>
      <xdr:rowOff>61164</xdr:rowOff>
    </xdr:to>
    <xdr:sp macro="" textlink="">
      <xdr:nvSpPr>
        <xdr:cNvPr id="86" name="円/楕円 85"/>
        <xdr:cNvSpPr/>
      </xdr:nvSpPr>
      <xdr:spPr>
        <a:xfrm>
          <a:off x="2857500" y="66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52291</xdr:rowOff>
    </xdr:from>
    <xdr:ext cx="599010" cy="259045"/>
    <xdr:sp macro="" textlink="">
      <xdr:nvSpPr>
        <xdr:cNvPr id="87" name="テキスト ボックス 86"/>
        <xdr:cNvSpPr txBox="1"/>
      </xdr:nvSpPr>
      <xdr:spPr>
        <a:xfrm>
          <a:off x="2608794" y="67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148147</xdr:rowOff>
    </xdr:from>
    <xdr:to>
      <xdr:col>3</xdr:col>
      <xdr:colOff>3175</xdr:colOff>
      <xdr:row>39</xdr:row>
      <xdr:rowOff>78297</xdr:rowOff>
    </xdr:to>
    <xdr:sp macro="" textlink="">
      <xdr:nvSpPr>
        <xdr:cNvPr id="88" name="円/楕円 87"/>
        <xdr:cNvSpPr/>
      </xdr:nvSpPr>
      <xdr:spPr>
        <a:xfrm>
          <a:off x="1968500" y="6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69424</xdr:rowOff>
    </xdr:from>
    <xdr:ext cx="599010" cy="259045"/>
    <xdr:sp macro="" textlink="">
      <xdr:nvSpPr>
        <xdr:cNvPr id="89" name="テキスト ボックス 88"/>
        <xdr:cNvSpPr txBox="1"/>
      </xdr:nvSpPr>
      <xdr:spPr>
        <a:xfrm>
          <a:off x="1719794" y="67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136449</xdr:rowOff>
    </xdr:from>
    <xdr:to>
      <xdr:col>1</xdr:col>
      <xdr:colOff>485775</xdr:colOff>
      <xdr:row>39</xdr:row>
      <xdr:rowOff>66599</xdr:rowOff>
    </xdr:to>
    <xdr:sp macro="" textlink="">
      <xdr:nvSpPr>
        <xdr:cNvPr id="90" name="円/楕円 89"/>
        <xdr:cNvSpPr/>
      </xdr:nvSpPr>
      <xdr:spPr>
        <a:xfrm>
          <a:off x="1079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57726</xdr:rowOff>
    </xdr:from>
    <xdr:ext cx="599010" cy="259045"/>
    <xdr:sp macro="" textlink="">
      <xdr:nvSpPr>
        <xdr:cNvPr id="91" name="テキスト ボックス 90"/>
        <xdr:cNvSpPr txBox="1"/>
      </xdr:nvSpPr>
      <xdr:spPr>
        <a:xfrm>
          <a:off x="830794" y="674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113734</xdr:rowOff>
    </xdr:from>
    <xdr:to>
      <xdr:col>6</xdr:col>
      <xdr:colOff>511175</xdr:colOff>
      <xdr:row>57</xdr:row>
      <xdr:rowOff>123323</xdr:rowOff>
    </xdr:to>
    <xdr:cxnSp macro="">
      <xdr:nvCxnSpPr>
        <xdr:cNvPr id="122" name="直線コネクタ 121"/>
        <xdr:cNvCxnSpPr/>
      </xdr:nvCxnSpPr>
      <xdr:spPr>
        <a:xfrm flipV="1">
          <a:off x="3797300" y="9886384"/>
          <a:ext cx="8382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123323</xdr:rowOff>
    </xdr:from>
    <xdr:to>
      <xdr:col>5</xdr:col>
      <xdr:colOff>358775</xdr:colOff>
      <xdr:row>57</xdr:row>
      <xdr:rowOff>149100</xdr:rowOff>
    </xdr:to>
    <xdr:cxnSp macro="">
      <xdr:nvCxnSpPr>
        <xdr:cNvPr id="125" name="直線コネクタ 124"/>
        <xdr:cNvCxnSpPr/>
      </xdr:nvCxnSpPr>
      <xdr:spPr>
        <a:xfrm flipV="1">
          <a:off x="2908300" y="9895973"/>
          <a:ext cx="889000" cy="2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149100</xdr:rowOff>
    </xdr:from>
    <xdr:to>
      <xdr:col>4</xdr:col>
      <xdr:colOff>155575</xdr:colOff>
      <xdr:row>58</xdr:row>
      <xdr:rowOff>210</xdr:rowOff>
    </xdr:to>
    <xdr:cxnSp macro="">
      <xdr:nvCxnSpPr>
        <xdr:cNvPr id="128" name="直線コネクタ 127"/>
        <xdr:cNvCxnSpPr/>
      </xdr:nvCxnSpPr>
      <xdr:spPr>
        <a:xfrm flipV="1">
          <a:off x="2019300" y="9921750"/>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170177</xdr:rowOff>
    </xdr:from>
    <xdr:to>
      <xdr:col>2</xdr:col>
      <xdr:colOff>638175</xdr:colOff>
      <xdr:row>58</xdr:row>
      <xdr:rowOff>210</xdr:rowOff>
    </xdr:to>
    <xdr:cxnSp macro="">
      <xdr:nvCxnSpPr>
        <xdr:cNvPr id="131" name="直線コネクタ 130"/>
        <xdr:cNvCxnSpPr/>
      </xdr:nvCxnSpPr>
      <xdr:spPr>
        <a:xfrm>
          <a:off x="1130300" y="9942827"/>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62934</xdr:rowOff>
    </xdr:from>
    <xdr:to>
      <xdr:col>6</xdr:col>
      <xdr:colOff>561975</xdr:colOff>
      <xdr:row>57</xdr:row>
      <xdr:rowOff>164534</xdr:rowOff>
    </xdr:to>
    <xdr:sp macro="" textlink="">
      <xdr:nvSpPr>
        <xdr:cNvPr id="141" name="円/楕円 140"/>
        <xdr:cNvSpPr/>
      </xdr:nvSpPr>
      <xdr:spPr>
        <a:xfrm>
          <a:off x="4584700" y="98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41361</xdr:rowOff>
    </xdr:from>
    <xdr:ext cx="599010" cy="259045"/>
    <xdr:sp macro="" textlink="">
      <xdr:nvSpPr>
        <xdr:cNvPr id="142" name="物件費該当値テキスト"/>
        <xdr:cNvSpPr txBox="1"/>
      </xdr:nvSpPr>
      <xdr:spPr>
        <a:xfrm>
          <a:off x="4686300" y="981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72523</xdr:rowOff>
    </xdr:from>
    <xdr:to>
      <xdr:col>5</xdr:col>
      <xdr:colOff>409575</xdr:colOff>
      <xdr:row>58</xdr:row>
      <xdr:rowOff>2673</xdr:rowOff>
    </xdr:to>
    <xdr:sp macro="" textlink="">
      <xdr:nvSpPr>
        <xdr:cNvPr id="143" name="円/楕円 142"/>
        <xdr:cNvSpPr/>
      </xdr:nvSpPr>
      <xdr:spPr>
        <a:xfrm>
          <a:off x="3746500" y="98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19200</xdr:rowOff>
    </xdr:from>
    <xdr:ext cx="599010" cy="259045"/>
    <xdr:sp macro="" textlink="">
      <xdr:nvSpPr>
        <xdr:cNvPr id="144" name="テキスト ボックス 143"/>
        <xdr:cNvSpPr txBox="1"/>
      </xdr:nvSpPr>
      <xdr:spPr>
        <a:xfrm>
          <a:off x="3497794" y="96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98300</xdr:rowOff>
    </xdr:from>
    <xdr:to>
      <xdr:col>4</xdr:col>
      <xdr:colOff>206375</xdr:colOff>
      <xdr:row>58</xdr:row>
      <xdr:rowOff>28450</xdr:rowOff>
    </xdr:to>
    <xdr:sp macro="" textlink="">
      <xdr:nvSpPr>
        <xdr:cNvPr id="145" name="円/楕円 144"/>
        <xdr:cNvSpPr/>
      </xdr:nvSpPr>
      <xdr:spPr>
        <a:xfrm>
          <a:off x="2857500" y="98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19577</xdr:rowOff>
    </xdr:from>
    <xdr:ext cx="599010" cy="259045"/>
    <xdr:sp macro="" textlink="">
      <xdr:nvSpPr>
        <xdr:cNvPr id="146" name="テキスト ボックス 145"/>
        <xdr:cNvSpPr txBox="1"/>
      </xdr:nvSpPr>
      <xdr:spPr>
        <a:xfrm>
          <a:off x="2608794" y="99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120860</xdr:rowOff>
    </xdr:from>
    <xdr:to>
      <xdr:col>3</xdr:col>
      <xdr:colOff>3175</xdr:colOff>
      <xdr:row>58</xdr:row>
      <xdr:rowOff>51010</xdr:rowOff>
    </xdr:to>
    <xdr:sp macro="" textlink="">
      <xdr:nvSpPr>
        <xdr:cNvPr id="147" name="円/楕円 146"/>
        <xdr:cNvSpPr/>
      </xdr:nvSpPr>
      <xdr:spPr>
        <a:xfrm>
          <a:off x="1968500" y="98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42137</xdr:rowOff>
    </xdr:from>
    <xdr:ext cx="599010" cy="259045"/>
    <xdr:sp macro="" textlink="">
      <xdr:nvSpPr>
        <xdr:cNvPr id="148" name="テキスト ボックス 147"/>
        <xdr:cNvSpPr txBox="1"/>
      </xdr:nvSpPr>
      <xdr:spPr>
        <a:xfrm>
          <a:off x="1719794" y="99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119377</xdr:rowOff>
    </xdr:from>
    <xdr:to>
      <xdr:col>1</xdr:col>
      <xdr:colOff>485775</xdr:colOff>
      <xdr:row>58</xdr:row>
      <xdr:rowOff>49527</xdr:rowOff>
    </xdr:to>
    <xdr:sp macro="" textlink="">
      <xdr:nvSpPr>
        <xdr:cNvPr id="149" name="円/楕円 148"/>
        <xdr:cNvSpPr/>
      </xdr:nvSpPr>
      <xdr:spPr>
        <a:xfrm>
          <a:off x="1079500" y="98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40654</xdr:rowOff>
    </xdr:from>
    <xdr:ext cx="599010" cy="259045"/>
    <xdr:sp macro="" textlink="">
      <xdr:nvSpPr>
        <xdr:cNvPr id="150" name="テキスト ボックス 149"/>
        <xdr:cNvSpPr txBox="1"/>
      </xdr:nvSpPr>
      <xdr:spPr>
        <a:xfrm>
          <a:off x="830794" y="99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49809</xdr:rowOff>
    </xdr:from>
    <xdr:to>
      <xdr:col>6</xdr:col>
      <xdr:colOff>511175</xdr:colOff>
      <xdr:row>78</xdr:row>
      <xdr:rowOff>107392</xdr:rowOff>
    </xdr:to>
    <xdr:cxnSp macro="">
      <xdr:nvCxnSpPr>
        <xdr:cNvPr id="179" name="直線コネクタ 178"/>
        <xdr:cNvCxnSpPr/>
      </xdr:nvCxnSpPr>
      <xdr:spPr>
        <a:xfrm flipV="1">
          <a:off x="3797300" y="13422909"/>
          <a:ext cx="838200" cy="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107392</xdr:rowOff>
    </xdr:from>
    <xdr:to>
      <xdr:col>5</xdr:col>
      <xdr:colOff>358775</xdr:colOff>
      <xdr:row>78</xdr:row>
      <xdr:rowOff>137261</xdr:rowOff>
    </xdr:to>
    <xdr:cxnSp macro="">
      <xdr:nvCxnSpPr>
        <xdr:cNvPr id="182" name="直線コネクタ 181"/>
        <xdr:cNvCxnSpPr/>
      </xdr:nvCxnSpPr>
      <xdr:spPr>
        <a:xfrm flipV="1">
          <a:off x="2908300" y="13480492"/>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134722</xdr:rowOff>
    </xdr:from>
    <xdr:to>
      <xdr:col>4</xdr:col>
      <xdr:colOff>155575</xdr:colOff>
      <xdr:row>78</xdr:row>
      <xdr:rowOff>137261</xdr:rowOff>
    </xdr:to>
    <xdr:cxnSp macro="">
      <xdr:nvCxnSpPr>
        <xdr:cNvPr id="185" name="直線コネクタ 184"/>
        <xdr:cNvCxnSpPr/>
      </xdr:nvCxnSpPr>
      <xdr:spPr>
        <a:xfrm>
          <a:off x="2019300" y="13507822"/>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111925</xdr:rowOff>
    </xdr:from>
    <xdr:to>
      <xdr:col>2</xdr:col>
      <xdr:colOff>638175</xdr:colOff>
      <xdr:row>78</xdr:row>
      <xdr:rowOff>134722</xdr:rowOff>
    </xdr:to>
    <xdr:cxnSp macro="">
      <xdr:nvCxnSpPr>
        <xdr:cNvPr id="188" name="直線コネクタ 187"/>
        <xdr:cNvCxnSpPr/>
      </xdr:nvCxnSpPr>
      <xdr:spPr>
        <a:xfrm>
          <a:off x="1130300" y="13485025"/>
          <a:ext cx="889000" cy="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170459</xdr:rowOff>
    </xdr:from>
    <xdr:to>
      <xdr:col>6</xdr:col>
      <xdr:colOff>561975</xdr:colOff>
      <xdr:row>78</xdr:row>
      <xdr:rowOff>100609</xdr:rowOff>
    </xdr:to>
    <xdr:sp macro="" textlink="">
      <xdr:nvSpPr>
        <xdr:cNvPr id="198" name="円/楕円 197"/>
        <xdr:cNvSpPr/>
      </xdr:nvSpPr>
      <xdr:spPr>
        <a:xfrm>
          <a:off x="4584700" y="133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148886</xdr:rowOff>
    </xdr:from>
    <xdr:ext cx="534377" cy="259045"/>
    <xdr:sp macro="" textlink="">
      <xdr:nvSpPr>
        <xdr:cNvPr id="199" name="維持補修費該当値テキスト"/>
        <xdr:cNvSpPr txBox="1"/>
      </xdr:nvSpPr>
      <xdr:spPr>
        <a:xfrm>
          <a:off x="4686300" y="133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56592</xdr:rowOff>
    </xdr:from>
    <xdr:to>
      <xdr:col>5</xdr:col>
      <xdr:colOff>409575</xdr:colOff>
      <xdr:row>78</xdr:row>
      <xdr:rowOff>158192</xdr:rowOff>
    </xdr:to>
    <xdr:sp macro="" textlink="">
      <xdr:nvSpPr>
        <xdr:cNvPr id="200" name="円/楕円 199"/>
        <xdr:cNvSpPr/>
      </xdr:nvSpPr>
      <xdr:spPr>
        <a:xfrm>
          <a:off x="37465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149319</xdr:rowOff>
    </xdr:from>
    <xdr:ext cx="469744" cy="259045"/>
    <xdr:sp macro="" textlink="">
      <xdr:nvSpPr>
        <xdr:cNvPr id="201" name="テキスト ボックス 200"/>
        <xdr:cNvSpPr txBox="1"/>
      </xdr:nvSpPr>
      <xdr:spPr>
        <a:xfrm>
          <a:off x="3562427" y="135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86461</xdr:rowOff>
    </xdr:from>
    <xdr:to>
      <xdr:col>4</xdr:col>
      <xdr:colOff>206375</xdr:colOff>
      <xdr:row>79</xdr:row>
      <xdr:rowOff>16611</xdr:rowOff>
    </xdr:to>
    <xdr:sp macro="" textlink="">
      <xdr:nvSpPr>
        <xdr:cNvPr id="202" name="円/楕円 201"/>
        <xdr:cNvSpPr/>
      </xdr:nvSpPr>
      <xdr:spPr>
        <a:xfrm>
          <a:off x="2857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7738</xdr:rowOff>
    </xdr:from>
    <xdr:ext cx="469744" cy="259045"/>
    <xdr:sp macro="" textlink="">
      <xdr:nvSpPr>
        <xdr:cNvPr id="203" name="テキスト ボックス 202"/>
        <xdr:cNvSpPr txBox="1"/>
      </xdr:nvSpPr>
      <xdr:spPr>
        <a:xfrm>
          <a:off x="2673427"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83922</xdr:rowOff>
    </xdr:from>
    <xdr:to>
      <xdr:col>3</xdr:col>
      <xdr:colOff>3175</xdr:colOff>
      <xdr:row>79</xdr:row>
      <xdr:rowOff>14072</xdr:rowOff>
    </xdr:to>
    <xdr:sp macro="" textlink="">
      <xdr:nvSpPr>
        <xdr:cNvPr id="204" name="円/楕円 203"/>
        <xdr:cNvSpPr/>
      </xdr:nvSpPr>
      <xdr:spPr>
        <a:xfrm>
          <a:off x="1968500" y="134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5199</xdr:rowOff>
    </xdr:from>
    <xdr:ext cx="469744" cy="259045"/>
    <xdr:sp macro="" textlink="">
      <xdr:nvSpPr>
        <xdr:cNvPr id="205" name="テキスト ボックス 204"/>
        <xdr:cNvSpPr txBox="1"/>
      </xdr:nvSpPr>
      <xdr:spPr>
        <a:xfrm>
          <a:off x="1784427" y="135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61125</xdr:rowOff>
    </xdr:from>
    <xdr:to>
      <xdr:col>1</xdr:col>
      <xdr:colOff>485775</xdr:colOff>
      <xdr:row>78</xdr:row>
      <xdr:rowOff>162725</xdr:rowOff>
    </xdr:to>
    <xdr:sp macro="" textlink="">
      <xdr:nvSpPr>
        <xdr:cNvPr id="206" name="円/楕円 205"/>
        <xdr:cNvSpPr/>
      </xdr:nvSpPr>
      <xdr:spPr>
        <a:xfrm>
          <a:off x="10795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153852</xdr:rowOff>
    </xdr:from>
    <xdr:ext cx="469744" cy="259045"/>
    <xdr:sp macro="" textlink="">
      <xdr:nvSpPr>
        <xdr:cNvPr id="207" name="テキスト ボックス 206"/>
        <xdr:cNvSpPr txBox="1"/>
      </xdr:nvSpPr>
      <xdr:spPr>
        <a:xfrm>
          <a:off x="895427" y="135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117700</xdr:rowOff>
    </xdr:from>
    <xdr:to>
      <xdr:col>6</xdr:col>
      <xdr:colOff>511175</xdr:colOff>
      <xdr:row>98</xdr:row>
      <xdr:rowOff>125755</xdr:rowOff>
    </xdr:to>
    <xdr:cxnSp macro="">
      <xdr:nvCxnSpPr>
        <xdr:cNvPr id="239" name="直線コネクタ 238"/>
        <xdr:cNvCxnSpPr/>
      </xdr:nvCxnSpPr>
      <xdr:spPr>
        <a:xfrm flipV="1">
          <a:off x="3797300" y="16919800"/>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114140</xdr:rowOff>
    </xdr:from>
    <xdr:to>
      <xdr:col>5</xdr:col>
      <xdr:colOff>358775</xdr:colOff>
      <xdr:row>98</xdr:row>
      <xdr:rowOff>125755</xdr:rowOff>
    </xdr:to>
    <xdr:cxnSp macro="">
      <xdr:nvCxnSpPr>
        <xdr:cNvPr id="242" name="直線コネクタ 241"/>
        <xdr:cNvCxnSpPr/>
      </xdr:nvCxnSpPr>
      <xdr:spPr>
        <a:xfrm>
          <a:off x="2908300" y="16916240"/>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114140</xdr:rowOff>
    </xdr:from>
    <xdr:to>
      <xdr:col>4</xdr:col>
      <xdr:colOff>155575</xdr:colOff>
      <xdr:row>98</xdr:row>
      <xdr:rowOff>165129</xdr:rowOff>
    </xdr:to>
    <xdr:cxnSp macro="">
      <xdr:nvCxnSpPr>
        <xdr:cNvPr id="245" name="直線コネクタ 244"/>
        <xdr:cNvCxnSpPr/>
      </xdr:nvCxnSpPr>
      <xdr:spPr>
        <a:xfrm flipV="1">
          <a:off x="2019300" y="16916240"/>
          <a:ext cx="889000" cy="5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144337</xdr:rowOff>
    </xdr:from>
    <xdr:to>
      <xdr:col>2</xdr:col>
      <xdr:colOff>638175</xdr:colOff>
      <xdr:row>98</xdr:row>
      <xdr:rowOff>165129</xdr:rowOff>
    </xdr:to>
    <xdr:cxnSp macro="">
      <xdr:nvCxnSpPr>
        <xdr:cNvPr id="248" name="直線コネクタ 247"/>
        <xdr:cNvCxnSpPr/>
      </xdr:nvCxnSpPr>
      <xdr:spPr>
        <a:xfrm>
          <a:off x="1130300" y="16946437"/>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66900</xdr:rowOff>
    </xdr:from>
    <xdr:to>
      <xdr:col>6</xdr:col>
      <xdr:colOff>561975</xdr:colOff>
      <xdr:row>98</xdr:row>
      <xdr:rowOff>168500</xdr:rowOff>
    </xdr:to>
    <xdr:sp macro="" textlink="">
      <xdr:nvSpPr>
        <xdr:cNvPr id="258" name="円/楕円 257"/>
        <xdr:cNvSpPr/>
      </xdr:nvSpPr>
      <xdr:spPr>
        <a:xfrm>
          <a:off x="4584700" y="168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45327</xdr:rowOff>
    </xdr:from>
    <xdr:ext cx="534377" cy="259045"/>
    <xdr:sp macro="" textlink="">
      <xdr:nvSpPr>
        <xdr:cNvPr id="259" name="扶助費該当値テキスト"/>
        <xdr:cNvSpPr txBox="1"/>
      </xdr:nvSpPr>
      <xdr:spPr>
        <a:xfrm>
          <a:off x="4686300" y="16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74955</xdr:rowOff>
    </xdr:from>
    <xdr:to>
      <xdr:col>5</xdr:col>
      <xdr:colOff>409575</xdr:colOff>
      <xdr:row>99</xdr:row>
      <xdr:rowOff>5105</xdr:rowOff>
    </xdr:to>
    <xdr:sp macro="" textlink="">
      <xdr:nvSpPr>
        <xdr:cNvPr id="260" name="円/楕円 259"/>
        <xdr:cNvSpPr/>
      </xdr:nvSpPr>
      <xdr:spPr>
        <a:xfrm>
          <a:off x="3746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167682</xdr:rowOff>
    </xdr:from>
    <xdr:ext cx="534377" cy="259045"/>
    <xdr:sp macro="" textlink="">
      <xdr:nvSpPr>
        <xdr:cNvPr id="261" name="テキスト ボックス 260"/>
        <xdr:cNvSpPr txBox="1"/>
      </xdr:nvSpPr>
      <xdr:spPr>
        <a:xfrm>
          <a:off x="3530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63340</xdr:rowOff>
    </xdr:from>
    <xdr:to>
      <xdr:col>4</xdr:col>
      <xdr:colOff>206375</xdr:colOff>
      <xdr:row>98</xdr:row>
      <xdr:rowOff>164940</xdr:rowOff>
    </xdr:to>
    <xdr:sp macro="" textlink="">
      <xdr:nvSpPr>
        <xdr:cNvPr id="262" name="円/楕円 261"/>
        <xdr:cNvSpPr/>
      </xdr:nvSpPr>
      <xdr:spPr>
        <a:xfrm>
          <a:off x="2857500" y="168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156067</xdr:rowOff>
    </xdr:from>
    <xdr:ext cx="534377" cy="259045"/>
    <xdr:sp macro="" textlink="">
      <xdr:nvSpPr>
        <xdr:cNvPr id="263" name="テキスト ボックス 262"/>
        <xdr:cNvSpPr txBox="1"/>
      </xdr:nvSpPr>
      <xdr:spPr>
        <a:xfrm>
          <a:off x="2641111" y="1695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114329</xdr:rowOff>
    </xdr:from>
    <xdr:to>
      <xdr:col>3</xdr:col>
      <xdr:colOff>3175</xdr:colOff>
      <xdr:row>99</xdr:row>
      <xdr:rowOff>44479</xdr:rowOff>
    </xdr:to>
    <xdr:sp macro="" textlink="">
      <xdr:nvSpPr>
        <xdr:cNvPr id="264" name="円/楕円 263"/>
        <xdr:cNvSpPr/>
      </xdr:nvSpPr>
      <xdr:spPr>
        <a:xfrm>
          <a:off x="1968500" y="169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35606</xdr:rowOff>
    </xdr:from>
    <xdr:ext cx="534377" cy="259045"/>
    <xdr:sp macro="" textlink="">
      <xdr:nvSpPr>
        <xdr:cNvPr id="265" name="テキスト ボックス 264"/>
        <xdr:cNvSpPr txBox="1"/>
      </xdr:nvSpPr>
      <xdr:spPr>
        <a:xfrm>
          <a:off x="1752111" y="170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93537</xdr:rowOff>
    </xdr:from>
    <xdr:to>
      <xdr:col>1</xdr:col>
      <xdr:colOff>485775</xdr:colOff>
      <xdr:row>99</xdr:row>
      <xdr:rowOff>23687</xdr:rowOff>
    </xdr:to>
    <xdr:sp macro="" textlink="">
      <xdr:nvSpPr>
        <xdr:cNvPr id="266" name="円/楕円 265"/>
        <xdr:cNvSpPr/>
      </xdr:nvSpPr>
      <xdr:spPr>
        <a:xfrm>
          <a:off x="1079500" y="168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14814</xdr:rowOff>
    </xdr:from>
    <xdr:ext cx="534377" cy="259045"/>
    <xdr:sp macro="" textlink="">
      <xdr:nvSpPr>
        <xdr:cNvPr id="267" name="テキスト ボックス 266"/>
        <xdr:cNvSpPr txBox="1"/>
      </xdr:nvSpPr>
      <xdr:spPr>
        <a:xfrm>
          <a:off x="863111" y="169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111458</xdr:rowOff>
    </xdr:from>
    <xdr:to>
      <xdr:col>15</xdr:col>
      <xdr:colOff>180975</xdr:colOff>
      <xdr:row>38</xdr:row>
      <xdr:rowOff>160</xdr:rowOff>
    </xdr:to>
    <xdr:cxnSp macro="">
      <xdr:nvCxnSpPr>
        <xdr:cNvPr id="298" name="直線コネクタ 297"/>
        <xdr:cNvCxnSpPr/>
      </xdr:nvCxnSpPr>
      <xdr:spPr>
        <a:xfrm>
          <a:off x="9639300" y="6455108"/>
          <a:ext cx="838200" cy="6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75140</xdr:rowOff>
    </xdr:from>
    <xdr:to>
      <xdr:col>14</xdr:col>
      <xdr:colOff>28575</xdr:colOff>
      <xdr:row>37</xdr:row>
      <xdr:rowOff>111458</xdr:rowOff>
    </xdr:to>
    <xdr:cxnSp macro="">
      <xdr:nvCxnSpPr>
        <xdr:cNvPr id="301" name="直線コネクタ 300"/>
        <xdr:cNvCxnSpPr/>
      </xdr:nvCxnSpPr>
      <xdr:spPr>
        <a:xfrm>
          <a:off x="8750300" y="6247340"/>
          <a:ext cx="889000" cy="2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75140</xdr:rowOff>
    </xdr:from>
    <xdr:to>
      <xdr:col>12</xdr:col>
      <xdr:colOff>511175</xdr:colOff>
      <xdr:row>37</xdr:row>
      <xdr:rowOff>170796</xdr:rowOff>
    </xdr:to>
    <xdr:cxnSp macro="">
      <xdr:nvCxnSpPr>
        <xdr:cNvPr id="304" name="直線コネクタ 303"/>
        <xdr:cNvCxnSpPr/>
      </xdr:nvCxnSpPr>
      <xdr:spPr>
        <a:xfrm flipV="1">
          <a:off x="7861300" y="6247340"/>
          <a:ext cx="889000" cy="2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136277</xdr:rowOff>
    </xdr:from>
    <xdr:to>
      <xdr:col>11</xdr:col>
      <xdr:colOff>307975</xdr:colOff>
      <xdr:row>37</xdr:row>
      <xdr:rowOff>170796</xdr:rowOff>
    </xdr:to>
    <xdr:cxnSp macro="">
      <xdr:nvCxnSpPr>
        <xdr:cNvPr id="307" name="直線コネクタ 306"/>
        <xdr:cNvCxnSpPr/>
      </xdr:nvCxnSpPr>
      <xdr:spPr>
        <a:xfrm>
          <a:off x="6972300" y="647992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120809</xdr:rowOff>
    </xdr:from>
    <xdr:to>
      <xdr:col>15</xdr:col>
      <xdr:colOff>231775</xdr:colOff>
      <xdr:row>38</xdr:row>
      <xdr:rowOff>50960</xdr:rowOff>
    </xdr:to>
    <xdr:sp macro="" textlink="">
      <xdr:nvSpPr>
        <xdr:cNvPr id="317" name="円/楕円 316"/>
        <xdr:cNvSpPr/>
      </xdr:nvSpPr>
      <xdr:spPr>
        <a:xfrm>
          <a:off x="10426700" y="6464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99236</xdr:rowOff>
    </xdr:from>
    <xdr:ext cx="534377" cy="259045"/>
    <xdr:sp macro="" textlink="">
      <xdr:nvSpPr>
        <xdr:cNvPr id="318" name="補助費等該当値テキスト"/>
        <xdr:cNvSpPr txBox="1"/>
      </xdr:nvSpPr>
      <xdr:spPr>
        <a:xfrm>
          <a:off x="10528300" y="64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60658</xdr:rowOff>
    </xdr:from>
    <xdr:to>
      <xdr:col>14</xdr:col>
      <xdr:colOff>79375</xdr:colOff>
      <xdr:row>37</xdr:row>
      <xdr:rowOff>162258</xdr:rowOff>
    </xdr:to>
    <xdr:sp macro="" textlink="">
      <xdr:nvSpPr>
        <xdr:cNvPr id="319" name="円/楕円 318"/>
        <xdr:cNvSpPr/>
      </xdr:nvSpPr>
      <xdr:spPr>
        <a:xfrm>
          <a:off x="9588500" y="640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153385</xdr:rowOff>
    </xdr:from>
    <xdr:ext cx="599010" cy="259045"/>
    <xdr:sp macro="" textlink="">
      <xdr:nvSpPr>
        <xdr:cNvPr id="320" name="テキスト ボックス 319"/>
        <xdr:cNvSpPr txBox="1"/>
      </xdr:nvSpPr>
      <xdr:spPr>
        <a:xfrm>
          <a:off x="9339794" y="649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24340</xdr:rowOff>
    </xdr:from>
    <xdr:to>
      <xdr:col>12</xdr:col>
      <xdr:colOff>561975</xdr:colOff>
      <xdr:row>36</xdr:row>
      <xdr:rowOff>125940</xdr:rowOff>
    </xdr:to>
    <xdr:sp macro="" textlink="">
      <xdr:nvSpPr>
        <xdr:cNvPr id="321" name="円/楕円 320"/>
        <xdr:cNvSpPr/>
      </xdr:nvSpPr>
      <xdr:spPr>
        <a:xfrm>
          <a:off x="8699500" y="61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117067</xdr:rowOff>
    </xdr:from>
    <xdr:ext cx="599010" cy="259045"/>
    <xdr:sp macro="" textlink="">
      <xdr:nvSpPr>
        <xdr:cNvPr id="322" name="テキスト ボックス 321"/>
        <xdr:cNvSpPr txBox="1"/>
      </xdr:nvSpPr>
      <xdr:spPr>
        <a:xfrm>
          <a:off x="8450794" y="628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119996</xdr:rowOff>
    </xdr:from>
    <xdr:to>
      <xdr:col>11</xdr:col>
      <xdr:colOff>358775</xdr:colOff>
      <xdr:row>38</xdr:row>
      <xdr:rowOff>50146</xdr:rowOff>
    </xdr:to>
    <xdr:sp macro="" textlink="">
      <xdr:nvSpPr>
        <xdr:cNvPr id="323" name="円/楕円 322"/>
        <xdr:cNvSpPr/>
      </xdr:nvSpPr>
      <xdr:spPr>
        <a:xfrm>
          <a:off x="7810500" y="64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41273</xdr:rowOff>
    </xdr:from>
    <xdr:ext cx="534377" cy="259045"/>
    <xdr:sp macro="" textlink="">
      <xdr:nvSpPr>
        <xdr:cNvPr id="324" name="テキスト ボックス 323"/>
        <xdr:cNvSpPr txBox="1"/>
      </xdr:nvSpPr>
      <xdr:spPr>
        <a:xfrm>
          <a:off x="7594111" y="65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85477</xdr:rowOff>
    </xdr:from>
    <xdr:to>
      <xdr:col>10</xdr:col>
      <xdr:colOff>155575</xdr:colOff>
      <xdr:row>38</xdr:row>
      <xdr:rowOff>15627</xdr:rowOff>
    </xdr:to>
    <xdr:sp macro="" textlink="">
      <xdr:nvSpPr>
        <xdr:cNvPr id="325" name="円/楕円 324"/>
        <xdr:cNvSpPr/>
      </xdr:nvSpPr>
      <xdr:spPr>
        <a:xfrm>
          <a:off x="6921500" y="64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6755</xdr:rowOff>
    </xdr:from>
    <xdr:ext cx="534377" cy="259045"/>
    <xdr:sp macro="" textlink="">
      <xdr:nvSpPr>
        <xdr:cNvPr id="326" name="テキスト ボックス 325"/>
        <xdr:cNvSpPr txBox="1"/>
      </xdr:nvSpPr>
      <xdr:spPr>
        <a:xfrm>
          <a:off x="6705111" y="65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68471</xdr:rowOff>
    </xdr:from>
    <xdr:to>
      <xdr:col>15</xdr:col>
      <xdr:colOff>180975</xdr:colOff>
      <xdr:row>58</xdr:row>
      <xdr:rowOff>73555</xdr:rowOff>
    </xdr:to>
    <xdr:cxnSp macro="">
      <xdr:nvCxnSpPr>
        <xdr:cNvPr id="355" name="直線コネクタ 354"/>
        <xdr:cNvCxnSpPr/>
      </xdr:nvCxnSpPr>
      <xdr:spPr>
        <a:xfrm flipV="1">
          <a:off x="9639300" y="10012571"/>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73555</xdr:rowOff>
    </xdr:from>
    <xdr:to>
      <xdr:col>14</xdr:col>
      <xdr:colOff>28575</xdr:colOff>
      <xdr:row>58</xdr:row>
      <xdr:rowOff>105223</xdr:rowOff>
    </xdr:to>
    <xdr:cxnSp macro="">
      <xdr:nvCxnSpPr>
        <xdr:cNvPr id="358" name="直線コネクタ 357"/>
        <xdr:cNvCxnSpPr/>
      </xdr:nvCxnSpPr>
      <xdr:spPr>
        <a:xfrm flipV="1">
          <a:off x="8750300" y="10017655"/>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69928</xdr:rowOff>
    </xdr:from>
    <xdr:to>
      <xdr:col>12</xdr:col>
      <xdr:colOff>511175</xdr:colOff>
      <xdr:row>58</xdr:row>
      <xdr:rowOff>105223</xdr:rowOff>
    </xdr:to>
    <xdr:cxnSp macro="">
      <xdr:nvCxnSpPr>
        <xdr:cNvPr id="361" name="直線コネクタ 360"/>
        <xdr:cNvCxnSpPr/>
      </xdr:nvCxnSpPr>
      <xdr:spPr>
        <a:xfrm>
          <a:off x="7861300" y="10014028"/>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69928</xdr:rowOff>
    </xdr:from>
    <xdr:to>
      <xdr:col>11</xdr:col>
      <xdr:colOff>307975</xdr:colOff>
      <xdr:row>58</xdr:row>
      <xdr:rowOff>122720</xdr:rowOff>
    </xdr:to>
    <xdr:cxnSp macro="">
      <xdr:nvCxnSpPr>
        <xdr:cNvPr id="364" name="直線コネクタ 363"/>
        <xdr:cNvCxnSpPr/>
      </xdr:nvCxnSpPr>
      <xdr:spPr>
        <a:xfrm flipV="1">
          <a:off x="6972300" y="10014028"/>
          <a:ext cx="889000" cy="5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17671</xdr:rowOff>
    </xdr:from>
    <xdr:to>
      <xdr:col>15</xdr:col>
      <xdr:colOff>231775</xdr:colOff>
      <xdr:row>58</xdr:row>
      <xdr:rowOff>119271</xdr:rowOff>
    </xdr:to>
    <xdr:sp macro="" textlink="">
      <xdr:nvSpPr>
        <xdr:cNvPr id="374" name="円/楕円 373"/>
        <xdr:cNvSpPr/>
      </xdr:nvSpPr>
      <xdr:spPr>
        <a:xfrm>
          <a:off x="10426700" y="9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40548</xdr:rowOff>
    </xdr:from>
    <xdr:ext cx="599010" cy="259045"/>
    <xdr:sp macro="" textlink="">
      <xdr:nvSpPr>
        <xdr:cNvPr id="375" name="普通建設事業費該当値テキスト"/>
        <xdr:cNvSpPr txBox="1"/>
      </xdr:nvSpPr>
      <xdr:spPr>
        <a:xfrm>
          <a:off x="10528300" y="981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22755</xdr:rowOff>
    </xdr:from>
    <xdr:to>
      <xdr:col>14</xdr:col>
      <xdr:colOff>79375</xdr:colOff>
      <xdr:row>58</xdr:row>
      <xdr:rowOff>124355</xdr:rowOff>
    </xdr:to>
    <xdr:sp macro="" textlink="">
      <xdr:nvSpPr>
        <xdr:cNvPr id="376" name="円/楕円 375"/>
        <xdr:cNvSpPr/>
      </xdr:nvSpPr>
      <xdr:spPr>
        <a:xfrm>
          <a:off x="9588500" y="9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140882</xdr:rowOff>
    </xdr:from>
    <xdr:ext cx="599010" cy="259045"/>
    <xdr:sp macro="" textlink="">
      <xdr:nvSpPr>
        <xdr:cNvPr id="377" name="テキスト ボックス 376"/>
        <xdr:cNvSpPr txBox="1"/>
      </xdr:nvSpPr>
      <xdr:spPr>
        <a:xfrm>
          <a:off x="9339794" y="9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54423</xdr:rowOff>
    </xdr:from>
    <xdr:to>
      <xdr:col>12</xdr:col>
      <xdr:colOff>561975</xdr:colOff>
      <xdr:row>58</xdr:row>
      <xdr:rowOff>156023</xdr:rowOff>
    </xdr:to>
    <xdr:sp macro="" textlink="">
      <xdr:nvSpPr>
        <xdr:cNvPr id="378" name="円/楕円 377"/>
        <xdr:cNvSpPr/>
      </xdr:nvSpPr>
      <xdr:spPr>
        <a:xfrm>
          <a:off x="8699500" y="99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147150</xdr:rowOff>
    </xdr:from>
    <xdr:ext cx="599010" cy="259045"/>
    <xdr:sp macro="" textlink="">
      <xdr:nvSpPr>
        <xdr:cNvPr id="379" name="テキスト ボックス 378"/>
        <xdr:cNvSpPr txBox="1"/>
      </xdr:nvSpPr>
      <xdr:spPr>
        <a:xfrm>
          <a:off x="8450794" y="1009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19128</xdr:rowOff>
    </xdr:from>
    <xdr:to>
      <xdr:col>11</xdr:col>
      <xdr:colOff>358775</xdr:colOff>
      <xdr:row>58</xdr:row>
      <xdr:rowOff>120728</xdr:rowOff>
    </xdr:to>
    <xdr:sp macro="" textlink="">
      <xdr:nvSpPr>
        <xdr:cNvPr id="380" name="円/楕円 379"/>
        <xdr:cNvSpPr/>
      </xdr:nvSpPr>
      <xdr:spPr>
        <a:xfrm>
          <a:off x="7810500" y="99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137255</xdr:rowOff>
    </xdr:from>
    <xdr:ext cx="599010" cy="259045"/>
    <xdr:sp macro="" textlink="">
      <xdr:nvSpPr>
        <xdr:cNvPr id="381" name="テキスト ボックス 380"/>
        <xdr:cNvSpPr txBox="1"/>
      </xdr:nvSpPr>
      <xdr:spPr>
        <a:xfrm>
          <a:off x="7561794" y="97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71920</xdr:rowOff>
    </xdr:from>
    <xdr:to>
      <xdr:col>10</xdr:col>
      <xdr:colOff>155575</xdr:colOff>
      <xdr:row>59</xdr:row>
      <xdr:rowOff>2070</xdr:rowOff>
    </xdr:to>
    <xdr:sp macro="" textlink="">
      <xdr:nvSpPr>
        <xdr:cNvPr id="382" name="円/楕円 381"/>
        <xdr:cNvSpPr/>
      </xdr:nvSpPr>
      <xdr:spPr>
        <a:xfrm>
          <a:off x="6921500" y="100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18597</xdr:rowOff>
    </xdr:from>
    <xdr:ext cx="599010" cy="259045"/>
    <xdr:sp macro="" textlink="">
      <xdr:nvSpPr>
        <xdr:cNvPr id="383" name="テキスト ボックス 382"/>
        <xdr:cNvSpPr txBox="1"/>
      </xdr:nvSpPr>
      <xdr:spPr>
        <a:xfrm>
          <a:off x="6672794" y="979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165643</xdr:rowOff>
    </xdr:from>
    <xdr:to>
      <xdr:col>15</xdr:col>
      <xdr:colOff>180975</xdr:colOff>
      <xdr:row>78</xdr:row>
      <xdr:rowOff>157583</xdr:rowOff>
    </xdr:to>
    <xdr:cxnSp macro="">
      <xdr:nvCxnSpPr>
        <xdr:cNvPr id="412" name="直線コネクタ 411"/>
        <xdr:cNvCxnSpPr/>
      </xdr:nvCxnSpPr>
      <xdr:spPr>
        <a:xfrm>
          <a:off x="9639300" y="13195843"/>
          <a:ext cx="838200" cy="33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165643</xdr:rowOff>
    </xdr:from>
    <xdr:to>
      <xdr:col>14</xdr:col>
      <xdr:colOff>28575</xdr:colOff>
      <xdr:row>77</xdr:row>
      <xdr:rowOff>96537</xdr:rowOff>
    </xdr:to>
    <xdr:cxnSp macro="">
      <xdr:nvCxnSpPr>
        <xdr:cNvPr id="415" name="直線コネクタ 414"/>
        <xdr:cNvCxnSpPr/>
      </xdr:nvCxnSpPr>
      <xdr:spPr>
        <a:xfrm flipV="1">
          <a:off x="8750300" y="13195843"/>
          <a:ext cx="889000" cy="1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106783</xdr:rowOff>
    </xdr:from>
    <xdr:to>
      <xdr:col>15</xdr:col>
      <xdr:colOff>231775</xdr:colOff>
      <xdr:row>79</xdr:row>
      <xdr:rowOff>36933</xdr:rowOff>
    </xdr:to>
    <xdr:sp macro="" textlink="">
      <xdr:nvSpPr>
        <xdr:cNvPr id="425" name="円/楕円 424"/>
        <xdr:cNvSpPr/>
      </xdr:nvSpPr>
      <xdr:spPr>
        <a:xfrm>
          <a:off x="10426700" y="134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114843</xdr:rowOff>
    </xdr:from>
    <xdr:to>
      <xdr:col>14</xdr:col>
      <xdr:colOff>79375</xdr:colOff>
      <xdr:row>77</xdr:row>
      <xdr:rowOff>44993</xdr:rowOff>
    </xdr:to>
    <xdr:sp macro="" textlink="">
      <xdr:nvSpPr>
        <xdr:cNvPr id="427" name="円/楕円 426"/>
        <xdr:cNvSpPr/>
      </xdr:nvSpPr>
      <xdr:spPr>
        <a:xfrm>
          <a:off x="9588500" y="131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61520</xdr:rowOff>
    </xdr:from>
    <xdr:ext cx="599010" cy="259045"/>
    <xdr:sp macro="" textlink="">
      <xdr:nvSpPr>
        <xdr:cNvPr id="428" name="テキスト ボックス 427"/>
        <xdr:cNvSpPr txBox="1"/>
      </xdr:nvSpPr>
      <xdr:spPr>
        <a:xfrm>
          <a:off x="9339794" y="1292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45737</xdr:rowOff>
    </xdr:from>
    <xdr:to>
      <xdr:col>12</xdr:col>
      <xdr:colOff>561975</xdr:colOff>
      <xdr:row>77</xdr:row>
      <xdr:rowOff>147337</xdr:rowOff>
    </xdr:to>
    <xdr:sp macro="" textlink="">
      <xdr:nvSpPr>
        <xdr:cNvPr id="429" name="円/楕円 428"/>
        <xdr:cNvSpPr/>
      </xdr:nvSpPr>
      <xdr:spPr>
        <a:xfrm>
          <a:off x="8699500" y="132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163864</xdr:rowOff>
    </xdr:from>
    <xdr:ext cx="599010" cy="259045"/>
    <xdr:sp macro="" textlink="">
      <xdr:nvSpPr>
        <xdr:cNvPr id="430" name="テキスト ボックス 429"/>
        <xdr:cNvSpPr txBox="1"/>
      </xdr:nvSpPr>
      <xdr:spPr>
        <a:xfrm>
          <a:off x="8450794" y="130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101654</xdr:rowOff>
    </xdr:from>
    <xdr:to>
      <xdr:col>15</xdr:col>
      <xdr:colOff>180975</xdr:colOff>
      <xdr:row>99</xdr:row>
      <xdr:rowOff>44272</xdr:rowOff>
    </xdr:to>
    <xdr:cxnSp macro="">
      <xdr:nvCxnSpPr>
        <xdr:cNvPr id="459" name="直線コネクタ 458"/>
        <xdr:cNvCxnSpPr/>
      </xdr:nvCxnSpPr>
      <xdr:spPr>
        <a:xfrm flipV="1">
          <a:off x="9639300" y="16903754"/>
          <a:ext cx="838200" cy="1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44272</xdr:rowOff>
    </xdr:from>
    <xdr:to>
      <xdr:col>14</xdr:col>
      <xdr:colOff>28575</xdr:colOff>
      <xdr:row>99</xdr:row>
      <xdr:rowOff>44450</xdr:rowOff>
    </xdr:to>
    <xdr:cxnSp macro="">
      <xdr:nvCxnSpPr>
        <xdr:cNvPr id="462" name="直線コネクタ 461"/>
        <xdr:cNvCxnSpPr/>
      </xdr:nvCxnSpPr>
      <xdr:spPr>
        <a:xfrm flipV="1">
          <a:off x="8750300" y="17017822"/>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50854</xdr:rowOff>
    </xdr:from>
    <xdr:to>
      <xdr:col>15</xdr:col>
      <xdr:colOff>231775</xdr:colOff>
      <xdr:row>98</xdr:row>
      <xdr:rowOff>152454</xdr:rowOff>
    </xdr:to>
    <xdr:sp macro="" textlink="">
      <xdr:nvSpPr>
        <xdr:cNvPr id="472" name="円/楕円 471"/>
        <xdr:cNvSpPr/>
      </xdr:nvSpPr>
      <xdr:spPr>
        <a:xfrm>
          <a:off x="10426700" y="168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10231</xdr:rowOff>
    </xdr:from>
    <xdr:ext cx="599010" cy="259045"/>
    <xdr:sp macro="" textlink="">
      <xdr:nvSpPr>
        <xdr:cNvPr id="473" name="普通建設事業費 （ うち更新整備　）該当値テキスト"/>
        <xdr:cNvSpPr txBox="1"/>
      </xdr:nvSpPr>
      <xdr:spPr>
        <a:xfrm>
          <a:off x="10528300" y="166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299,856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164922</xdr:rowOff>
    </xdr:from>
    <xdr:to>
      <xdr:col>14</xdr:col>
      <xdr:colOff>79375</xdr:colOff>
      <xdr:row>99</xdr:row>
      <xdr:rowOff>95072</xdr:rowOff>
    </xdr:to>
    <xdr:sp macro="" textlink="">
      <xdr:nvSpPr>
        <xdr:cNvPr id="474" name="円/楕円 473"/>
        <xdr:cNvSpPr/>
      </xdr:nvSpPr>
      <xdr:spPr>
        <a:xfrm>
          <a:off x="9588500" y="169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86199</xdr:rowOff>
    </xdr:from>
    <xdr:ext cx="378565" cy="259045"/>
    <xdr:sp macro="" textlink="">
      <xdr:nvSpPr>
        <xdr:cNvPr id="475" name="テキスト ボックス 474"/>
        <xdr:cNvSpPr txBox="1"/>
      </xdr:nvSpPr>
      <xdr:spPr>
        <a:xfrm>
          <a:off x="9450017" y="1705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6" name="円/楕円 475"/>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7" name="テキスト ボックス 476"/>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42842</xdr:rowOff>
    </xdr:from>
    <xdr:to>
      <xdr:col>23</xdr:col>
      <xdr:colOff>517525</xdr:colOff>
      <xdr:row>39</xdr:row>
      <xdr:rowOff>44450</xdr:rowOff>
    </xdr:to>
    <xdr:cxnSp macro="">
      <xdr:nvCxnSpPr>
        <xdr:cNvPr id="506" name="直線コネクタ 505"/>
        <xdr:cNvCxnSpPr/>
      </xdr:nvCxnSpPr>
      <xdr:spPr>
        <a:xfrm flipV="1">
          <a:off x="15481300" y="6729392"/>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32247</xdr:rowOff>
    </xdr:from>
    <xdr:to>
      <xdr:col>19</xdr:col>
      <xdr:colOff>644525</xdr:colOff>
      <xdr:row>39</xdr:row>
      <xdr:rowOff>44450</xdr:rowOff>
    </xdr:to>
    <xdr:cxnSp macro="">
      <xdr:nvCxnSpPr>
        <xdr:cNvPr id="515" name="直線コネクタ 514"/>
        <xdr:cNvCxnSpPr/>
      </xdr:nvCxnSpPr>
      <xdr:spPr>
        <a:xfrm>
          <a:off x="12814300" y="6718797"/>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163492</xdr:rowOff>
    </xdr:from>
    <xdr:to>
      <xdr:col>23</xdr:col>
      <xdr:colOff>568325</xdr:colOff>
      <xdr:row>39</xdr:row>
      <xdr:rowOff>93642</xdr:rowOff>
    </xdr:to>
    <xdr:sp macro="" textlink="">
      <xdr:nvSpPr>
        <xdr:cNvPr id="525" name="円/楕円 524"/>
        <xdr:cNvSpPr/>
      </xdr:nvSpPr>
      <xdr:spPr>
        <a:xfrm>
          <a:off x="16268700" y="66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78419</xdr:rowOff>
    </xdr:from>
    <xdr:ext cx="378565" cy="259045"/>
    <xdr:sp macro="" textlink="">
      <xdr:nvSpPr>
        <xdr:cNvPr id="526" name="災害復旧事業費該当値テキスト"/>
        <xdr:cNvSpPr txBox="1"/>
      </xdr:nvSpPr>
      <xdr:spPr>
        <a:xfrm>
          <a:off x="16370300" y="659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152897</xdr:rowOff>
    </xdr:from>
    <xdr:to>
      <xdr:col>18</xdr:col>
      <xdr:colOff>492125</xdr:colOff>
      <xdr:row>39</xdr:row>
      <xdr:rowOff>83047</xdr:rowOff>
    </xdr:to>
    <xdr:sp macro="" textlink="">
      <xdr:nvSpPr>
        <xdr:cNvPr id="533" name="円/楕円 532"/>
        <xdr:cNvSpPr/>
      </xdr:nvSpPr>
      <xdr:spPr>
        <a:xfrm>
          <a:off x="12763500" y="66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74174</xdr:rowOff>
    </xdr:from>
    <xdr:ext cx="469744" cy="259045"/>
    <xdr:sp macro="" textlink="">
      <xdr:nvSpPr>
        <xdr:cNvPr id="534" name="テキスト ボックス 533"/>
        <xdr:cNvSpPr txBox="1"/>
      </xdr:nvSpPr>
      <xdr:spPr>
        <a:xfrm>
          <a:off x="12579427" y="676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142663</xdr:rowOff>
    </xdr:from>
    <xdr:to>
      <xdr:col>23</xdr:col>
      <xdr:colOff>517525</xdr:colOff>
      <xdr:row>77</xdr:row>
      <xdr:rowOff>158148</xdr:rowOff>
    </xdr:to>
    <xdr:cxnSp macro="">
      <xdr:nvCxnSpPr>
        <xdr:cNvPr id="618" name="直線コネクタ 617"/>
        <xdr:cNvCxnSpPr/>
      </xdr:nvCxnSpPr>
      <xdr:spPr>
        <a:xfrm>
          <a:off x="15481300" y="13344313"/>
          <a:ext cx="8382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128994</xdr:rowOff>
    </xdr:from>
    <xdr:to>
      <xdr:col>22</xdr:col>
      <xdr:colOff>365125</xdr:colOff>
      <xdr:row>77</xdr:row>
      <xdr:rowOff>142663</xdr:rowOff>
    </xdr:to>
    <xdr:cxnSp macro="">
      <xdr:nvCxnSpPr>
        <xdr:cNvPr id="621" name="直線コネクタ 620"/>
        <xdr:cNvCxnSpPr/>
      </xdr:nvCxnSpPr>
      <xdr:spPr>
        <a:xfrm>
          <a:off x="14592300" y="133306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106077</xdr:rowOff>
    </xdr:from>
    <xdr:to>
      <xdr:col>21</xdr:col>
      <xdr:colOff>161925</xdr:colOff>
      <xdr:row>77</xdr:row>
      <xdr:rowOff>128994</xdr:rowOff>
    </xdr:to>
    <xdr:cxnSp macro="">
      <xdr:nvCxnSpPr>
        <xdr:cNvPr id="624" name="直線コネクタ 623"/>
        <xdr:cNvCxnSpPr/>
      </xdr:nvCxnSpPr>
      <xdr:spPr>
        <a:xfrm>
          <a:off x="13703300" y="13307727"/>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106077</xdr:rowOff>
    </xdr:from>
    <xdr:to>
      <xdr:col>19</xdr:col>
      <xdr:colOff>644525</xdr:colOff>
      <xdr:row>77</xdr:row>
      <xdr:rowOff>135618</xdr:rowOff>
    </xdr:to>
    <xdr:cxnSp macro="">
      <xdr:nvCxnSpPr>
        <xdr:cNvPr id="627" name="直線コネクタ 626"/>
        <xdr:cNvCxnSpPr/>
      </xdr:nvCxnSpPr>
      <xdr:spPr>
        <a:xfrm flipV="1">
          <a:off x="12814300" y="13307727"/>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107348</xdr:rowOff>
    </xdr:from>
    <xdr:to>
      <xdr:col>23</xdr:col>
      <xdr:colOff>568325</xdr:colOff>
      <xdr:row>78</xdr:row>
      <xdr:rowOff>37498</xdr:rowOff>
    </xdr:to>
    <xdr:sp macro="" textlink="">
      <xdr:nvSpPr>
        <xdr:cNvPr id="637" name="円/楕円 636"/>
        <xdr:cNvSpPr/>
      </xdr:nvSpPr>
      <xdr:spPr>
        <a:xfrm>
          <a:off x="162687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130225</xdr:rowOff>
    </xdr:from>
    <xdr:ext cx="599010" cy="259045"/>
    <xdr:sp macro="" textlink="">
      <xdr:nvSpPr>
        <xdr:cNvPr id="638" name="公債費該当値テキスト"/>
        <xdr:cNvSpPr txBox="1"/>
      </xdr:nvSpPr>
      <xdr:spPr>
        <a:xfrm>
          <a:off x="16370300" y="1316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91863</xdr:rowOff>
    </xdr:from>
    <xdr:to>
      <xdr:col>22</xdr:col>
      <xdr:colOff>415925</xdr:colOff>
      <xdr:row>78</xdr:row>
      <xdr:rowOff>22013</xdr:rowOff>
    </xdr:to>
    <xdr:sp macro="" textlink="">
      <xdr:nvSpPr>
        <xdr:cNvPr id="639" name="円/楕円 638"/>
        <xdr:cNvSpPr/>
      </xdr:nvSpPr>
      <xdr:spPr>
        <a:xfrm>
          <a:off x="15430500" y="132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38540</xdr:rowOff>
    </xdr:from>
    <xdr:ext cx="599010" cy="259045"/>
    <xdr:sp macro="" textlink="">
      <xdr:nvSpPr>
        <xdr:cNvPr id="640" name="テキスト ボックス 639"/>
        <xdr:cNvSpPr txBox="1"/>
      </xdr:nvSpPr>
      <xdr:spPr>
        <a:xfrm>
          <a:off x="15181794" y="1306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78194</xdr:rowOff>
    </xdr:from>
    <xdr:to>
      <xdr:col>21</xdr:col>
      <xdr:colOff>212725</xdr:colOff>
      <xdr:row>78</xdr:row>
      <xdr:rowOff>8344</xdr:rowOff>
    </xdr:to>
    <xdr:sp macro="" textlink="">
      <xdr:nvSpPr>
        <xdr:cNvPr id="641" name="円/楕円 640"/>
        <xdr:cNvSpPr/>
      </xdr:nvSpPr>
      <xdr:spPr>
        <a:xfrm>
          <a:off x="14541500" y="132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24871</xdr:rowOff>
    </xdr:from>
    <xdr:ext cx="599010" cy="259045"/>
    <xdr:sp macro="" textlink="">
      <xdr:nvSpPr>
        <xdr:cNvPr id="642" name="テキスト ボックス 641"/>
        <xdr:cNvSpPr txBox="1"/>
      </xdr:nvSpPr>
      <xdr:spPr>
        <a:xfrm>
          <a:off x="14292794" y="1305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55277</xdr:rowOff>
    </xdr:from>
    <xdr:to>
      <xdr:col>20</xdr:col>
      <xdr:colOff>9525</xdr:colOff>
      <xdr:row>77</xdr:row>
      <xdr:rowOff>156877</xdr:rowOff>
    </xdr:to>
    <xdr:sp macro="" textlink="">
      <xdr:nvSpPr>
        <xdr:cNvPr id="643" name="円/楕円 642"/>
        <xdr:cNvSpPr/>
      </xdr:nvSpPr>
      <xdr:spPr>
        <a:xfrm>
          <a:off x="13652500" y="132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1954</xdr:rowOff>
    </xdr:from>
    <xdr:ext cx="599010" cy="259045"/>
    <xdr:sp macro="" textlink="">
      <xdr:nvSpPr>
        <xdr:cNvPr id="644" name="テキスト ボックス 643"/>
        <xdr:cNvSpPr txBox="1"/>
      </xdr:nvSpPr>
      <xdr:spPr>
        <a:xfrm>
          <a:off x="13403794" y="130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84818</xdr:rowOff>
    </xdr:from>
    <xdr:to>
      <xdr:col>18</xdr:col>
      <xdr:colOff>492125</xdr:colOff>
      <xdr:row>78</xdr:row>
      <xdr:rowOff>14968</xdr:rowOff>
    </xdr:to>
    <xdr:sp macro="" textlink="">
      <xdr:nvSpPr>
        <xdr:cNvPr id="645" name="円/楕円 644"/>
        <xdr:cNvSpPr/>
      </xdr:nvSpPr>
      <xdr:spPr>
        <a:xfrm>
          <a:off x="12763500" y="132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31495</xdr:rowOff>
    </xdr:from>
    <xdr:ext cx="599010" cy="259045"/>
    <xdr:sp macro="" textlink="">
      <xdr:nvSpPr>
        <xdr:cNvPr id="646" name="テキスト ボックス 645"/>
        <xdr:cNvSpPr txBox="1"/>
      </xdr:nvSpPr>
      <xdr:spPr>
        <a:xfrm>
          <a:off x="12514794" y="1306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171190</xdr:rowOff>
    </xdr:from>
    <xdr:to>
      <xdr:col>23</xdr:col>
      <xdr:colOff>517525</xdr:colOff>
      <xdr:row>98</xdr:row>
      <xdr:rowOff>108503</xdr:rowOff>
    </xdr:to>
    <xdr:cxnSp macro="">
      <xdr:nvCxnSpPr>
        <xdr:cNvPr id="673" name="直線コネクタ 672"/>
        <xdr:cNvCxnSpPr/>
      </xdr:nvCxnSpPr>
      <xdr:spPr>
        <a:xfrm>
          <a:off x="15481300" y="16801840"/>
          <a:ext cx="838200" cy="10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171190</xdr:rowOff>
    </xdr:from>
    <xdr:to>
      <xdr:col>22</xdr:col>
      <xdr:colOff>365125</xdr:colOff>
      <xdr:row>98</xdr:row>
      <xdr:rowOff>14936</xdr:rowOff>
    </xdr:to>
    <xdr:cxnSp macro="">
      <xdr:nvCxnSpPr>
        <xdr:cNvPr id="676" name="直線コネクタ 675"/>
        <xdr:cNvCxnSpPr/>
      </xdr:nvCxnSpPr>
      <xdr:spPr>
        <a:xfrm flipV="1">
          <a:off x="14592300" y="16801840"/>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14936</xdr:rowOff>
    </xdr:from>
    <xdr:to>
      <xdr:col>21</xdr:col>
      <xdr:colOff>161925</xdr:colOff>
      <xdr:row>98</xdr:row>
      <xdr:rowOff>39241</xdr:rowOff>
    </xdr:to>
    <xdr:cxnSp macro="">
      <xdr:nvCxnSpPr>
        <xdr:cNvPr id="679" name="直線コネクタ 678"/>
        <xdr:cNvCxnSpPr/>
      </xdr:nvCxnSpPr>
      <xdr:spPr>
        <a:xfrm flipV="1">
          <a:off x="13703300" y="16817036"/>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39241</xdr:rowOff>
    </xdr:from>
    <xdr:to>
      <xdr:col>19</xdr:col>
      <xdr:colOff>644525</xdr:colOff>
      <xdr:row>98</xdr:row>
      <xdr:rowOff>81307</xdr:rowOff>
    </xdr:to>
    <xdr:cxnSp macro="">
      <xdr:nvCxnSpPr>
        <xdr:cNvPr id="682" name="直線コネクタ 681"/>
        <xdr:cNvCxnSpPr/>
      </xdr:nvCxnSpPr>
      <xdr:spPr>
        <a:xfrm flipV="1">
          <a:off x="12814300" y="16841341"/>
          <a:ext cx="889000" cy="4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57703</xdr:rowOff>
    </xdr:from>
    <xdr:to>
      <xdr:col>23</xdr:col>
      <xdr:colOff>568325</xdr:colOff>
      <xdr:row>98</xdr:row>
      <xdr:rowOff>159303</xdr:rowOff>
    </xdr:to>
    <xdr:sp macro="" textlink="">
      <xdr:nvSpPr>
        <xdr:cNvPr id="692" name="円/楕円 691"/>
        <xdr:cNvSpPr/>
      </xdr:nvSpPr>
      <xdr:spPr>
        <a:xfrm>
          <a:off x="16268700" y="16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120390</xdr:rowOff>
    </xdr:from>
    <xdr:to>
      <xdr:col>22</xdr:col>
      <xdr:colOff>415925</xdr:colOff>
      <xdr:row>98</xdr:row>
      <xdr:rowOff>50540</xdr:rowOff>
    </xdr:to>
    <xdr:sp macro="" textlink="">
      <xdr:nvSpPr>
        <xdr:cNvPr id="694" name="円/楕円 693"/>
        <xdr:cNvSpPr/>
      </xdr:nvSpPr>
      <xdr:spPr>
        <a:xfrm>
          <a:off x="15430500" y="167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67067</xdr:rowOff>
    </xdr:from>
    <xdr:ext cx="599010" cy="259045"/>
    <xdr:sp macro="" textlink="">
      <xdr:nvSpPr>
        <xdr:cNvPr id="695" name="テキスト ボックス 694"/>
        <xdr:cNvSpPr txBox="1"/>
      </xdr:nvSpPr>
      <xdr:spPr>
        <a:xfrm>
          <a:off x="15181794" y="1652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135586</xdr:rowOff>
    </xdr:from>
    <xdr:to>
      <xdr:col>21</xdr:col>
      <xdr:colOff>212725</xdr:colOff>
      <xdr:row>98</xdr:row>
      <xdr:rowOff>65736</xdr:rowOff>
    </xdr:to>
    <xdr:sp macro="" textlink="">
      <xdr:nvSpPr>
        <xdr:cNvPr id="696" name="円/楕円 695"/>
        <xdr:cNvSpPr/>
      </xdr:nvSpPr>
      <xdr:spPr>
        <a:xfrm>
          <a:off x="14541500" y="167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82263</xdr:rowOff>
    </xdr:from>
    <xdr:ext cx="599010" cy="259045"/>
    <xdr:sp macro="" textlink="">
      <xdr:nvSpPr>
        <xdr:cNvPr id="697" name="テキスト ボックス 696"/>
        <xdr:cNvSpPr txBox="1"/>
      </xdr:nvSpPr>
      <xdr:spPr>
        <a:xfrm>
          <a:off x="14292794" y="1654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159891</xdr:rowOff>
    </xdr:from>
    <xdr:to>
      <xdr:col>20</xdr:col>
      <xdr:colOff>9525</xdr:colOff>
      <xdr:row>98</xdr:row>
      <xdr:rowOff>90041</xdr:rowOff>
    </xdr:to>
    <xdr:sp macro="" textlink="">
      <xdr:nvSpPr>
        <xdr:cNvPr id="698" name="円/楕円 697"/>
        <xdr:cNvSpPr/>
      </xdr:nvSpPr>
      <xdr:spPr>
        <a:xfrm>
          <a:off x="13652500" y="167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106568</xdr:rowOff>
    </xdr:from>
    <xdr:ext cx="599010" cy="259045"/>
    <xdr:sp macro="" textlink="">
      <xdr:nvSpPr>
        <xdr:cNvPr id="699" name="テキスト ボックス 698"/>
        <xdr:cNvSpPr txBox="1"/>
      </xdr:nvSpPr>
      <xdr:spPr>
        <a:xfrm>
          <a:off x="13403794" y="165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30507</xdr:rowOff>
    </xdr:from>
    <xdr:to>
      <xdr:col>18</xdr:col>
      <xdr:colOff>492125</xdr:colOff>
      <xdr:row>98</xdr:row>
      <xdr:rowOff>132107</xdr:rowOff>
    </xdr:to>
    <xdr:sp macro="" textlink="">
      <xdr:nvSpPr>
        <xdr:cNvPr id="700" name="円/楕円 699"/>
        <xdr:cNvSpPr/>
      </xdr:nvSpPr>
      <xdr:spPr>
        <a:xfrm>
          <a:off x="12763500" y="168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123234</xdr:rowOff>
    </xdr:from>
    <xdr:ext cx="534377" cy="259045"/>
    <xdr:sp macro="" textlink="">
      <xdr:nvSpPr>
        <xdr:cNvPr id="701" name="テキスト ボックス 700"/>
        <xdr:cNvSpPr txBox="1"/>
      </xdr:nvSpPr>
      <xdr:spPr>
        <a:xfrm>
          <a:off x="12547111" y="169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18976</xdr:rowOff>
    </xdr:from>
    <xdr:to>
      <xdr:col>28</xdr:col>
      <xdr:colOff>314325</xdr:colOff>
      <xdr:row>58</xdr:row>
      <xdr:rowOff>139700</xdr:rowOff>
    </xdr:to>
    <xdr:cxnSp macro="">
      <xdr:nvCxnSpPr>
        <xdr:cNvPr id="794" name="直線コネクタ 793"/>
        <xdr:cNvCxnSpPr/>
      </xdr:nvCxnSpPr>
      <xdr:spPr>
        <a:xfrm>
          <a:off x="18656300" y="9963076"/>
          <a:ext cx="889000" cy="1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139626</xdr:rowOff>
    </xdr:from>
    <xdr:to>
      <xdr:col>27</xdr:col>
      <xdr:colOff>161925</xdr:colOff>
      <xdr:row>58</xdr:row>
      <xdr:rowOff>69776</xdr:rowOff>
    </xdr:to>
    <xdr:sp macro="" textlink="">
      <xdr:nvSpPr>
        <xdr:cNvPr id="812" name="円/楕円 811"/>
        <xdr:cNvSpPr/>
      </xdr:nvSpPr>
      <xdr:spPr>
        <a:xfrm>
          <a:off x="18605500" y="99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60903</xdr:rowOff>
    </xdr:from>
    <xdr:ext cx="469744" cy="259045"/>
    <xdr:sp macro="" textlink="">
      <xdr:nvSpPr>
        <xdr:cNvPr id="813" name="テキスト ボックス 812"/>
        <xdr:cNvSpPr txBox="1"/>
      </xdr:nvSpPr>
      <xdr:spPr>
        <a:xfrm>
          <a:off x="18421427" y="100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116827</xdr:rowOff>
    </xdr:from>
    <xdr:to>
      <xdr:col>32</xdr:col>
      <xdr:colOff>187325</xdr:colOff>
      <xdr:row>76</xdr:row>
      <xdr:rowOff>129353</xdr:rowOff>
    </xdr:to>
    <xdr:cxnSp macro="">
      <xdr:nvCxnSpPr>
        <xdr:cNvPr id="840" name="直線コネクタ 839"/>
        <xdr:cNvCxnSpPr/>
      </xdr:nvCxnSpPr>
      <xdr:spPr>
        <a:xfrm flipV="1">
          <a:off x="21323300" y="13147027"/>
          <a:ext cx="8382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125014</xdr:rowOff>
    </xdr:from>
    <xdr:to>
      <xdr:col>31</xdr:col>
      <xdr:colOff>34925</xdr:colOff>
      <xdr:row>76</xdr:row>
      <xdr:rowOff>129353</xdr:rowOff>
    </xdr:to>
    <xdr:cxnSp macro="">
      <xdr:nvCxnSpPr>
        <xdr:cNvPr id="843" name="直線コネクタ 842"/>
        <xdr:cNvCxnSpPr/>
      </xdr:nvCxnSpPr>
      <xdr:spPr>
        <a:xfrm>
          <a:off x="20434300" y="13155214"/>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117932</xdr:rowOff>
    </xdr:from>
    <xdr:to>
      <xdr:col>29</xdr:col>
      <xdr:colOff>517525</xdr:colOff>
      <xdr:row>76</xdr:row>
      <xdr:rowOff>125014</xdr:rowOff>
    </xdr:to>
    <xdr:cxnSp macro="">
      <xdr:nvCxnSpPr>
        <xdr:cNvPr id="846" name="直線コネクタ 845"/>
        <xdr:cNvCxnSpPr/>
      </xdr:nvCxnSpPr>
      <xdr:spPr>
        <a:xfrm>
          <a:off x="19545300" y="13148132"/>
          <a:ext cx="889000" cy="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117932</xdr:rowOff>
    </xdr:from>
    <xdr:to>
      <xdr:col>28</xdr:col>
      <xdr:colOff>314325</xdr:colOff>
      <xdr:row>76</xdr:row>
      <xdr:rowOff>165971</xdr:rowOff>
    </xdr:to>
    <xdr:cxnSp macro="">
      <xdr:nvCxnSpPr>
        <xdr:cNvPr id="849" name="直線コネクタ 848"/>
        <xdr:cNvCxnSpPr/>
      </xdr:nvCxnSpPr>
      <xdr:spPr>
        <a:xfrm flipV="1">
          <a:off x="18656300" y="13148132"/>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66027</xdr:rowOff>
    </xdr:from>
    <xdr:to>
      <xdr:col>32</xdr:col>
      <xdr:colOff>238125</xdr:colOff>
      <xdr:row>76</xdr:row>
      <xdr:rowOff>167627</xdr:rowOff>
    </xdr:to>
    <xdr:sp macro="" textlink="">
      <xdr:nvSpPr>
        <xdr:cNvPr id="859" name="円/楕円 858"/>
        <xdr:cNvSpPr/>
      </xdr:nvSpPr>
      <xdr:spPr>
        <a:xfrm>
          <a:off x="22110700" y="130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44454</xdr:rowOff>
    </xdr:from>
    <xdr:ext cx="534377" cy="259045"/>
    <xdr:sp macro="" textlink="">
      <xdr:nvSpPr>
        <xdr:cNvPr id="860" name="繰出金該当値テキスト"/>
        <xdr:cNvSpPr txBox="1"/>
      </xdr:nvSpPr>
      <xdr:spPr>
        <a:xfrm>
          <a:off x="22212300" y="130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78553</xdr:rowOff>
    </xdr:from>
    <xdr:to>
      <xdr:col>31</xdr:col>
      <xdr:colOff>85725</xdr:colOff>
      <xdr:row>77</xdr:row>
      <xdr:rowOff>8703</xdr:rowOff>
    </xdr:to>
    <xdr:sp macro="" textlink="">
      <xdr:nvSpPr>
        <xdr:cNvPr id="861" name="円/楕円 860"/>
        <xdr:cNvSpPr/>
      </xdr:nvSpPr>
      <xdr:spPr>
        <a:xfrm>
          <a:off x="21272500" y="131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171280</xdr:rowOff>
    </xdr:from>
    <xdr:ext cx="534377" cy="259045"/>
    <xdr:sp macro="" textlink="">
      <xdr:nvSpPr>
        <xdr:cNvPr id="862" name="テキスト ボックス 861"/>
        <xdr:cNvSpPr txBox="1"/>
      </xdr:nvSpPr>
      <xdr:spPr>
        <a:xfrm>
          <a:off x="21056111" y="1320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74214</xdr:rowOff>
    </xdr:from>
    <xdr:to>
      <xdr:col>29</xdr:col>
      <xdr:colOff>568325</xdr:colOff>
      <xdr:row>77</xdr:row>
      <xdr:rowOff>4364</xdr:rowOff>
    </xdr:to>
    <xdr:sp macro="" textlink="">
      <xdr:nvSpPr>
        <xdr:cNvPr id="863" name="円/楕円 862"/>
        <xdr:cNvSpPr/>
      </xdr:nvSpPr>
      <xdr:spPr>
        <a:xfrm>
          <a:off x="20383500" y="131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166941</xdr:rowOff>
    </xdr:from>
    <xdr:ext cx="534377" cy="259045"/>
    <xdr:sp macro="" textlink="">
      <xdr:nvSpPr>
        <xdr:cNvPr id="864" name="テキスト ボックス 863"/>
        <xdr:cNvSpPr txBox="1"/>
      </xdr:nvSpPr>
      <xdr:spPr>
        <a:xfrm>
          <a:off x="20167111" y="1319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67132</xdr:rowOff>
    </xdr:from>
    <xdr:to>
      <xdr:col>28</xdr:col>
      <xdr:colOff>365125</xdr:colOff>
      <xdr:row>76</xdr:row>
      <xdr:rowOff>168732</xdr:rowOff>
    </xdr:to>
    <xdr:sp macro="" textlink="">
      <xdr:nvSpPr>
        <xdr:cNvPr id="865" name="円/楕円 864"/>
        <xdr:cNvSpPr/>
      </xdr:nvSpPr>
      <xdr:spPr>
        <a:xfrm>
          <a:off x="19494500" y="130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159859</xdr:rowOff>
    </xdr:from>
    <xdr:ext cx="534377" cy="259045"/>
    <xdr:sp macro="" textlink="">
      <xdr:nvSpPr>
        <xdr:cNvPr id="866" name="テキスト ボックス 865"/>
        <xdr:cNvSpPr txBox="1"/>
      </xdr:nvSpPr>
      <xdr:spPr>
        <a:xfrm>
          <a:off x="19278111" y="131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115171</xdr:rowOff>
    </xdr:from>
    <xdr:to>
      <xdr:col>27</xdr:col>
      <xdr:colOff>161925</xdr:colOff>
      <xdr:row>77</xdr:row>
      <xdr:rowOff>45321</xdr:rowOff>
    </xdr:to>
    <xdr:sp macro="" textlink="">
      <xdr:nvSpPr>
        <xdr:cNvPr id="867" name="円/楕円 866"/>
        <xdr:cNvSpPr/>
      </xdr:nvSpPr>
      <xdr:spPr>
        <a:xfrm>
          <a:off x="18605500" y="131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36448</xdr:rowOff>
    </xdr:from>
    <xdr:ext cx="534377" cy="259045"/>
    <xdr:sp macro="" textlink="">
      <xdr:nvSpPr>
        <xdr:cNvPr id="868" name="テキスト ボックス 867"/>
        <xdr:cNvSpPr txBox="1"/>
      </xdr:nvSpPr>
      <xdr:spPr>
        <a:xfrm>
          <a:off x="18389111" y="132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1,146</a:t>
          </a:r>
          <a:r>
            <a:rPr kumimoji="1" lang="ja-JP" altLang="ja-JP" sz="1300">
              <a:solidFill>
                <a:schemeClr val="dk1"/>
              </a:solidFill>
              <a:effectLst/>
              <a:latin typeface="+mn-lt"/>
              <a:ea typeface="+mn-ea"/>
              <a:cs typeface="+mn-cs"/>
            </a:rPr>
            <a:t>千円となっている。構成項目のうち、普通建設事業費は住民一人当たり</a:t>
          </a:r>
          <a:r>
            <a:rPr kumimoji="1" lang="en-US" altLang="ja-JP" sz="1300">
              <a:solidFill>
                <a:schemeClr val="dk1"/>
              </a:solidFill>
              <a:effectLst/>
              <a:latin typeface="+mn-lt"/>
              <a:ea typeface="+mn-ea"/>
              <a:cs typeface="+mn-cs"/>
            </a:rPr>
            <a:t>386,952</a:t>
          </a:r>
          <a:r>
            <a:rPr kumimoji="1" lang="ja-JP" altLang="ja-JP" sz="1300">
              <a:solidFill>
                <a:schemeClr val="dk1"/>
              </a:solidFill>
              <a:effectLst/>
              <a:latin typeface="+mn-lt"/>
              <a:ea typeface="+mn-ea"/>
              <a:cs typeface="+mn-cs"/>
            </a:rPr>
            <a:t>円となっており、類似団体平均と比較して</a:t>
          </a:r>
          <a:r>
            <a:rPr kumimoji="1" lang="en-US" altLang="ja-JP" sz="1300">
              <a:solidFill>
                <a:schemeClr val="dk1"/>
              </a:solidFill>
              <a:effectLst/>
              <a:latin typeface="+mn-lt"/>
              <a:ea typeface="+mn-ea"/>
              <a:cs typeface="+mn-cs"/>
            </a:rPr>
            <a:t>95,007</a:t>
          </a:r>
          <a:r>
            <a:rPr kumimoji="1" lang="ja-JP" altLang="ja-JP" sz="1300">
              <a:solidFill>
                <a:schemeClr val="dk1"/>
              </a:solidFill>
              <a:effectLst/>
              <a:latin typeface="+mn-lt"/>
              <a:ea typeface="+mn-ea"/>
              <a:cs typeface="+mn-cs"/>
            </a:rPr>
            <a:t>円高い状況となっている。これは、近年の道路関連事業や施設建設事業の増加によるものである。このため、今後は公共施設等総合管理計画に基づき、事業の取捨選択を徹底していくことで、過大な事業費とならないよう注意する。公債費についても類似団体平均を上回っているが、これは交付税措置率の高い地方債の発行を行っており、公債費充当一般財源に対して基準財政需要額算入額が上回っていることなどから、コストの高さほどの懸念材料ではないと考えるが、公債費負担対策については逐一実施することとする。一方、積立金については住民一人当たり</a:t>
          </a:r>
          <a:r>
            <a:rPr kumimoji="1" lang="en-US" altLang="ja-JP" sz="1300">
              <a:solidFill>
                <a:schemeClr val="dk1"/>
              </a:solidFill>
              <a:effectLst/>
              <a:latin typeface="+mn-lt"/>
              <a:ea typeface="+mn-ea"/>
              <a:cs typeface="+mn-cs"/>
            </a:rPr>
            <a:t>34,117</a:t>
          </a:r>
          <a:r>
            <a:rPr kumimoji="1" lang="ja-JP" altLang="ja-JP" sz="1300">
              <a:solidFill>
                <a:schemeClr val="dk1"/>
              </a:solidFill>
              <a:effectLst/>
              <a:latin typeface="+mn-lt"/>
              <a:ea typeface="+mn-ea"/>
              <a:cs typeface="+mn-cs"/>
            </a:rPr>
            <a:t>円と類似団体を</a:t>
          </a:r>
          <a:r>
            <a:rPr kumimoji="1" lang="en-US" altLang="ja-JP" sz="1300">
              <a:solidFill>
                <a:schemeClr val="dk1"/>
              </a:solidFill>
              <a:effectLst/>
              <a:latin typeface="+mn-lt"/>
              <a:ea typeface="+mn-ea"/>
              <a:cs typeface="+mn-cs"/>
            </a:rPr>
            <a:t>37,207</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下回った</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基金への新規積立額が前年度に比して</a:t>
          </a:r>
          <a:r>
            <a:rPr kumimoji="1" lang="en-US" altLang="ja-JP" sz="1300">
              <a:solidFill>
                <a:schemeClr val="dk1"/>
              </a:solidFill>
              <a:effectLst/>
              <a:latin typeface="+mn-lt"/>
              <a:ea typeface="+mn-ea"/>
              <a:cs typeface="+mn-cs"/>
            </a:rPr>
            <a:t>380,315</a:t>
          </a:r>
          <a:r>
            <a:rPr kumimoji="1" lang="ja-JP" altLang="en-US" sz="1300">
              <a:solidFill>
                <a:schemeClr val="dk1"/>
              </a:solidFill>
              <a:effectLst/>
              <a:latin typeface="+mn-lt"/>
              <a:ea typeface="+mn-ea"/>
              <a:cs typeface="+mn-cs"/>
            </a:rPr>
            <a:t>千円も減少したことが要因である。積立金については、不必要な積立てを行うことは避ける等、今後とも適正な運用を図ることとする。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3,198
3,046
133.09
4,217,595
3,666,247
518,047
2,438,263
3,638,793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14713</xdr:rowOff>
    </xdr:from>
    <xdr:to>
      <xdr:col>6</xdr:col>
      <xdr:colOff>511175</xdr:colOff>
      <xdr:row>38</xdr:row>
      <xdr:rowOff>21742</xdr:rowOff>
    </xdr:to>
    <xdr:cxnSp macro="">
      <xdr:nvCxnSpPr>
        <xdr:cNvPr id="60" name="直線コネクタ 59"/>
        <xdr:cNvCxnSpPr/>
      </xdr:nvCxnSpPr>
      <xdr:spPr>
        <a:xfrm>
          <a:off x="3797300" y="6529813"/>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14713</xdr:rowOff>
    </xdr:from>
    <xdr:to>
      <xdr:col>5</xdr:col>
      <xdr:colOff>358775</xdr:colOff>
      <xdr:row>38</xdr:row>
      <xdr:rowOff>36506</xdr:rowOff>
    </xdr:to>
    <xdr:cxnSp macro="">
      <xdr:nvCxnSpPr>
        <xdr:cNvPr id="63" name="直線コネクタ 62"/>
        <xdr:cNvCxnSpPr/>
      </xdr:nvCxnSpPr>
      <xdr:spPr>
        <a:xfrm flipV="1">
          <a:off x="2908300" y="6529813"/>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36506</xdr:rowOff>
    </xdr:from>
    <xdr:to>
      <xdr:col>4</xdr:col>
      <xdr:colOff>155575</xdr:colOff>
      <xdr:row>38</xdr:row>
      <xdr:rowOff>43497</xdr:rowOff>
    </xdr:to>
    <xdr:cxnSp macro="">
      <xdr:nvCxnSpPr>
        <xdr:cNvPr id="66" name="直線コネクタ 65"/>
        <xdr:cNvCxnSpPr/>
      </xdr:nvCxnSpPr>
      <xdr:spPr>
        <a:xfrm flipV="1">
          <a:off x="2019300" y="6551606"/>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18161</xdr:rowOff>
    </xdr:from>
    <xdr:to>
      <xdr:col>2</xdr:col>
      <xdr:colOff>638175</xdr:colOff>
      <xdr:row>38</xdr:row>
      <xdr:rowOff>43497</xdr:rowOff>
    </xdr:to>
    <xdr:cxnSp macro="">
      <xdr:nvCxnSpPr>
        <xdr:cNvPr id="69" name="直線コネクタ 68"/>
        <xdr:cNvCxnSpPr/>
      </xdr:nvCxnSpPr>
      <xdr:spPr>
        <a:xfrm>
          <a:off x="1130300" y="6533261"/>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142392</xdr:rowOff>
    </xdr:from>
    <xdr:to>
      <xdr:col>6</xdr:col>
      <xdr:colOff>561975</xdr:colOff>
      <xdr:row>38</xdr:row>
      <xdr:rowOff>72543</xdr:rowOff>
    </xdr:to>
    <xdr:sp macro="" textlink="">
      <xdr:nvSpPr>
        <xdr:cNvPr id="79" name="円/楕円 78"/>
        <xdr:cNvSpPr/>
      </xdr:nvSpPr>
      <xdr:spPr>
        <a:xfrm>
          <a:off x="4584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57319</xdr:rowOff>
    </xdr:from>
    <xdr:ext cx="534377" cy="259045"/>
    <xdr:sp macro="" textlink="">
      <xdr:nvSpPr>
        <xdr:cNvPr id="80" name="議会費該当値テキスト"/>
        <xdr:cNvSpPr txBox="1"/>
      </xdr:nvSpPr>
      <xdr:spPr>
        <a:xfrm>
          <a:off x="4686300" y="64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135363</xdr:rowOff>
    </xdr:from>
    <xdr:to>
      <xdr:col>5</xdr:col>
      <xdr:colOff>409575</xdr:colOff>
      <xdr:row>38</xdr:row>
      <xdr:rowOff>65513</xdr:rowOff>
    </xdr:to>
    <xdr:sp macro="" textlink="">
      <xdr:nvSpPr>
        <xdr:cNvPr id="81" name="円/楕円 80"/>
        <xdr:cNvSpPr/>
      </xdr:nvSpPr>
      <xdr:spPr>
        <a:xfrm>
          <a:off x="3746500" y="6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56640</xdr:rowOff>
    </xdr:from>
    <xdr:ext cx="534377" cy="259045"/>
    <xdr:sp macro="" textlink="">
      <xdr:nvSpPr>
        <xdr:cNvPr id="82" name="テキスト ボックス 81"/>
        <xdr:cNvSpPr txBox="1"/>
      </xdr:nvSpPr>
      <xdr:spPr>
        <a:xfrm>
          <a:off x="3530111" y="65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157156</xdr:rowOff>
    </xdr:from>
    <xdr:to>
      <xdr:col>4</xdr:col>
      <xdr:colOff>206375</xdr:colOff>
      <xdr:row>38</xdr:row>
      <xdr:rowOff>87306</xdr:rowOff>
    </xdr:to>
    <xdr:sp macro="" textlink="">
      <xdr:nvSpPr>
        <xdr:cNvPr id="83" name="円/楕円 82"/>
        <xdr:cNvSpPr/>
      </xdr:nvSpPr>
      <xdr:spPr>
        <a:xfrm>
          <a:off x="2857500" y="65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78433</xdr:rowOff>
    </xdr:from>
    <xdr:ext cx="469744" cy="259045"/>
    <xdr:sp macro="" textlink="">
      <xdr:nvSpPr>
        <xdr:cNvPr id="84" name="テキスト ボックス 83"/>
        <xdr:cNvSpPr txBox="1"/>
      </xdr:nvSpPr>
      <xdr:spPr>
        <a:xfrm>
          <a:off x="2673427" y="659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164147</xdr:rowOff>
    </xdr:from>
    <xdr:to>
      <xdr:col>3</xdr:col>
      <xdr:colOff>3175</xdr:colOff>
      <xdr:row>38</xdr:row>
      <xdr:rowOff>94297</xdr:rowOff>
    </xdr:to>
    <xdr:sp macro="" textlink="">
      <xdr:nvSpPr>
        <xdr:cNvPr id="85" name="円/楕円 84"/>
        <xdr:cNvSpPr/>
      </xdr:nvSpPr>
      <xdr:spPr>
        <a:xfrm>
          <a:off x="1968500" y="65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85424</xdr:rowOff>
    </xdr:from>
    <xdr:ext cx="469744" cy="259045"/>
    <xdr:sp macro="" textlink="">
      <xdr:nvSpPr>
        <xdr:cNvPr id="86" name="テキスト ボックス 85"/>
        <xdr:cNvSpPr txBox="1"/>
      </xdr:nvSpPr>
      <xdr:spPr>
        <a:xfrm>
          <a:off x="1784427" y="66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138811</xdr:rowOff>
    </xdr:from>
    <xdr:to>
      <xdr:col>1</xdr:col>
      <xdr:colOff>485775</xdr:colOff>
      <xdr:row>38</xdr:row>
      <xdr:rowOff>68961</xdr:rowOff>
    </xdr:to>
    <xdr:sp macro="" textlink="">
      <xdr:nvSpPr>
        <xdr:cNvPr id="87" name="円/楕円 86"/>
        <xdr:cNvSpPr/>
      </xdr:nvSpPr>
      <xdr:spPr>
        <a:xfrm>
          <a:off x="1079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60088</xdr:rowOff>
    </xdr:from>
    <xdr:ext cx="534377" cy="259045"/>
    <xdr:sp macro="" textlink="">
      <xdr:nvSpPr>
        <xdr:cNvPr id="88" name="テキスト ボックス 87"/>
        <xdr:cNvSpPr txBox="1"/>
      </xdr:nvSpPr>
      <xdr:spPr>
        <a:xfrm>
          <a:off x="863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115465</xdr:rowOff>
    </xdr:from>
    <xdr:to>
      <xdr:col>6</xdr:col>
      <xdr:colOff>511175</xdr:colOff>
      <xdr:row>58</xdr:row>
      <xdr:rowOff>136568</xdr:rowOff>
    </xdr:to>
    <xdr:cxnSp macro="">
      <xdr:nvCxnSpPr>
        <xdr:cNvPr id="117" name="直線コネクタ 116"/>
        <xdr:cNvCxnSpPr/>
      </xdr:nvCxnSpPr>
      <xdr:spPr>
        <a:xfrm flipV="1">
          <a:off x="3797300" y="10059565"/>
          <a:ext cx="8382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67771</xdr:rowOff>
    </xdr:from>
    <xdr:to>
      <xdr:col>5</xdr:col>
      <xdr:colOff>358775</xdr:colOff>
      <xdr:row>58</xdr:row>
      <xdr:rowOff>136568</xdr:rowOff>
    </xdr:to>
    <xdr:cxnSp macro="">
      <xdr:nvCxnSpPr>
        <xdr:cNvPr id="120" name="直線コネクタ 119"/>
        <xdr:cNvCxnSpPr/>
      </xdr:nvCxnSpPr>
      <xdr:spPr>
        <a:xfrm>
          <a:off x="2908300" y="10011871"/>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67771</xdr:rowOff>
    </xdr:from>
    <xdr:to>
      <xdr:col>4</xdr:col>
      <xdr:colOff>155575</xdr:colOff>
      <xdr:row>58</xdr:row>
      <xdr:rowOff>90514</xdr:rowOff>
    </xdr:to>
    <xdr:cxnSp macro="">
      <xdr:nvCxnSpPr>
        <xdr:cNvPr id="123" name="直線コネクタ 122"/>
        <xdr:cNvCxnSpPr/>
      </xdr:nvCxnSpPr>
      <xdr:spPr>
        <a:xfrm flipV="1">
          <a:off x="2019300" y="10011871"/>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90514</xdr:rowOff>
    </xdr:from>
    <xdr:to>
      <xdr:col>2</xdr:col>
      <xdr:colOff>638175</xdr:colOff>
      <xdr:row>58</xdr:row>
      <xdr:rowOff>143243</xdr:rowOff>
    </xdr:to>
    <xdr:cxnSp macro="">
      <xdr:nvCxnSpPr>
        <xdr:cNvPr id="126" name="直線コネクタ 125"/>
        <xdr:cNvCxnSpPr/>
      </xdr:nvCxnSpPr>
      <xdr:spPr>
        <a:xfrm flipV="1">
          <a:off x="1130300" y="10034614"/>
          <a:ext cx="889000" cy="5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64665</xdr:rowOff>
    </xdr:from>
    <xdr:to>
      <xdr:col>6</xdr:col>
      <xdr:colOff>561975</xdr:colOff>
      <xdr:row>58</xdr:row>
      <xdr:rowOff>166265</xdr:rowOff>
    </xdr:to>
    <xdr:sp macro="" textlink="">
      <xdr:nvSpPr>
        <xdr:cNvPr id="136" name="円/楕円 135"/>
        <xdr:cNvSpPr/>
      </xdr:nvSpPr>
      <xdr:spPr>
        <a:xfrm>
          <a:off x="4584700" y="1000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151042</xdr:rowOff>
    </xdr:from>
    <xdr:ext cx="599010" cy="259045"/>
    <xdr:sp macro="" textlink="">
      <xdr:nvSpPr>
        <xdr:cNvPr id="137" name="総務費該当値テキスト"/>
        <xdr:cNvSpPr txBox="1"/>
      </xdr:nvSpPr>
      <xdr:spPr>
        <a:xfrm>
          <a:off x="4686300" y="99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85768</xdr:rowOff>
    </xdr:from>
    <xdr:to>
      <xdr:col>5</xdr:col>
      <xdr:colOff>409575</xdr:colOff>
      <xdr:row>59</xdr:row>
      <xdr:rowOff>15918</xdr:rowOff>
    </xdr:to>
    <xdr:sp macro="" textlink="">
      <xdr:nvSpPr>
        <xdr:cNvPr id="138" name="円/楕円 137"/>
        <xdr:cNvSpPr/>
      </xdr:nvSpPr>
      <xdr:spPr>
        <a:xfrm>
          <a:off x="3746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7045</xdr:rowOff>
    </xdr:from>
    <xdr:ext cx="599010" cy="259045"/>
    <xdr:sp macro="" textlink="">
      <xdr:nvSpPr>
        <xdr:cNvPr id="139" name="テキスト ボックス 138"/>
        <xdr:cNvSpPr txBox="1"/>
      </xdr:nvSpPr>
      <xdr:spPr>
        <a:xfrm>
          <a:off x="3497794" y="1012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16971</xdr:rowOff>
    </xdr:from>
    <xdr:to>
      <xdr:col>4</xdr:col>
      <xdr:colOff>206375</xdr:colOff>
      <xdr:row>58</xdr:row>
      <xdr:rowOff>118571</xdr:rowOff>
    </xdr:to>
    <xdr:sp macro="" textlink="">
      <xdr:nvSpPr>
        <xdr:cNvPr id="140" name="円/楕円 139"/>
        <xdr:cNvSpPr/>
      </xdr:nvSpPr>
      <xdr:spPr>
        <a:xfrm>
          <a:off x="2857500" y="99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109698</xdr:rowOff>
    </xdr:from>
    <xdr:ext cx="599010" cy="259045"/>
    <xdr:sp macro="" textlink="">
      <xdr:nvSpPr>
        <xdr:cNvPr id="141" name="テキスト ボックス 140"/>
        <xdr:cNvSpPr txBox="1"/>
      </xdr:nvSpPr>
      <xdr:spPr>
        <a:xfrm>
          <a:off x="2608794" y="1005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39714</xdr:rowOff>
    </xdr:from>
    <xdr:to>
      <xdr:col>3</xdr:col>
      <xdr:colOff>3175</xdr:colOff>
      <xdr:row>58</xdr:row>
      <xdr:rowOff>141314</xdr:rowOff>
    </xdr:to>
    <xdr:sp macro="" textlink="">
      <xdr:nvSpPr>
        <xdr:cNvPr id="142" name="円/楕円 141"/>
        <xdr:cNvSpPr/>
      </xdr:nvSpPr>
      <xdr:spPr>
        <a:xfrm>
          <a:off x="1968500" y="99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132441</xdr:rowOff>
    </xdr:from>
    <xdr:ext cx="599010" cy="259045"/>
    <xdr:sp macro="" textlink="">
      <xdr:nvSpPr>
        <xdr:cNvPr id="143" name="テキスト ボックス 142"/>
        <xdr:cNvSpPr txBox="1"/>
      </xdr:nvSpPr>
      <xdr:spPr>
        <a:xfrm>
          <a:off x="1719794" y="1007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92443</xdr:rowOff>
    </xdr:from>
    <xdr:to>
      <xdr:col>1</xdr:col>
      <xdr:colOff>485775</xdr:colOff>
      <xdr:row>59</xdr:row>
      <xdr:rowOff>22593</xdr:rowOff>
    </xdr:to>
    <xdr:sp macro="" textlink="">
      <xdr:nvSpPr>
        <xdr:cNvPr id="144" name="円/楕円 143"/>
        <xdr:cNvSpPr/>
      </xdr:nvSpPr>
      <xdr:spPr>
        <a:xfrm>
          <a:off x="10795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13720</xdr:rowOff>
    </xdr:from>
    <xdr:ext cx="534377" cy="259045"/>
    <xdr:sp macro="" textlink="">
      <xdr:nvSpPr>
        <xdr:cNvPr id="145" name="テキスト ボックス 144"/>
        <xdr:cNvSpPr txBox="1"/>
      </xdr:nvSpPr>
      <xdr:spPr>
        <a:xfrm>
          <a:off x="863111" y="101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109351</xdr:rowOff>
    </xdr:from>
    <xdr:to>
      <xdr:col>6</xdr:col>
      <xdr:colOff>511175</xdr:colOff>
      <xdr:row>76</xdr:row>
      <xdr:rowOff>109762</xdr:rowOff>
    </xdr:to>
    <xdr:cxnSp macro="">
      <xdr:nvCxnSpPr>
        <xdr:cNvPr id="172" name="直線コネクタ 171"/>
        <xdr:cNvCxnSpPr/>
      </xdr:nvCxnSpPr>
      <xdr:spPr>
        <a:xfrm flipV="1">
          <a:off x="3797300" y="1313955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12500</xdr:rowOff>
    </xdr:from>
    <xdr:to>
      <xdr:col>5</xdr:col>
      <xdr:colOff>358775</xdr:colOff>
      <xdr:row>76</xdr:row>
      <xdr:rowOff>109762</xdr:rowOff>
    </xdr:to>
    <xdr:cxnSp macro="">
      <xdr:nvCxnSpPr>
        <xdr:cNvPr id="175" name="直線コネクタ 174"/>
        <xdr:cNvCxnSpPr/>
      </xdr:nvCxnSpPr>
      <xdr:spPr>
        <a:xfrm>
          <a:off x="2908300" y="13042700"/>
          <a:ext cx="889000" cy="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16160</xdr:rowOff>
    </xdr:from>
    <xdr:to>
      <xdr:col>4</xdr:col>
      <xdr:colOff>155575</xdr:colOff>
      <xdr:row>76</xdr:row>
      <xdr:rowOff>12500</xdr:rowOff>
    </xdr:to>
    <xdr:cxnSp macro="">
      <xdr:nvCxnSpPr>
        <xdr:cNvPr id="178" name="直線コネクタ 177"/>
        <xdr:cNvCxnSpPr/>
      </xdr:nvCxnSpPr>
      <xdr:spPr>
        <a:xfrm>
          <a:off x="2019300" y="12874910"/>
          <a:ext cx="889000" cy="1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16160</xdr:rowOff>
    </xdr:from>
    <xdr:to>
      <xdr:col>2</xdr:col>
      <xdr:colOff>638175</xdr:colOff>
      <xdr:row>76</xdr:row>
      <xdr:rowOff>26642</xdr:rowOff>
    </xdr:to>
    <xdr:cxnSp macro="">
      <xdr:nvCxnSpPr>
        <xdr:cNvPr id="181" name="直線コネクタ 180"/>
        <xdr:cNvCxnSpPr/>
      </xdr:nvCxnSpPr>
      <xdr:spPr>
        <a:xfrm flipV="1">
          <a:off x="1130300" y="12874910"/>
          <a:ext cx="889000" cy="18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58551</xdr:rowOff>
    </xdr:from>
    <xdr:to>
      <xdr:col>6</xdr:col>
      <xdr:colOff>561975</xdr:colOff>
      <xdr:row>76</xdr:row>
      <xdr:rowOff>160151</xdr:rowOff>
    </xdr:to>
    <xdr:sp macro="" textlink="">
      <xdr:nvSpPr>
        <xdr:cNvPr id="191" name="円/楕円 190"/>
        <xdr:cNvSpPr/>
      </xdr:nvSpPr>
      <xdr:spPr>
        <a:xfrm>
          <a:off x="4584700" y="130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144928</xdr:rowOff>
    </xdr:from>
    <xdr:ext cx="599010" cy="259045"/>
    <xdr:sp macro="" textlink="">
      <xdr:nvSpPr>
        <xdr:cNvPr id="192" name="民生費該当値テキスト"/>
        <xdr:cNvSpPr txBox="1"/>
      </xdr:nvSpPr>
      <xdr:spPr>
        <a:xfrm>
          <a:off x="4686300" y="1300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58962</xdr:rowOff>
    </xdr:from>
    <xdr:to>
      <xdr:col>5</xdr:col>
      <xdr:colOff>409575</xdr:colOff>
      <xdr:row>76</xdr:row>
      <xdr:rowOff>160562</xdr:rowOff>
    </xdr:to>
    <xdr:sp macro="" textlink="">
      <xdr:nvSpPr>
        <xdr:cNvPr id="193" name="円/楕円 192"/>
        <xdr:cNvSpPr/>
      </xdr:nvSpPr>
      <xdr:spPr>
        <a:xfrm>
          <a:off x="3746500" y="130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151689</xdr:rowOff>
    </xdr:from>
    <xdr:ext cx="599010" cy="259045"/>
    <xdr:sp macro="" textlink="">
      <xdr:nvSpPr>
        <xdr:cNvPr id="194" name="テキスト ボックス 193"/>
        <xdr:cNvSpPr txBox="1"/>
      </xdr:nvSpPr>
      <xdr:spPr>
        <a:xfrm>
          <a:off x="3497794" y="131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163,096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133150</xdr:rowOff>
    </xdr:from>
    <xdr:to>
      <xdr:col>4</xdr:col>
      <xdr:colOff>206375</xdr:colOff>
      <xdr:row>76</xdr:row>
      <xdr:rowOff>63300</xdr:rowOff>
    </xdr:to>
    <xdr:sp macro="" textlink="">
      <xdr:nvSpPr>
        <xdr:cNvPr id="195" name="円/楕円 194"/>
        <xdr:cNvSpPr/>
      </xdr:nvSpPr>
      <xdr:spPr>
        <a:xfrm>
          <a:off x="2857500" y="129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54427</xdr:rowOff>
    </xdr:from>
    <xdr:ext cx="599010" cy="259045"/>
    <xdr:sp macro="" textlink="">
      <xdr:nvSpPr>
        <xdr:cNvPr id="196" name="テキスト ボックス 195"/>
        <xdr:cNvSpPr txBox="1"/>
      </xdr:nvSpPr>
      <xdr:spPr>
        <a:xfrm>
          <a:off x="2608794" y="130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136810</xdr:rowOff>
    </xdr:from>
    <xdr:to>
      <xdr:col>3</xdr:col>
      <xdr:colOff>3175</xdr:colOff>
      <xdr:row>75</xdr:row>
      <xdr:rowOff>66960</xdr:rowOff>
    </xdr:to>
    <xdr:sp macro="" textlink="">
      <xdr:nvSpPr>
        <xdr:cNvPr id="197" name="円/楕円 196"/>
        <xdr:cNvSpPr/>
      </xdr:nvSpPr>
      <xdr:spPr>
        <a:xfrm>
          <a:off x="1968500" y="128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83487</xdr:rowOff>
    </xdr:from>
    <xdr:ext cx="599010" cy="259045"/>
    <xdr:sp macro="" textlink="">
      <xdr:nvSpPr>
        <xdr:cNvPr id="198" name="テキスト ボックス 197"/>
        <xdr:cNvSpPr txBox="1"/>
      </xdr:nvSpPr>
      <xdr:spPr>
        <a:xfrm>
          <a:off x="1719794" y="1259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279,042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147292</xdr:rowOff>
    </xdr:from>
    <xdr:to>
      <xdr:col>1</xdr:col>
      <xdr:colOff>485775</xdr:colOff>
      <xdr:row>76</xdr:row>
      <xdr:rowOff>77442</xdr:rowOff>
    </xdr:to>
    <xdr:sp macro="" textlink="">
      <xdr:nvSpPr>
        <xdr:cNvPr id="199" name="円/楕円 198"/>
        <xdr:cNvSpPr/>
      </xdr:nvSpPr>
      <xdr:spPr>
        <a:xfrm>
          <a:off x="1079500" y="130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68569</xdr:rowOff>
    </xdr:from>
    <xdr:ext cx="599010" cy="259045"/>
    <xdr:sp macro="" textlink="">
      <xdr:nvSpPr>
        <xdr:cNvPr id="200" name="テキスト ボックス 199"/>
        <xdr:cNvSpPr txBox="1"/>
      </xdr:nvSpPr>
      <xdr:spPr>
        <a:xfrm>
          <a:off x="830794" y="1309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67337</xdr:rowOff>
    </xdr:from>
    <xdr:to>
      <xdr:col>6</xdr:col>
      <xdr:colOff>511175</xdr:colOff>
      <xdr:row>97</xdr:row>
      <xdr:rowOff>68503</xdr:rowOff>
    </xdr:to>
    <xdr:cxnSp macro="">
      <xdr:nvCxnSpPr>
        <xdr:cNvPr id="229" name="直線コネクタ 228"/>
        <xdr:cNvCxnSpPr/>
      </xdr:nvCxnSpPr>
      <xdr:spPr>
        <a:xfrm flipV="1">
          <a:off x="3797300" y="16697987"/>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68503</xdr:rowOff>
    </xdr:from>
    <xdr:to>
      <xdr:col>5</xdr:col>
      <xdr:colOff>358775</xdr:colOff>
      <xdr:row>97</xdr:row>
      <xdr:rowOff>116742</xdr:rowOff>
    </xdr:to>
    <xdr:cxnSp macro="">
      <xdr:nvCxnSpPr>
        <xdr:cNvPr id="232" name="直線コネクタ 231"/>
        <xdr:cNvCxnSpPr/>
      </xdr:nvCxnSpPr>
      <xdr:spPr>
        <a:xfrm flipV="1">
          <a:off x="2908300" y="16699153"/>
          <a:ext cx="8890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101890</xdr:rowOff>
    </xdr:from>
    <xdr:to>
      <xdr:col>4</xdr:col>
      <xdr:colOff>155575</xdr:colOff>
      <xdr:row>97</xdr:row>
      <xdr:rowOff>116742</xdr:rowOff>
    </xdr:to>
    <xdr:cxnSp macro="">
      <xdr:nvCxnSpPr>
        <xdr:cNvPr id="235" name="直線コネクタ 234"/>
        <xdr:cNvCxnSpPr/>
      </xdr:nvCxnSpPr>
      <xdr:spPr>
        <a:xfrm>
          <a:off x="2019300" y="16732540"/>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101890</xdr:rowOff>
    </xdr:from>
    <xdr:to>
      <xdr:col>2</xdr:col>
      <xdr:colOff>638175</xdr:colOff>
      <xdr:row>97</xdr:row>
      <xdr:rowOff>125028</xdr:rowOff>
    </xdr:to>
    <xdr:cxnSp macro="">
      <xdr:nvCxnSpPr>
        <xdr:cNvPr id="238" name="直線コネクタ 237"/>
        <xdr:cNvCxnSpPr/>
      </xdr:nvCxnSpPr>
      <xdr:spPr>
        <a:xfrm flipV="1">
          <a:off x="1130300" y="16732540"/>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16537</xdr:rowOff>
    </xdr:from>
    <xdr:to>
      <xdr:col>6</xdr:col>
      <xdr:colOff>561975</xdr:colOff>
      <xdr:row>97</xdr:row>
      <xdr:rowOff>118137</xdr:rowOff>
    </xdr:to>
    <xdr:sp macro="" textlink="">
      <xdr:nvSpPr>
        <xdr:cNvPr id="248" name="円/楕円 247"/>
        <xdr:cNvSpPr/>
      </xdr:nvSpPr>
      <xdr:spPr>
        <a:xfrm>
          <a:off x="4584700" y="166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166414</xdr:rowOff>
    </xdr:from>
    <xdr:ext cx="534377" cy="259045"/>
    <xdr:sp macro="" textlink="">
      <xdr:nvSpPr>
        <xdr:cNvPr id="249" name="衛生費該当値テキスト"/>
        <xdr:cNvSpPr txBox="1"/>
      </xdr:nvSpPr>
      <xdr:spPr>
        <a:xfrm>
          <a:off x="4686300" y="166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17703</xdr:rowOff>
    </xdr:from>
    <xdr:to>
      <xdr:col>5</xdr:col>
      <xdr:colOff>409575</xdr:colOff>
      <xdr:row>97</xdr:row>
      <xdr:rowOff>119303</xdr:rowOff>
    </xdr:to>
    <xdr:sp macro="" textlink="">
      <xdr:nvSpPr>
        <xdr:cNvPr id="250" name="円/楕円 249"/>
        <xdr:cNvSpPr/>
      </xdr:nvSpPr>
      <xdr:spPr>
        <a:xfrm>
          <a:off x="3746500" y="166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110430</xdr:rowOff>
    </xdr:from>
    <xdr:ext cx="534377" cy="259045"/>
    <xdr:sp macro="" textlink="">
      <xdr:nvSpPr>
        <xdr:cNvPr id="251" name="テキスト ボックス 250"/>
        <xdr:cNvSpPr txBox="1"/>
      </xdr:nvSpPr>
      <xdr:spPr>
        <a:xfrm>
          <a:off x="3530111" y="167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65942</xdr:rowOff>
    </xdr:from>
    <xdr:to>
      <xdr:col>4</xdr:col>
      <xdr:colOff>206375</xdr:colOff>
      <xdr:row>97</xdr:row>
      <xdr:rowOff>167542</xdr:rowOff>
    </xdr:to>
    <xdr:sp macro="" textlink="">
      <xdr:nvSpPr>
        <xdr:cNvPr id="252" name="円/楕円 251"/>
        <xdr:cNvSpPr/>
      </xdr:nvSpPr>
      <xdr:spPr>
        <a:xfrm>
          <a:off x="28575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158669</xdr:rowOff>
    </xdr:from>
    <xdr:ext cx="534377" cy="259045"/>
    <xdr:sp macro="" textlink="">
      <xdr:nvSpPr>
        <xdr:cNvPr id="253" name="テキスト ボックス 252"/>
        <xdr:cNvSpPr txBox="1"/>
      </xdr:nvSpPr>
      <xdr:spPr>
        <a:xfrm>
          <a:off x="2641111"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51090</xdr:rowOff>
    </xdr:from>
    <xdr:to>
      <xdr:col>3</xdr:col>
      <xdr:colOff>3175</xdr:colOff>
      <xdr:row>97</xdr:row>
      <xdr:rowOff>152690</xdr:rowOff>
    </xdr:to>
    <xdr:sp macro="" textlink="">
      <xdr:nvSpPr>
        <xdr:cNvPr id="254" name="円/楕円 253"/>
        <xdr:cNvSpPr/>
      </xdr:nvSpPr>
      <xdr:spPr>
        <a:xfrm>
          <a:off x="1968500" y="166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143817</xdr:rowOff>
    </xdr:from>
    <xdr:ext cx="534377" cy="259045"/>
    <xdr:sp macro="" textlink="">
      <xdr:nvSpPr>
        <xdr:cNvPr id="255" name="テキスト ボックス 254"/>
        <xdr:cNvSpPr txBox="1"/>
      </xdr:nvSpPr>
      <xdr:spPr>
        <a:xfrm>
          <a:off x="1752111" y="167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74228</xdr:rowOff>
    </xdr:from>
    <xdr:to>
      <xdr:col>1</xdr:col>
      <xdr:colOff>485775</xdr:colOff>
      <xdr:row>98</xdr:row>
      <xdr:rowOff>4378</xdr:rowOff>
    </xdr:to>
    <xdr:sp macro="" textlink="">
      <xdr:nvSpPr>
        <xdr:cNvPr id="256" name="円/楕円 255"/>
        <xdr:cNvSpPr/>
      </xdr:nvSpPr>
      <xdr:spPr>
        <a:xfrm>
          <a:off x="1079500" y="167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166955</xdr:rowOff>
    </xdr:from>
    <xdr:ext cx="534377" cy="259045"/>
    <xdr:sp macro="" textlink="">
      <xdr:nvSpPr>
        <xdr:cNvPr id="257" name="テキスト ボックス 256"/>
        <xdr:cNvSpPr txBox="1"/>
      </xdr:nvSpPr>
      <xdr:spPr>
        <a:xfrm>
          <a:off x="863111" y="167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144081</xdr:rowOff>
    </xdr:from>
    <xdr:to>
      <xdr:col>11</xdr:col>
      <xdr:colOff>307975</xdr:colOff>
      <xdr:row>39</xdr:row>
      <xdr:rowOff>44450</xdr:rowOff>
    </xdr:to>
    <xdr:cxnSp macro="">
      <xdr:nvCxnSpPr>
        <xdr:cNvPr id="295" name="直線コネクタ 294"/>
        <xdr:cNvCxnSpPr/>
      </xdr:nvCxnSpPr>
      <xdr:spPr>
        <a:xfrm>
          <a:off x="6972300" y="6659181"/>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93281</xdr:rowOff>
    </xdr:from>
    <xdr:to>
      <xdr:col>10</xdr:col>
      <xdr:colOff>155575</xdr:colOff>
      <xdr:row>39</xdr:row>
      <xdr:rowOff>23431</xdr:rowOff>
    </xdr:to>
    <xdr:sp macro="" textlink="">
      <xdr:nvSpPr>
        <xdr:cNvPr id="313" name="円/楕円 312"/>
        <xdr:cNvSpPr/>
      </xdr:nvSpPr>
      <xdr:spPr>
        <a:xfrm>
          <a:off x="6921500" y="66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39959</xdr:rowOff>
    </xdr:from>
    <xdr:ext cx="469744" cy="259045"/>
    <xdr:sp macro="" textlink="">
      <xdr:nvSpPr>
        <xdr:cNvPr id="314" name="テキスト ボックス 313"/>
        <xdr:cNvSpPr txBox="1"/>
      </xdr:nvSpPr>
      <xdr:spPr>
        <a:xfrm>
          <a:off x="6737427" y="638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123875</xdr:rowOff>
    </xdr:from>
    <xdr:to>
      <xdr:col>15</xdr:col>
      <xdr:colOff>180975</xdr:colOff>
      <xdr:row>59</xdr:row>
      <xdr:rowOff>7369</xdr:rowOff>
    </xdr:to>
    <xdr:cxnSp macro="">
      <xdr:nvCxnSpPr>
        <xdr:cNvPr id="343" name="直線コネクタ 342"/>
        <xdr:cNvCxnSpPr/>
      </xdr:nvCxnSpPr>
      <xdr:spPr>
        <a:xfrm>
          <a:off x="9639300" y="10067975"/>
          <a:ext cx="838200" cy="5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117475</xdr:rowOff>
    </xdr:from>
    <xdr:to>
      <xdr:col>14</xdr:col>
      <xdr:colOff>28575</xdr:colOff>
      <xdr:row>58</xdr:row>
      <xdr:rowOff>123875</xdr:rowOff>
    </xdr:to>
    <xdr:cxnSp macro="">
      <xdr:nvCxnSpPr>
        <xdr:cNvPr id="346" name="直線コネクタ 345"/>
        <xdr:cNvCxnSpPr/>
      </xdr:nvCxnSpPr>
      <xdr:spPr>
        <a:xfrm>
          <a:off x="8750300" y="1006157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117475</xdr:rowOff>
    </xdr:from>
    <xdr:to>
      <xdr:col>12</xdr:col>
      <xdr:colOff>511175</xdr:colOff>
      <xdr:row>59</xdr:row>
      <xdr:rowOff>8947</xdr:rowOff>
    </xdr:to>
    <xdr:cxnSp macro="">
      <xdr:nvCxnSpPr>
        <xdr:cNvPr id="349" name="直線コネクタ 348"/>
        <xdr:cNvCxnSpPr/>
      </xdr:nvCxnSpPr>
      <xdr:spPr>
        <a:xfrm flipV="1">
          <a:off x="7861300" y="10061575"/>
          <a:ext cx="889000" cy="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144938</xdr:rowOff>
    </xdr:from>
    <xdr:to>
      <xdr:col>11</xdr:col>
      <xdr:colOff>307975</xdr:colOff>
      <xdr:row>59</xdr:row>
      <xdr:rowOff>8947</xdr:rowOff>
    </xdr:to>
    <xdr:cxnSp macro="">
      <xdr:nvCxnSpPr>
        <xdr:cNvPr id="352" name="直線コネクタ 351"/>
        <xdr:cNvCxnSpPr/>
      </xdr:nvCxnSpPr>
      <xdr:spPr>
        <a:xfrm>
          <a:off x="6972300" y="10089038"/>
          <a:ext cx="8890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128019</xdr:rowOff>
    </xdr:from>
    <xdr:to>
      <xdr:col>15</xdr:col>
      <xdr:colOff>231775</xdr:colOff>
      <xdr:row>59</xdr:row>
      <xdr:rowOff>58169</xdr:rowOff>
    </xdr:to>
    <xdr:sp macro="" textlink="">
      <xdr:nvSpPr>
        <xdr:cNvPr id="362" name="円/楕円 361"/>
        <xdr:cNvSpPr/>
      </xdr:nvSpPr>
      <xdr:spPr>
        <a:xfrm>
          <a:off x="10426700" y="100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73075</xdr:rowOff>
    </xdr:from>
    <xdr:to>
      <xdr:col>14</xdr:col>
      <xdr:colOff>79375</xdr:colOff>
      <xdr:row>59</xdr:row>
      <xdr:rowOff>3225</xdr:rowOff>
    </xdr:to>
    <xdr:sp macro="" textlink="">
      <xdr:nvSpPr>
        <xdr:cNvPr id="364" name="円/楕円 363"/>
        <xdr:cNvSpPr/>
      </xdr:nvSpPr>
      <xdr:spPr>
        <a:xfrm>
          <a:off x="9588500" y="100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19752</xdr:rowOff>
    </xdr:from>
    <xdr:ext cx="599010" cy="259045"/>
    <xdr:sp macro="" textlink="">
      <xdr:nvSpPr>
        <xdr:cNvPr id="365" name="テキスト ボックス 364"/>
        <xdr:cNvSpPr txBox="1"/>
      </xdr:nvSpPr>
      <xdr:spPr>
        <a:xfrm>
          <a:off x="9339794" y="97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66675</xdr:rowOff>
    </xdr:from>
    <xdr:to>
      <xdr:col>12</xdr:col>
      <xdr:colOff>561975</xdr:colOff>
      <xdr:row>58</xdr:row>
      <xdr:rowOff>168275</xdr:rowOff>
    </xdr:to>
    <xdr:sp macro="" textlink="">
      <xdr:nvSpPr>
        <xdr:cNvPr id="366" name="円/楕円 365"/>
        <xdr:cNvSpPr/>
      </xdr:nvSpPr>
      <xdr:spPr>
        <a:xfrm>
          <a:off x="8699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13352</xdr:rowOff>
    </xdr:from>
    <xdr:ext cx="599010" cy="259045"/>
    <xdr:sp macro="" textlink="">
      <xdr:nvSpPr>
        <xdr:cNvPr id="367" name="テキスト ボックス 366"/>
        <xdr:cNvSpPr txBox="1"/>
      </xdr:nvSpPr>
      <xdr:spPr>
        <a:xfrm>
          <a:off x="8450794" y="97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129597</xdr:rowOff>
    </xdr:from>
    <xdr:to>
      <xdr:col>11</xdr:col>
      <xdr:colOff>358775</xdr:colOff>
      <xdr:row>59</xdr:row>
      <xdr:rowOff>59747</xdr:rowOff>
    </xdr:to>
    <xdr:sp macro="" textlink="">
      <xdr:nvSpPr>
        <xdr:cNvPr id="368" name="円/楕円 367"/>
        <xdr:cNvSpPr/>
      </xdr:nvSpPr>
      <xdr:spPr>
        <a:xfrm>
          <a:off x="7810500" y="100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50874</xdr:rowOff>
    </xdr:from>
    <xdr:ext cx="534377" cy="259045"/>
    <xdr:sp macro="" textlink="">
      <xdr:nvSpPr>
        <xdr:cNvPr id="369" name="テキスト ボックス 368"/>
        <xdr:cNvSpPr txBox="1"/>
      </xdr:nvSpPr>
      <xdr:spPr>
        <a:xfrm>
          <a:off x="7594111" y="101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94138</xdr:rowOff>
    </xdr:from>
    <xdr:to>
      <xdr:col>10</xdr:col>
      <xdr:colOff>155575</xdr:colOff>
      <xdr:row>59</xdr:row>
      <xdr:rowOff>24288</xdr:rowOff>
    </xdr:to>
    <xdr:sp macro="" textlink="">
      <xdr:nvSpPr>
        <xdr:cNvPr id="370" name="円/楕円 369"/>
        <xdr:cNvSpPr/>
      </xdr:nvSpPr>
      <xdr:spPr>
        <a:xfrm>
          <a:off x="6921500" y="100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40815</xdr:rowOff>
    </xdr:from>
    <xdr:ext cx="599010" cy="259045"/>
    <xdr:sp macro="" textlink="">
      <xdr:nvSpPr>
        <xdr:cNvPr id="371" name="テキスト ボックス 370"/>
        <xdr:cNvSpPr txBox="1"/>
      </xdr:nvSpPr>
      <xdr:spPr>
        <a:xfrm>
          <a:off x="6672794" y="981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148414</xdr:rowOff>
    </xdr:from>
    <xdr:to>
      <xdr:col>15</xdr:col>
      <xdr:colOff>180975</xdr:colOff>
      <xdr:row>78</xdr:row>
      <xdr:rowOff>151447</xdr:rowOff>
    </xdr:to>
    <xdr:cxnSp macro="">
      <xdr:nvCxnSpPr>
        <xdr:cNvPr id="400" name="直線コネクタ 399"/>
        <xdr:cNvCxnSpPr/>
      </xdr:nvCxnSpPr>
      <xdr:spPr>
        <a:xfrm>
          <a:off x="9639300" y="13521514"/>
          <a:ext cx="8382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148414</xdr:rowOff>
    </xdr:from>
    <xdr:to>
      <xdr:col>14</xdr:col>
      <xdr:colOff>28575</xdr:colOff>
      <xdr:row>78</xdr:row>
      <xdr:rowOff>154380</xdr:rowOff>
    </xdr:to>
    <xdr:cxnSp macro="">
      <xdr:nvCxnSpPr>
        <xdr:cNvPr id="403" name="直線コネクタ 402"/>
        <xdr:cNvCxnSpPr/>
      </xdr:nvCxnSpPr>
      <xdr:spPr>
        <a:xfrm flipV="1">
          <a:off x="8750300" y="13521514"/>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149716</xdr:rowOff>
    </xdr:from>
    <xdr:to>
      <xdr:col>12</xdr:col>
      <xdr:colOff>511175</xdr:colOff>
      <xdr:row>78</xdr:row>
      <xdr:rowOff>154380</xdr:rowOff>
    </xdr:to>
    <xdr:cxnSp macro="">
      <xdr:nvCxnSpPr>
        <xdr:cNvPr id="406" name="直線コネクタ 405"/>
        <xdr:cNvCxnSpPr/>
      </xdr:nvCxnSpPr>
      <xdr:spPr>
        <a:xfrm>
          <a:off x="7861300" y="13522816"/>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149716</xdr:rowOff>
    </xdr:from>
    <xdr:to>
      <xdr:col>11</xdr:col>
      <xdr:colOff>307975</xdr:colOff>
      <xdr:row>78</xdr:row>
      <xdr:rowOff>170073</xdr:rowOff>
    </xdr:to>
    <xdr:cxnSp macro="">
      <xdr:nvCxnSpPr>
        <xdr:cNvPr id="409" name="直線コネクタ 408"/>
        <xdr:cNvCxnSpPr/>
      </xdr:nvCxnSpPr>
      <xdr:spPr>
        <a:xfrm flipV="1">
          <a:off x="6972300" y="13522816"/>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100647</xdr:rowOff>
    </xdr:from>
    <xdr:to>
      <xdr:col>15</xdr:col>
      <xdr:colOff>231775</xdr:colOff>
      <xdr:row>79</xdr:row>
      <xdr:rowOff>30797</xdr:rowOff>
    </xdr:to>
    <xdr:sp macro="" textlink="">
      <xdr:nvSpPr>
        <xdr:cNvPr id="419" name="円/楕円 418"/>
        <xdr:cNvSpPr/>
      </xdr:nvSpPr>
      <xdr:spPr>
        <a:xfrm>
          <a:off x="10426700" y="134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15574</xdr:rowOff>
    </xdr:from>
    <xdr:ext cx="534377" cy="259045"/>
    <xdr:sp macro="" textlink="">
      <xdr:nvSpPr>
        <xdr:cNvPr id="420" name="商工費該当値テキスト"/>
        <xdr:cNvSpPr txBox="1"/>
      </xdr:nvSpPr>
      <xdr:spPr>
        <a:xfrm>
          <a:off x="10528300" y="133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97614</xdr:rowOff>
    </xdr:from>
    <xdr:to>
      <xdr:col>14</xdr:col>
      <xdr:colOff>79375</xdr:colOff>
      <xdr:row>79</xdr:row>
      <xdr:rowOff>27764</xdr:rowOff>
    </xdr:to>
    <xdr:sp macro="" textlink="">
      <xdr:nvSpPr>
        <xdr:cNvPr id="421" name="円/楕円 420"/>
        <xdr:cNvSpPr/>
      </xdr:nvSpPr>
      <xdr:spPr>
        <a:xfrm>
          <a:off x="9588500" y="134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18891</xdr:rowOff>
    </xdr:from>
    <xdr:ext cx="534377" cy="259045"/>
    <xdr:sp macro="" textlink="">
      <xdr:nvSpPr>
        <xdr:cNvPr id="422" name="テキスト ボックス 421"/>
        <xdr:cNvSpPr txBox="1"/>
      </xdr:nvSpPr>
      <xdr:spPr>
        <a:xfrm>
          <a:off x="9372111" y="135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103580</xdr:rowOff>
    </xdr:from>
    <xdr:to>
      <xdr:col>12</xdr:col>
      <xdr:colOff>561975</xdr:colOff>
      <xdr:row>79</xdr:row>
      <xdr:rowOff>33730</xdr:rowOff>
    </xdr:to>
    <xdr:sp macro="" textlink="">
      <xdr:nvSpPr>
        <xdr:cNvPr id="423" name="円/楕円 422"/>
        <xdr:cNvSpPr/>
      </xdr:nvSpPr>
      <xdr:spPr>
        <a:xfrm>
          <a:off x="8699500" y="134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24857</xdr:rowOff>
    </xdr:from>
    <xdr:ext cx="534377" cy="259045"/>
    <xdr:sp macro="" textlink="">
      <xdr:nvSpPr>
        <xdr:cNvPr id="424" name="テキスト ボックス 423"/>
        <xdr:cNvSpPr txBox="1"/>
      </xdr:nvSpPr>
      <xdr:spPr>
        <a:xfrm>
          <a:off x="8483111" y="135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98916</xdr:rowOff>
    </xdr:from>
    <xdr:to>
      <xdr:col>11</xdr:col>
      <xdr:colOff>358775</xdr:colOff>
      <xdr:row>79</xdr:row>
      <xdr:rowOff>29066</xdr:rowOff>
    </xdr:to>
    <xdr:sp macro="" textlink="">
      <xdr:nvSpPr>
        <xdr:cNvPr id="425" name="円/楕円 424"/>
        <xdr:cNvSpPr/>
      </xdr:nvSpPr>
      <xdr:spPr>
        <a:xfrm>
          <a:off x="7810500" y="13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20193</xdr:rowOff>
    </xdr:from>
    <xdr:ext cx="534377" cy="259045"/>
    <xdr:sp macro="" textlink="">
      <xdr:nvSpPr>
        <xdr:cNvPr id="426" name="テキスト ボックス 425"/>
        <xdr:cNvSpPr txBox="1"/>
      </xdr:nvSpPr>
      <xdr:spPr>
        <a:xfrm>
          <a:off x="7594111" y="135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119273</xdr:rowOff>
    </xdr:from>
    <xdr:to>
      <xdr:col>10</xdr:col>
      <xdr:colOff>155575</xdr:colOff>
      <xdr:row>79</xdr:row>
      <xdr:rowOff>49423</xdr:rowOff>
    </xdr:to>
    <xdr:sp macro="" textlink="">
      <xdr:nvSpPr>
        <xdr:cNvPr id="427" name="円/楕円 426"/>
        <xdr:cNvSpPr/>
      </xdr:nvSpPr>
      <xdr:spPr>
        <a:xfrm>
          <a:off x="6921500" y="134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40550</xdr:rowOff>
    </xdr:from>
    <xdr:ext cx="534377" cy="259045"/>
    <xdr:sp macro="" textlink="">
      <xdr:nvSpPr>
        <xdr:cNvPr id="428" name="テキスト ボックス 427"/>
        <xdr:cNvSpPr txBox="1"/>
      </xdr:nvSpPr>
      <xdr:spPr>
        <a:xfrm>
          <a:off x="6705111" y="135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1865</xdr:rowOff>
    </xdr:from>
    <xdr:to>
      <xdr:col>15</xdr:col>
      <xdr:colOff>180975</xdr:colOff>
      <xdr:row>98</xdr:row>
      <xdr:rowOff>29408</xdr:rowOff>
    </xdr:to>
    <xdr:cxnSp macro="">
      <xdr:nvCxnSpPr>
        <xdr:cNvPr id="455" name="直線コネクタ 454"/>
        <xdr:cNvCxnSpPr/>
      </xdr:nvCxnSpPr>
      <xdr:spPr>
        <a:xfrm flipV="1">
          <a:off x="9639300" y="16803965"/>
          <a:ext cx="838200" cy="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29408</xdr:rowOff>
    </xdr:from>
    <xdr:to>
      <xdr:col>14</xdr:col>
      <xdr:colOff>28575</xdr:colOff>
      <xdr:row>98</xdr:row>
      <xdr:rowOff>65425</xdr:rowOff>
    </xdr:to>
    <xdr:cxnSp macro="">
      <xdr:nvCxnSpPr>
        <xdr:cNvPr id="458" name="直線コネクタ 457"/>
        <xdr:cNvCxnSpPr/>
      </xdr:nvCxnSpPr>
      <xdr:spPr>
        <a:xfrm flipV="1">
          <a:off x="8750300" y="16831508"/>
          <a:ext cx="889000" cy="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40708</xdr:rowOff>
    </xdr:from>
    <xdr:to>
      <xdr:col>12</xdr:col>
      <xdr:colOff>511175</xdr:colOff>
      <xdr:row>98</xdr:row>
      <xdr:rowOff>65425</xdr:rowOff>
    </xdr:to>
    <xdr:cxnSp macro="">
      <xdr:nvCxnSpPr>
        <xdr:cNvPr id="461" name="直線コネクタ 460"/>
        <xdr:cNvCxnSpPr/>
      </xdr:nvCxnSpPr>
      <xdr:spPr>
        <a:xfrm>
          <a:off x="7861300" y="16842808"/>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40708</xdr:rowOff>
    </xdr:from>
    <xdr:to>
      <xdr:col>11</xdr:col>
      <xdr:colOff>307975</xdr:colOff>
      <xdr:row>98</xdr:row>
      <xdr:rowOff>82750</xdr:rowOff>
    </xdr:to>
    <xdr:cxnSp macro="">
      <xdr:nvCxnSpPr>
        <xdr:cNvPr id="464" name="直線コネクタ 463"/>
        <xdr:cNvCxnSpPr/>
      </xdr:nvCxnSpPr>
      <xdr:spPr>
        <a:xfrm flipV="1">
          <a:off x="6972300" y="16842808"/>
          <a:ext cx="889000" cy="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122515</xdr:rowOff>
    </xdr:from>
    <xdr:to>
      <xdr:col>15</xdr:col>
      <xdr:colOff>231775</xdr:colOff>
      <xdr:row>98</xdr:row>
      <xdr:rowOff>52665</xdr:rowOff>
    </xdr:to>
    <xdr:sp macro="" textlink="">
      <xdr:nvSpPr>
        <xdr:cNvPr id="474" name="円/楕円 473"/>
        <xdr:cNvSpPr/>
      </xdr:nvSpPr>
      <xdr:spPr>
        <a:xfrm>
          <a:off x="10426700" y="1675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81892</xdr:rowOff>
    </xdr:from>
    <xdr:ext cx="599010" cy="259045"/>
    <xdr:sp macro="" textlink="">
      <xdr:nvSpPr>
        <xdr:cNvPr id="475" name="土木費該当値テキスト"/>
        <xdr:cNvSpPr txBox="1"/>
      </xdr:nvSpPr>
      <xdr:spPr>
        <a:xfrm>
          <a:off x="10528300" y="1654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150058</xdr:rowOff>
    </xdr:from>
    <xdr:to>
      <xdr:col>14</xdr:col>
      <xdr:colOff>79375</xdr:colOff>
      <xdr:row>98</xdr:row>
      <xdr:rowOff>80208</xdr:rowOff>
    </xdr:to>
    <xdr:sp macro="" textlink="">
      <xdr:nvSpPr>
        <xdr:cNvPr id="476" name="円/楕円 475"/>
        <xdr:cNvSpPr/>
      </xdr:nvSpPr>
      <xdr:spPr>
        <a:xfrm>
          <a:off x="9588500" y="167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96735</xdr:rowOff>
    </xdr:from>
    <xdr:ext cx="599010" cy="259045"/>
    <xdr:sp macro="" textlink="">
      <xdr:nvSpPr>
        <xdr:cNvPr id="477" name="テキスト ボックス 476"/>
        <xdr:cNvSpPr txBox="1"/>
      </xdr:nvSpPr>
      <xdr:spPr>
        <a:xfrm>
          <a:off x="9339794" y="1655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14625</xdr:rowOff>
    </xdr:from>
    <xdr:to>
      <xdr:col>12</xdr:col>
      <xdr:colOff>561975</xdr:colOff>
      <xdr:row>98</xdr:row>
      <xdr:rowOff>116225</xdr:rowOff>
    </xdr:to>
    <xdr:sp macro="" textlink="">
      <xdr:nvSpPr>
        <xdr:cNvPr id="478" name="円/楕円 477"/>
        <xdr:cNvSpPr/>
      </xdr:nvSpPr>
      <xdr:spPr>
        <a:xfrm>
          <a:off x="8699500" y="1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132752</xdr:rowOff>
    </xdr:from>
    <xdr:ext cx="599010" cy="259045"/>
    <xdr:sp macro="" textlink="">
      <xdr:nvSpPr>
        <xdr:cNvPr id="479" name="テキスト ボックス 478"/>
        <xdr:cNvSpPr txBox="1"/>
      </xdr:nvSpPr>
      <xdr:spPr>
        <a:xfrm>
          <a:off x="8450794" y="1659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161358</xdr:rowOff>
    </xdr:from>
    <xdr:to>
      <xdr:col>11</xdr:col>
      <xdr:colOff>358775</xdr:colOff>
      <xdr:row>98</xdr:row>
      <xdr:rowOff>91508</xdr:rowOff>
    </xdr:to>
    <xdr:sp macro="" textlink="">
      <xdr:nvSpPr>
        <xdr:cNvPr id="480" name="円/楕円 479"/>
        <xdr:cNvSpPr/>
      </xdr:nvSpPr>
      <xdr:spPr>
        <a:xfrm>
          <a:off x="7810500" y="167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108035</xdr:rowOff>
    </xdr:from>
    <xdr:ext cx="599010" cy="259045"/>
    <xdr:sp macro="" textlink="">
      <xdr:nvSpPr>
        <xdr:cNvPr id="481" name="テキスト ボックス 480"/>
        <xdr:cNvSpPr txBox="1"/>
      </xdr:nvSpPr>
      <xdr:spPr>
        <a:xfrm>
          <a:off x="7561794" y="1656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31950</xdr:rowOff>
    </xdr:from>
    <xdr:to>
      <xdr:col>10</xdr:col>
      <xdr:colOff>155575</xdr:colOff>
      <xdr:row>98</xdr:row>
      <xdr:rowOff>133550</xdr:rowOff>
    </xdr:to>
    <xdr:sp macro="" textlink="">
      <xdr:nvSpPr>
        <xdr:cNvPr id="482" name="円/楕円 481"/>
        <xdr:cNvSpPr/>
      </xdr:nvSpPr>
      <xdr:spPr>
        <a:xfrm>
          <a:off x="6921500" y="168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150077</xdr:rowOff>
    </xdr:from>
    <xdr:ext cx="599010" cy="259045"/>
    <xdr:sp macro="" textlink="">
      <xdr:nvSpPr>
        <xdr:cNvPr id="483" name="テキスト ボックス 482"/>
        <xdr:cNvSpPr txBox="1"/>
      </xdr:nvSpPr>
      <xdr:spPr>
        <a:xfrm>
          <a:off x="6672794" y="166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10000</xdr:rowOff>
    </xdr:from>
    <xdr:to>
      <xdr:col>23</xdr:col>
      <xdr:colOff>517525</xdr:colOff>
      <xdr:row>37</xdr:row>
      <xdr:rowOff>122395</xdr:rowOff>
    </xdr:to>
    <xdr:cxnSp macro="">
      <xdr:nvCxnSpPr>
        <xdr:cNvPr id="512" name="直線コネクタ 511"/>
        <xdr:cNvCxnSpPr/>
      </xdr:nvCxnSpPr>
      <xdr:spPr>
        <a:xfrm flipV="1">
          <a:off x="15481300" y="635365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109891</xdr:rowOff>
    </xdr:from>
    <xdr:to>
      <xdr:col>22</xdr:col>
      <xdr:colOff>365125</xdr:colOff>
      <xdr:row>37</xdr:row>
      <xdr:rowOff>122395</xdr:rowOff>
    </xdr:to>
    <xdr:cxnSp macro="">
      <xdr:nvCxnSpPr>
        <xdr:cNvPr id="515" name="直線コネクタ 514"/>
        <xdr:cNvCxnSpPr/>
      </xdr:nvCxnSpPr>
      <xdr:spPr>
        <a:xfrm>
          <a:off x="14592300" y="645354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81940</xdr:rowOff>
    </xdr:from>
    <xdr:to>
      <xdr:col>21</xdr:col>
      <xdr:colOff>161925</xdr:colOff>
      <xdr:row>37</xdr:row>
      <xdr:rowOff>109891</xdr:rowOff>
    </xdr:to>
    <xdr:cxnSp macro="">
      <xdr:nvCxnSpPr>
        <xdr:cNvPr id="518" name="直線コネクタ 517"/>
        <xdr:cNvCxnSpPr/>
      </xdr:nvCxnSpPr>
      <xdr:spPr>
        <a:xfrm>
          <a:off x="13703300" y="6425590"/>
          <a:ext cx="889000" cy="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81940</xdr:rowOff>
    </xdr:from>
    <xdr:to>
      <xdr:col>19</xdr:col>
      <xdr:colOff>644525</xdr:colOff>
      <xdr:row>37</xdr:row>
      <xdr:rowOff>111796</xdr:rowOff>
    </xdr:to>
    <xdr:cxnSp macro="">
      <xdr:nvCxnSpPr>
        <xdr:cNvPr id="521" name="直線コネクタ 520"/>
        <xdr:cNvCxnSpPr/>
      </xdr:nvCxnSpPr>
      <xdr:spPr>
        <a:xfrm flipV="1">
          <a:off x="12814300" y="6425590"/>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130650</xdr:rowOff>
    </xdr:from>
    <xdr:to>
      <xdr:col>23</xdr:col>
      <xdr:colOff>568325</xdr:colOff>
      <xdr:row>37</xdr:row>
      <xdr:rowOff>60800</xdr:rowOff>
    </xdr:to>
    <xdr:sp macro="" textlink="">
      <xdr:nvSpPr>
        <xdr:cNvPr id="531" name="円/楕円 530"/>
        <xdr:cNvSpPr/>
      </xdr:nvSpPr>
      <xdr:spPr>
        <a:xfrm>
          <a:off x="16268700" y="63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109077</xdr:rowOff>
    </xdr:from>
    <xdr:ext cx="534377" cy="259045"/>
    <xdr:sp macro="" textlink="">
      <xdr:nvSpPr>
        <xdr:cNvPr id="532" name="消防費該当値テキスト"/>
        <xdr:cNvSpPr txBox="1"/>
      </xdr:nvSpPr>
      <xdr:spPr>
        <a:xfrm>
          <a:off x="16370300" y="62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71595</xdr:rowOff>
    </xdr:from>
    <xdr:to>
      <xdr:col>22</xdr:col>
      <xdr:colOff>415925</xdr:colOff>
      <xdr:row>38</xdr:row>
      <xdr:rowOff>1745</xdr:rowOff>
    </xdr:to>
    <xdr:sp macro="" textlink="">
      <xdr:nvSpPr>
        <xdr:cNvPr id="533" name="円/楕円 532"/>
        <xdr:cNvSpPr/>
      </xdr:nvSpPr>
      <xdr:spPr>
        <a:xfrm>
          <a:off x="154305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164322</xdr:rowOff>
    </xdr:from>
    <xdr:ext cx="534377" cy="259045"/>
    <xdr:sp macro="" textlink="">
      <xdr:nvSpPr>
        <xdr:cNvPr id="534" name="テキスト ボックス 533"/>
        <xdr:cNvSpPr txBox="1"/>
      </xdr:nvSpPr>
      <xdr:spPr>
        <a:xfrm>
          <a:off x="15214111" y="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59091</xdr:rowOff>
    </xdr:from>
    <xdr:to>
      <xdr:col>21</xdr:col>
      <xdr:colOff>212725</xdr:colOff>
      <xdr:row>37</xdr:row>
      <xdr:rowOff>160691</xdr:rowOff>
    </xdr:to>
    <xdr:sp macro="" textlink="">
      <xdr:nvSpPr>
        <xdr:cNvPr id="535" name="円/楕円 534"/>
        <xdr:cNvSpPr/>
      </xdr:nvSpPr>
      <xdr:spPr>
        <a:xfrm>
          <a:off x="14541500" y="64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151817</xdr:rowOff>
    </xdr:from>
    <xdr:ext cx="534377" cy="259045"/>
    <xdr:sp macro="" textlink="">
      <xdr:nvSpPr>
        <xdr:cNvPr id="536" name="テキスト ボックス 535"/>
        <xdr:cNvSpPr txBox="1"/>
      </xdr:nvSpPr>
      <xdr:spPr>
        <a:xfrm>
          <a:off x="14325111" y="64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31140</xdr:rowOff>
    </xdr:from>
    <xdr:to>
      <xdr:col>20</xdr:col>
      <xdr:colOff>9525</xdr:colOff>
      <xdr:row>37</xdr:row>
      <xdr:rowOff>132740</xdr:rowOff>
    </xdr:to>
    <xdr:sp macro="" textlink="">
      <xdr:nvSpPr>
        <xdr:cNvPr id="537" name="円/楕円 536"/>
        <xdr:cNvSpPr/>
      </xdr:nvSpPr>
      <xdr:spPr>
        <a:xfrm>
          <a:off x="13652500" y="6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123867</xdr:rowOff>
    </xdr:from>
    <xdr:ext cx="534377" cy="259045"/>
    <xdr:sp macro="" textlink="">
      <xdr:nvSpPr>
        <xdr:cNvPr id="538" name="テキスト ボックス 537"/>
        <xdr:cNvSpPr txBox="1"/>
      </xdr:nvSpPr>
      <xdr:spPr>
        <a:xfrm>
          <a:off x="13436111" y="64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60996</xdr:rowOff>
    </xdr:from>
    <xdr:to>
      <xdr:col>18</xdr:col>
      <xdr:colOff>492125</xdr:colOff>
      <xdr:row>37</xdr:row>
      <xdr:rowOff>162596</xdr:rowOff>
    </xdr:to>
    <xdr:sp macro="" textlink="">
      <xdr:nvSpPr>
        <xdr:cNvPr id="539" name="円/楕円 538"/>
        <xdr:cNvSpPr/>
      </xdr:nvSpPr>
      <xdr:spPr>
        <a:xfrm>
          <a:off x="12763500" y="640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153723</xdr:rowOff>
    </xdr:from>
    <xdr:ext cx="534377" cy="259045"/>
    <xdr:sp macro="" textlink="">
      <xdr:nvSpPr>
        <xdr:cNvPr id="540" name="テキスト ボックス 539"/>
        <xdr:cNvSpPr txBox="1"/>
      </xdr:nvSpPr>
      <xdr:spPr>
        <a:xfrm>
          <a:off x="12547111" y="649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44972</xdr:rowOff>
    </xdr:from>
    <xdr:to>
      <xdr:col>23</xdr:col>
      <xdr:colOff>517525</xdr:colOff>
      <xdr:row>58</xdr:row>
      <xdr:rowOff>4409</xdr:rowOff>
    </xdr:to>
    <xdr:cxnSp macro="">
      <xdr:nvCxnSpPr>
        <xdr:cNvPr id="569" name="直線コネクタ 568"/>
        <xdr:cNvCxnSpPr/>
      </xdr:nvCxnSpPr>
      <xdr:spPr>
        <a:xfrm>
          <a:off x="15481300" y="9817622"/>
          <a:ext cx="838200" cy="1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44972</xdr:rowOff>
    </xdr:from>
    <xdr:to>
      <xdr:col>22</xdr:col>
      <xdr:colOff>365125</xdr:colOff>
      <xdr:row>58</xdr:row>
      <xdr:rowOff>76884</xdr:rowOff>
    </xdr:to>
    <xdr:cxnSp macro="">
      <xdr:nvCxnSpPr>
        <xdr:cNvPr id="572" name="直線コネクタ 571"/>
        <xdr:cNvCxnSpPr/>
      </xdr:nvCxnSpPr>
      <xdr:spPr>
        <a:xfrm flipV="1">
          <a:off x="14592300" y="9817622"/>
          <a:ext cx="8890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36157</xdr:rowOff>
    </xdr:from>
    <xdr:to>
      <xdr:col>21</xdr:col>
      <xdr:colOff>161925</xdr:colOff>
      <xdr:row>58</xdr:row>
      <xdr:rowOff>76884</xdr:rowOff>
    </xdr:to>
    <xdr:cxnSp macro="">
      <xdr:nvCxnSpPr>
        <xdr:cNvPr id="575" name="直線コネクタ 574"/>
        <xdr:cNvCxnSpPr/>
      </xdr:nvCxnSpPr>
      <xdr:spPr>
        <a:xfrm>
          <a:off x="13703300" y="9980257"/>
          <a:ext cx="889000" cy="4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36157</xdr:rowOff>
    </xdr:from>
    <xdr:to>
      <xdr:col>19</xdr:col>
      <xdr:colOff>644525</xdr:colOff>
      <xdr:row>58</xdr:row>
      <xdr:rowOff>64744</xdr:rowOff>
    </xdr:to>
    <xdr:cxnSp macro="">
      <xdr:nvCxnSpPr>
        <xdr:cNvPr id="578" name="直線コネクタ 577"/>
        <xdr:cNvCxnSpPr/>
      </xdr:nvCxnSpPr>
      <xdr:spPr>
        <a:xfrm flipV="1">
          <a:off x="12814300" y="9980257"/>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125059</xdr:rowOff>
    </xdr:from>
    <xdr:to>
      <xdr:col>23</xdr:col>
      <xdr:colOff>568325</xdr:colOff>
      <xdr:row>58</xdr:row>
      <xdr:rowOff>55209</xdr:rowOff>
    </xdr:to>
    <xdr:sp macro="" textlink="">
      <xdr:nvSpPr>
        <xdr:cNvPr id="588" name="円/楕円 587"/>
        <xdr:cNvSpPr/>
      </xdr:nvSpPr>
      <xdr:spPr>
        <a:xfrm>
          <a:off x="16268700" y="98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103486</xdr:rowOff>
    </xdr:from>
    <xdr:ext cx="599010" cy="259045"/>
    <xdr:sp macro="" textlink="">
      <xdr:nvSpPr>
        <xdr:cNvPr id="589" name="教育費該当値テキスト"/>
        <xdr:cNvSpPr txBox="1"/>
      </xdr:nvSpPr>
      <xdr:spPr>
        <a:xfrm>
          <a:off x="16370300" y="987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165622</xdr:rowOff>
    </xdr:from>
    <xdr:to>
      <xdr:col>22</xdr:col>
      <xdr:colOff>415925</xdr:colOff>
      <xdr:row>57</xdr:row>
      <xdr:rowOff>95772</xdr:rowOff>
    </xdr:to>
    <xdr:sp macro="" textlink="">
      <xdr:nvSpPr>
        <xdr:cNvPr id="590" name="円/楕円 589"/>
        <xdr:cNvSpPr/>
      </xdr:nvSpPr>
      <xdr:spPr>
        <a:xfrm>
          <a:off x="15430500" y="97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112299</xdr:rowOff>
    </xdr:from>
    <xdr:ext cx="599010" cy="259045"/>
    <xdr:sp macro="" textlink="">
      <xdr:nvSpPr>
        <xdr:cNvPr id="591" name="テキスト ボックス 590"/>
        <xdr:cNvSpPr txBox="1"/>
      </xdr:nvSpPr>
      <xdr:spPr>
        <a:xfrm>
          <a:off x="15181794" y="954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179,726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26084</xdr:rowOff>
    </xdr:from>
    <xdr:to>
      <xdr:col>21</xdr:col>
      <xdr:colOff>212725</xdr:colOff>
      <xdr:row>58</xdr:row>
      <xdr:rowOff>127684</xdr:rowOff>
    </xdr:to>
    <xdr:sp macro="" textlink="">
      <xdr:nvSpPr>
        <xdr:cNvPr id="592" name="円/楕円 591"/>
        <xdr:cNvSpPr/>
      </xdr:nvSpPr>
      <xdr:spPr>
        <a:xfrm>
          <a:off x="14541500" y="9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118811</xdr:rowOff>
    </xdr:from>
    <xdr:ext cx="534377" cy="259045"/>
    <xdr:sp macro="" textlink="">
      <xdr:nvSpPr>
        <xdr:cNvPr id="593" name="テキスト ボックス 592"/>
        <xdr:cNvSpPr txBox="1"/>
      </xdr:nvSpPr>
      <xdr:spPr>
        <a:xfrm>
          <a:off x="14325111" y="100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156807</xdr:rowOff>
    </xdr:from>
    <xdr:to>
      <xdr:col>20</xdr:col>
      <xdr:colOff>9525</xdr:colOff>
      <xdr:row>58</xdr:row>
      <xdr:rowOff>86957</xdr:rowOff>
    </xdr:to>
    <xdr:sp macro="" textlink="">
      <xdr:nvSpPr>
        <xdr:cNvPr id="594" name="円/楕円 593"/>
        <xdr:cNvSpPr/>
      </xdr:nvSpPr>
      <xdr:spPr>
        <a:xfrm>
          <a:off x="13652500" y="99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78084</xdr:rowOff>
    </xdr:from>
    <xdr:ext cx="534377" cy="259045"/>
    <xdr:sp macro="" textlink="">
      <xdr:nvSpPr>
        <xdr:cNvPr id="595" name="テキスト ボックス 594"/>
        <xdr:cNvSpPr txBox="1"/>
      </xdr:nvSpPr>
      <xdr:spPr>
        <a:xfrm>
          <a:off x="13436111" y="100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94,353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13944</xdr:rowOff>
    </xdr:from>
    <xdr:to>
      <xdr:col>18</xdr:col>
      <xdr:colOff>492125</xdr:colOff>
      <xdr:row>58</xdr:row>
      <xdr:rowOff>115544</xdr:rowOff>
    </xdr:to>
    <xdr:sp macro="" textlink="">
      <xdr:nvSpPr>
        <xdr:cNvPr id="596" name="円/楕円 595"/>
        <xdr:cNvSpPr/>
      </xdr:nvSpPr>
      <xdr:spPr>
        <a:xfrm>
          <a:off x="12763500" y="99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106671</xdr:rowOff>
    </xdr:from>
    <xdr:ext cx="534377" cy="259045"/>
    <xdr:sp macro="" textlink="">
      <xdr:nvSpPr>
        <xdr:cNvPr id="597" name="テキスト ボックス 596"/>
        <xdr:cNvSpPr txBox="1"/>
      </xdr:nvSpPr>
      <xdr:spPr>
        <a:xfrm>
          <a:off x="12547111" y="100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42842</xdr:rowOff>
    </xdr:from>
    <xdr:to>
      <xdr:col>23</xdr:col>
      <xdr:colOff>517525</xdr:colOff>
      <xdr:row>79</xdr:row>
      <xdr:rowOff>44450</xdr:rowOff>
    </xdr:to>
    <xdr:cxnSp macro="">
      <xdr:nvCxnSpPr>
        <xdr:cNvPr id="626" name="直線コネクタ 625"/>
        <xdr:cNvCxnSpPr/>
      </xdr:nvCxnSpPr>
      <xdr:spPr>
        <a:xfrm flipV="1">
          <a:off x="15481300" y="13587392"/>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32246</xdr:rowOff>
    </xdr:from>
    <xdr:to>
      <xdr:col>19</xdr:col>
      <xdr:colOff>644525</xdr:colOff>
      <xdr:row>79</xdr:row>
      <xdr:rowOff>44450</xdr:rowOff>
    </xdr:to>
    <xdr:cxnSp macro="">
      <xdr:nvCxnSpPr>
        <xdr:cNvPr id="635" name="直線コネクタ 634"/>
        <xdr:cNvCxnSpPr/>
      </xdr:nvCxnSpPr>
      <xdr:spPr>
        <a:xfrm>
          <a:off x="12814300" y="13576796"/>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163492</xdr:rowOff>
    </xdr:from>
    <xdr:to>
      <xdr:col>23</xdr:col>
      <xdr:colOff>568325</xdr:colOff>
      <xdr:row>79</xdr:row>
      <xdr:rowOff>93642</xdr:rowOff>
    </xdr:to>
    <xdr:sp macro="" textlink="">
      <xdr:nvSpPr>
        <xdr:cNvPr id="645" name="円/楕円 644"/>
        <xdr:cNvSpPr/>
      </xdr:nvSpPr>
      <xdr:spPr>
        <a:xfrm>
          <a:off x="162687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78419</xdr:rowOff>
    </xdr:from>
    <xdr:ext cx="378565" cy="259045"/>
    <xdr:sp macro="" textlink="">
      <xdr:nvSpPr>
        <xdr:cNvPr id="646" name="災害復旧費該当値テキスト"/>
        <xdr:cNvSpPr txBox="1"/>
      </xdr:nvSpPr>
      <xdr:spPr>
        <a:xfrm>
          <a:off x="16370300" y="1345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152896</xdr:rowOff>
    </xdr:from>
    <xdr:to>
      <xdr:col>18</xdr:col>
      <xdr:colOff>492125</xdr:colOff>
      <xdr:row>79</xdr:row>
      <xdr:rowOff>83046</xdr:rowOff>
    </xdr:to>
    <xdr:sp macro="" textlink="">
      <xdr:nvSpPr>
        <xdr:cNvPr id="653" name="円/楕円 652"/>
        <xdr:cNvSpPr/>
      </xdr:nvSpPr>
      <xdr:spPr>
        <a:xfrm>
          <a:off x="12763500" y="135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74173</xdr:rowOff>
    </xdr:from>
    <xdr:ext cx="469744" cy="259045"/>
    <xdr:sp macro="" textlink="">
      <xdr:nvSpPr>
        <xdr:cNvPr id="654" name="テキスト ボックス 653"/>
        <xdr:cNvSpPr txBox="1"/>
      </xdr:nvSpPr>
      <xdr:spPr>
        <a:xfrm>
          <a:off x="12579427" y="1361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142663</xdr:rowOff>
    </xdr:from>
    <xdr:to>
      <xdr:col>23</xdr:col>
      <xdr:colOff>517525</xdr:colOff>
      <xdr:row>97</xdr:row>
      <xdr:rowOff>158148</xdr:rowOff>
    </xdr:to>
    <xdr:cxnSp macro="">
      <xdr:nvCxnSpPr>
        <xdr:cNvPr id="683" name="直線コネクタ 682"/>
        <xdr:cNvCxnSpPr/>
      </xdr:nvCxnSpPr>
      <xdr:spPr>
        <a:xfrm>
          <a:off x="15481300" y="16773313"/>
          <a:ext cx="8382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128994</xdr:rowOff>
    </xdr:from>
    <xdr:to>
      <xdr:col>22</xdr:col>
      <xdr:colOff>365125</xdr:colOff>
      <xdr:row>97</xdr:row>
      <xdr:rowOff>142663</xdr:rowOff>
    </xdr:to>
    <xdr:cxnSp macro="">
      <xdr:nvCxnSpPr>
        <xdr:cNvPr id="686" name="直線コネクタ 685"/>
        <xdr:cNvCxnSpPr/>
      </xdr:nvCxnSpPr>
      <xdr:spPr>
        <a:xfrm>
          <a:off x="14592300" y="16759644"/>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106077</xdr:rowOff>
    </xdr:from>
    <xdr:to>
      <xdr:col>21</xdr:col>
      <xdr:colOff>161925</xdr:colOff>
      <xdr:row>97</xdr:row>
      <xdr:rowOff>128994</xdr:rowOff>
    </xdr:to>
    <xdr:cxnSp macro="">
      <xdr:nvCxnSpPr>
        <xdr:cNvPr id="689" name="直線コネクタ 688"/>
        <xdr:cNvCxnSpPr/>
      </xdr:nvCxnSpPr>
      <xdr:spPr>
        <a:xfrm>
          <a:off x="13703300" y="16736727"/>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106077</xdr:rowOff>
    </xdr:from>
    <xdr:to>
      <xdr:col>19</xdr:col>
      <xdr:colOff>644525</xdr:colOff>
      <xdr:row>97</xdr:row>
      <xdr:rowOff>135618</xdr:rowOff>
    </xdr:to>
    <xdr:cxnSp macro="">
      <xdr:nvCxnSpPr>
        <xdr:cNvPr id="692" name="直線コネクタ 691"/>
        <xdr:cNvCxnSpPr/>
      </xdr:nvCxnSpPr>
      <xdr:spPr>
        <a:xfrm flipV="1">
          <a:off x="12814300" y="16736727"/>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107348</xdr:rowOff>
    </xdr:from>
    <xdr:to>
      <xdr:col>23</xdr:col>
      <xdr:colOff>568325</xdr:colOff>
      <xdr:row>98</xdr:row>
      <xdr:rowOff>37498</xdr:rowOff>
    </xdr:to>
    <xdr:sp macro="" textlink="">
      <xdr:nvSpPr>
        <xdr:cNvPr id="702" name="円/楕円 701"/>
        <xdr:cNvSpPr/>
      </xdr:nvSpPr>
      <xdr:spPr>
        <a:xfrm>
          <a:off x="16268700" y="167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130225</xdr:rowOff>
    </xdr:from>
    <xdr:ext cx="599010" cy="259045"/>
    <xdr:sp macro="" textlink="">
      <xdr:nvSpPr>
        <xdr:cNvPr id="703" name="公債費該当値テキスト"/>
        <xdr:cNvSpPr txBox="1"/>
      </xdr:nvSpPr>
      <xdr:spPr>
        <a:xfrm>
          <a:off x="16370300" y="1658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91863</xdr:rowOff>
    </xdr:from>
    <xdr:to>
      <xdr:col>22</xdr:col>
      <xdr:colOff>415925</xdr:colOff>
      <xdr:row>98</xdr:row>
      <xdr:rowOff>22013</xdr:rowOff>
    </xdr:to>
    <xdr:sp macro="" textlink="">
      <xdr:nvSpPr>
        <xdr:cNvPr id="704" name="円/楕円 703"/>
        <xdr:cNvSpPr/>
      </xdr:nvSpPr>
      <xdr:spPr>
        <a:xfrm>
          <a:off x="15430500" y="167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38540</xdr:rowOff>
    </xdr:from>
    <xdr:ext cx="599010" cy="259045"/>
    <xdr:sp macro="" textlink="">
      <xdr:nvSpPr>
        <xdr:cNvPr id="705" name="テキスト ボックス 704"/>
        <xdr:cNvSpPr txBox="1"/>
      </xdr:nvSpPr>
      <xdr:spPr>
        <a:xfrm>
          <a:off x="15181794" y="16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78194</xdr:rowOff>
    </xdr:from>
    <xdr:to>
      <xdr:col>21</xdr:col>
      <xdr:colOff>212725</xdr:colOff>
      <xdr:row>98</xdr:row>
      <xdr:rowOff>8344</xdr:rowOff>
    </xdr:to>
    <xdr:sp macro="" textlink="">
      <xdr:nvSpPr>
        <xdr:cNvPr id="706" name="円/楕円 705"/>
        <xdr:cNvSpPr/>
      </xdr:nvSpPr>
      <xdr:spPr>
        <a:xfrm>
          <a:off x="14541500" y="167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24871</xdr:rowOff>
    </xdr:from>
    <xdr:ext cx="599010" cy="259045"/>
    <xdr:sp macro="" textlink="">
      <xdr:nvSpPr>
        <xdr:cNvPr id="707" name="テキスト ボックス 706"/>
        <xdr:cNvSpPr txBox="1"/>
      </xdr:nvSpPr>
      <xdr:spPr>
        <a:xfrm>
          <a:off x="14292794" y="1648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55277</xdr:rowOff>
    </xdr:from>
    <xdr:to>
      <xdr:col>20</xdr:col>
      <xdr:colOff>9525</xdr:colOff>
      <xdr:row>97</xdr:row>
      <xdr:rowOff>156877</xdr:rowOff>
    </xdr:to>
    <xdr:sp macro="" textlink="">
      <xdr:nvSpPr>
        <xdr:cNvPr id="708" name="円/楕円 707"/>
        <xdr:cNvSpPr/>
      </xdr:nvSpPr>
      <xdr:spPr>
        <a:xfrm>
          <a:off x="13652500" y="16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1954</xdr:rowOff>
    </xdr:from>
    <xdr:ext cx="599010" cy="259045"/>
    <xdr:sp macro="" textlink="">
      <xdr:nvSpPr>
        <xdr:cNvPr id="709" name="テキスト ボックス 708"/>
        <xdr:cNvSpPr txBox="1"/>
      </xdr:nvSpPr>
      <xdr:spPr>
        <a:xfrm>
          <a:off x="13403794" y="164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84818</xdr:rowOff>
    </xdr:from>
    <xdr:to>
      <xdr:col>18</xdr:col>
      <xdr:colOff>492125</xdr:colOff>
      <xdr:row>98</xdr:row>
      <xdr:rowOff>14968</xdr:rowOff>
    </xdr:to>
    <xdr:sp macro="" textlink="">
      <xdr:nvSpPr>
        <xdr:cNvPr id="710" name="円/楕円 709"/>
        <xdr:cNvSpPr/>
      </xdr:nvSpPr>
      <xdr:spPr>
        <a:xfrm>
          <a:off x="12763500" y="167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31495</xdr:rowOff>
    </xdr:from>
    <xdr:ext cx="599010" cy="259045"/>
    <xdr:sp macro="" textlink="">
      <xdr:nvSpPr>
        <xdr:cNvPr id="711" name="テキスト ボックス 710"/>
        <xdr:cNvSpPr txBox="1"/>
      </xdr:nvSpPr>
      <xdr:spPr>
        <a:xfrm>
          <a:off x="12514794" y="164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土木費の住民一人当たりコストは類似団体平均と比較して</a:t>
          </a:r>
          <a:r>
            <a:rPr kumimoji="1" lang="en-US" altLang="ja-JP" sz="1300">
              <a:latin typeface="ＭＳ Ｐゴシック"/>
            </a:rPr>
            <a:t>152,385</a:t>
          </a:r>
          <a:r>
            <a:rPr kumimoji="1" lang="ja-JP" altLang="en-US" sz="1300">
              <a:latin typeface="ＭＳ Ｐゴシック"/>
            </a:rPr>
            <a:t>円（</a:t>
          </a:r>
          <a:r>
            <a:rPr kumimoji="1" lang="en-US" altLang="ja-JP" sz="1300">
              <a:latin typeface="ＭＳ Ｐゴシック"/>
            </a:rPr>
            <a:t>102.2</a:t>
          </a:r>
          <a:r>
            <a:rPr kumimoji="1" lang="ja-JP" altLang="en-US" sz="1300">
              <a:latin typeface="ＭＳ Ｐゴシック"/>
            </a:rPr>
            <a:t>％）高い状況となっている。これは、当村が観光地であることや辺地対策として、国庫補助事業や交付税措置率の高い地方債を活用しながら道路建設事業を計画的且つ積極的に進めているからである。</a:t>
          </a:r>
          <a:endParaRPr kumimoji="1" lang="en-US" altLang="ja-JP" sz="1300">
            <a:latin typeface="ＭＳ Ｐゴシック"/>
          </a:endParaRPr>
        </a:p>
        <a:p>
          <a:r>
            <a:rPr kumimoji="1" lang="ja-JP" altLang="en-US" sz="1300">
              <a:latin typeface="ＭＳ Ｐゴシック"/>
            </a:rPr>
            <a:t>一方で当村の主産業である農畜産業関連経費の農林水産業費が、一人当たり前年比</a:t>
          </a:r>
          <a:r>
            <a:rPr kumimoji="1" lang="en-US" altLang="ja-JP" sz="1300">
              <a:latin typeface="ＭＳ Ｐゴシック"/>
            </a:rPr>
            <a:t>73,040</a:t>
          </a:r>
          <a:r>
            <a:rPr kumimoji="1" lang="ja-JP" altLang="en-US" sz="1300">
              <a:latin typeface="ＭＳ Ｐゴシック"/>
            </a:rPr>
            <a:t>円減少している。これは平成</a:t>
          </a:r>
          <a:r>
            <a:rPr kumimoji="1" lang="en-US" altLang="ja-JP" sz="1300">
              <a:latin typeface="ＭＳ Ｐゴシック"/>
            </a:rPr>
            <a:t>27</a:t>
          </a:r>
          <a:r>
            <a:rPr kumimoji="1" lang="ja-JP" altLang="en-US" sz="1300">
              <a:latin typeface="ＭＳ Ｐゴシック"/>
            </a:rPr>
            <a:t>年度において実施した農畜産物直売所建設事業費の皆減（△</a:t>
          </a:r>
          <a:r>
            <a:rPr kumimoji="1" lang="en-US" altLang="ja-JP" sz="1300">
              <a:latin typeface="ＭＳ Ｐゴシック"/>
            </a:rPr>
            <a:t>156,645</a:t>
          </a:r>
          <a:r>
            <a:rPr kumimoji="1" lang="ja-JP" altLang="en-US" sz="1300">
              <a:latin typeface="ＭＳ Ｐゴシック"/>
            </a:rPr>
            <a:t>千円）や県営畑地帯総合整備事業負担金が大幅に減少（△</a:t>
          </a:r>
          <a:r>
            <a:rPr kumimoji="1" lang="en-US" altLang="ja-JP" sz="1300">
              <a:latin typeface="ＭＳ Ｐゴシック"/>
            </a:rPr>
            <a:t>35,182</a:t>
          </a:r>
          <a:r>
            <a:rPr kumimoji="1" lang="ja-JP" altLang="en-US" sz="1300">
              <a:latin typeface="ＭＳ Ｐゴシック"/>
            </a:rPr>
            <a:t>千円）したことが主な要因である。</a:t>
          </a:r>
          <a:endParaRPr kumimoji="1" lang="en-US" altLang="ja-JP" sz="1300">
            <a:latin typeface="ＭＳ Ｐゴシック"/>
          </a:endParaRPr>
        </a:p>
        <a:p>
          <a:r>
            <a:rPr kumimoji="1" lang="ja-JP" altLang="en-US" sz="1300">
              <a:latin typeface="ＭＳ Ｐゴシック"/>
            </a:rPr>
            <a:t>また、教育費についてコストが急激に減少（一人当たり△</a:t>
          </a:r>
          <a:r>
            <a:rPr kumimoji="1" lang="en-US" altLang="ja-JP" sz="1300">
              <a:latin typeface="ＭＳ Ｐゴシック"/>
            </a:rPr>
            <a:t>68,707</a:t>
          </a:r>
          <a:r>
            <a:rPr kumimoji="1" lang="ja-JP" altLang="en-US" sz="1300">
              <a:latin typeface="ＭＳ Ｐゴシック"/>
            </a:rPr>
            <a:t>円）したのは、社会福祉施設整備基金への新規積立が減少（△</a:t>
          </a:r>
          <a:r>
            <a:rPr kumimoji="1" lang="en-US" altLang="ja-JP" sz="1300">
              <a:latin typeface="ＭＳ Ｐゴシック"/>
            </a:rPr>
            <a:t>250,000</a:t>
          </a:r>
          <a:r>
            <a:rPr kumimoji="1" lang="ja-JP" altLang="en-US" sz="1300">
              <a:latin typeface="ＭＳ Ｐゴシック"/>
            </a:rPr>
            <a:t>千円）したことによるものである。</a:t>
          </a:r>
          <a:endParaRPr kumimoji="1" lang="en-US" altLang="ja-JP" sz="1300">
            <a:latin typeface="ＭＳ Ｐゴシック"/>
          </a:endParaRPr>
        </a:p>
        <a:p>
          <a:r>
            <a:rPr kumimoji="1" lang="ja-JP" altLang="en-US" sz="1300">
              <a:latin typeface="ＭＳ Ｐゴシック"/>
            </a:rPr>
            <a:t>消防費のコストが上昇（一人当たり</a:t>
          </a:r>
          <a:r>
            <a:rPr kumimoji="1" lang="en-US" altLang="ja-JP" sz="1300">
              <a:latin typeface="ＭＳ Ｐゴシック"/>
            </a:rPr>
            <a:t>+14,750</a:t>
          </a:r>
          <a:r>
            <a:rPr kumimoji="1" lang="ja-JP" altLang="en-US" sz="1300">
              <a:latin typeface="ＭＳ Ｐゴシック"/>
            </a:rPr>
            <a:t>円）したのは、消防詰所建設（更新）事業</a:t>
          </a:r>
          <a:r>
            <a:rPr kumimoji="1" lang="en-US" altLang="ja-JP" sz="1300">
              <a:latin typeface="ＭＳ Ｐゴシック"/>
            </a:rPr>
            <a:t>46,179</a:t>
          </a:r>
          <a:r>
            <a:rPr kumimoji="1" lang="ja-JP" altLang="en-US" sz="1300">
              <a:latin typeface="ＭＳ Ｐゴシック"/>
            </a:rPr>
            <a:t>千円を実施したことによるものである。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a:t>
          </a:r>
          <a:r>
            <a:rPr kumimoji="1" lang="en-US" altLang="ja-JP" sz="1400">
              <a:solidFill>
                <a:schemeClr val="dk1"/>
              </a:solidFill>
              <a:effectLst/>
              <a:latin typeface="+mn-lt"/>
              <a:ea typeface="+mn-ea"/>
              <a:cs typeface="+mn-cs"/>
            </a:rPr>
            <a:t>250,000</a:t>
          </a:r>
          <a:r>
            <a:rPr kumimoji="1" lang="ja-JP" altLang="ja-JP" sz="1400">
              <a:solidFill>
                <a:schemeClr val="dk1"/>
              </a:solidFill>
              <a:effectLst/>
              <a:latin typeface="+mn-lt"/>
              <a:ea typeface="+mn-ea"/>
              <a:cs typeface="+mn-cs"/>
            </a:rPr>
            <a:t>千円新規積立したので、財政調整基金の残高が増加した。実質収支額においては赤字がないため、全てプラスの比較的安定した数値となっているが、実質単年度収支については、単年度収支額や繰上償還金の有無等により、比率の増減が大きくなってい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年度まで、全ての会計において赤字額は発生していない。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今後とも赤字額が発生しないよう健全な財政運営に努める。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4217595</v>
      </c>
      <c r="BO4" s="411"/>
      <c r="BP4" s="411"/>
      <c r="BQ4" s="411"/>
      <c r="BR4" s="411"/>
      <c r="BS4" s="411"/>
      <c r="BT4" s="411"/>
      <c r="BU4" s="412"/>
      <c r="BV4" s="410">
        <v>4470412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21.2</v>
      </c>
      <c r="CU4" s="588"/>
      <c r="CV4" s="588"/>
      <c r="CW4" s="588"/>
      <c r="CX4" s="588"/>
      <c r="CY4" s="588"/>
      <c r="CZ4" s="588"/>
      <c r="DA4" s="589"/>
      <c r="DB4" s="587">
        <v>12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3666247</v>
      </c>
      <c r="BO5" s="416"/>
      <c r="BP5" s="416"/>
      <c r="BQ5" s="416"/>
      <c r="BR5" s="416"/>
      <c r="BS5" s="416"/>
      <c r="BT5" s="416"/>
      <c r="BU5" s="417"/>
      <c r="BV5" s="415">
        <v>4050966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68.2</v>
      </c>
      <c r="CU5" s="386"/>
      <c r="CV5" s="386"/>
      <c r="CW5" s="386"/>
      <c r="CX5" s="386"/>
      <c r="CY5" s="386"/>
      <c r="CZ5" s="386"/>
      <c r="DA5" s="387"/>
      <c r="DB5" s="385">
        <v>63.1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551348</v>
      </c>
      <c r="BO6" s="416"/>
      <c r="BP6" s="416"/>
      <c r="BQ6" s="416"/>
      <c r="BR6" s="416"/>
      <c r="BS6" s="416"/>
      <c r="BT6" s="416"/>
      <c r="BU6" s="417"/>
      <c r="BV6" s="415">
        <v>419446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71.099999999999994</v>
      </c>
      <c r="CU6" s="562"/>
      <c r="CV6" s="562"/>
      <c r="CW6" s="562"/>
      <c r="CX6" s="562"/>
      <c r="CY6" s="562"/>
      <c r="CZ6" s="562"/>
      <c r="DA6" s="563"/>
      <c r="DB6" s="561">
        <v>66.599999999999994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33301</v>
      </c>
      <c r="BO7" s="416"/>
      <c r="BP7" s="416"/>
      <c r="BQ7" s="416"/>
      <c r="BR7" s="416"/>
      <c r="BS7" s="416"/>
      <c r="BT7" s="416"/>
      <c r="BU7" s="417"/>
      <c r="BV7" s="415">
        <v>114342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2438263</v>
      </c>
      <c r="CU7" s="416"/>
      <c r="CV7" s="416"/>
      <c r="CW7" s="416"/>
      <c r="CX7" s="416"/>
      <c r="CY7" s="416"/>
      <c r="CZ7" s="416"/>
      <c r="DA7" s="417"/>
      <c r="DB7" s="415">
        <v>2536826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518047</v>
      </c>
      <c r="BO8" s="416"/>
      <c r="BP8" s="416"/>
      <c r="BQ8" s="416"/>
      <c r="BR8" s="416"/>
      <c r="BS8" s="416"/>
      <c r="BT8" s="416"/>
      <c r="BU8" s="417"/>
      <c r="BV8" s="415">
        <v>305104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3408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212943</v>
      </c>
      <c r="BO9" s="416"/>
      <c r="BP9" s="416"/>
      <c r="BQ9" s="416"/>
      <c r="BR9" s="416"/>
      <c r="BS9" s="416"/>
      <c r="BT9" s="416"/>
      <c r="BU9" s="417"/>
      <c r="BV9" s="415">
        <v>-12186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19.3</v>
      </c>
      <c r="CU9" s="386"/>
      <c r="CV9" s="386"/>
      <c r="CW9" s="386"/>
      <c r="CX9" s="386"/>
      <c r="CY9" s="386"/>
      <c r="CZ9" s="386"/>
      <c r="DA9" s="387"/>
      <c r="DB9" s="385">
        <v>19.3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3528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1275</v>
      </c>
      <c r="BO10" s="416"/>
      <c r="BP10" s="416"/>
      <c r="BQ10" s="416"/>
      <c r="BR10" s="416"/>
      <c r="BS10" s="416"/>
      <c r="BT10" s="416"/>
      <c r="BU10" s="417"/>
      <c r="BV10" s="415">
        <v>621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v>132700</v>
      </c>
      <c r="BO11" s="416"/>
      <c r="BP11" s="416"/>
      <c r="BQ11" s="416"/>
      <c r="BR11" s="416"/>
      <c r="BS11" s="416"/>
      <c r="BT11" s="416"/>
      <c r="BU11" s="417"/>
      <c r="BV11" s="415">
        <v>142469</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3198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3046</v>
      </c>
      <c r="S13" s="517"/>
      <c r="T13" s="517"/>
      <c r="U13" s="517"/>
      <c r="V13" s="518"/>
      <c r="W13" s="504" t="s">
        <v>125</v>
      </c>
      <c r="X13" s="428"/>
      <c r="Y13" s="428"/>
      <c r="Z13" s="428"/>
      <c r="AA13" s="428"/>
      <c r="AB13" s="429"/>
      <c r="AC13" s="391">
        <v>1330</v>
      </c>
      <c r="AD13" s="392"/>
      <c r="AE13" s="392"/>
      <c r="AF13" s="392"/>
      <c r="AG13" s="393"/>
      <c r="AH13" s="391">
        <v>1339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346918</v>
      </c>
      <c r="BO13" s="416"/>
      <c r="BP13" s="416"/>
      <c r="BQ13" s="416"/>
      <c r="BR13" s="416"/>
      <c r="BS13" s="416"/>
      <c r="BT13" s="416"/>
      <c r="BU13" s="417"/>
      <c r="BV13" s="415">
        <v>130904</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3192</v>
      </c>
      <c r="S14" s="517"/>
      <c r="T14" s="517"/>
      <c r="U14" s="517"/>
      <c r="V14" s="518"/>
      <c r="W14" s="519"/>
      <c r="X14" s="431"/>
      <c r="Y14" s="431"/>
      <c r="Z14" s="431"/>
      <c r="AA14" s="431"/>
      <c r="AB14" s="432"/>
      <c r="AC14" s="509">
        <v>60.7</v>
      </c>
      <c r="AD14" s="510"/>
      <c r="AE14" s="510"/>
      <c r="AF14" s="510"/>
      <c r="AG14" s="511"/>
      <c r="AH14" s="509">
        <v>61.4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3067</v>
      </c>
      <c r="S15" s="517"/>
      <c r="T15" s="517"/>
      <c r="U15" s="517"/>
      <c r="V15" s="518"/>
      <c r="W15" s="504" t="s">
        <v>132</v>
      </c>
      <c r="X15" s="428"/>
      <c r="Y15" s="428"/>
      <c r="Z15" s="428"/>
      <c r="AA15" s="428"/>
      <c r="AB15" s="429"/>
      <c r="AC15" s="391">
        <v>105</v>
      </c>
      <c r="AD15" s="392"/>
      <c r="AE15" s="392"/>
      <c r="AF15" s="392"/>
      <c r="AG15" s="393"/>
      <c r="AH15" s="391">
        <v>113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650796</v>
      </c>
      <c r="BO15" s="411"/>
      <c r="BP15" s="411"/>
      <c r="BQ15" s="411"/>
      <c r="BR15" s="411"/>
      <c r="BS15" s="411"/>
      <c r="BT15" s="411"/>
      <c r="BU15" s="412"/>
      <c r="BV15" s="410">
        <v>607836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4.8</v>
      </c>
      <c r="AD16" s="510"/>
      <c r="AE16" s="510"/>
      <c r="AF16" s="510"/>
      <c r="AG16" s="511"/>
      <c r="AH16" s="509">
        <v>5.2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2155564</v>
      </c>
      <c r="BO16" s="416"/>
      <c r="BP16" s="416"/>
      <c r="BQ16" s="416"/>
      <c r="BR16" s="416"/>
      <c r="BS16" s="416"/>
      <c r="BT16" s="416"/>
      <c r="BU16" s="417"/>
      <c r="BV16" s="415">
        <v>2217617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757</v>
      </c>
      <c r="AD17" s="392"/>
      <c r="AE17" s="392"/>
      <c r="AF17" s="392"/>
      <c r="AG17" s="393"/>
      <c r="AH17" s="391">
        <v>729</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833827</v>
      </c>
      <c r="BO17" s="416"/>
      <c r="BP17" s="416"/>
      <c r="BQ17" s="416"/>
      <c r="BR17" s="416"/>
      <c r="BS17" s="416"/>
      <c r="BT17" s="416"/>
      <c r="BU17" s="417"/>
      <c r="BV17" s="415">
        <v>791757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133.09</v>
      </c>
      <c r="M18" s="480"/>
      <c r="N18" s="480"/>
      <c r="O18" s="480"/>
      <c r="P18" s="480"/>
      <c r="Q18" s="480"/>
      <c r="R18" s="481"/>
      <c r="S18" s="481"/>
      <c r="T18" s="481"/>
      <c r="U18" s="481"/>
      <c r="V18" s="482"/>
      <c r="W18" s="496"/>
      <c r="X18" s="497"/>
      <c r="Y18" s="497"/>
      <c r="Z18" s="497"/>
      <c r="AA18" s="497"/>
      <c r="AB18" s="505"/>
      <c r="AC18" s="379">
        <v>34.5</v>
      </c>
      <c r="AD18" s="380"/>
      <c r="AE18" s="380"/>
      <c r="AF18" s="380"/>
      <c r="AG18" s="483"/>
      <c r="AH18" s="379">
        <v>33.4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1690224</v>
      </c>
      <c r="BO18" s="416"/>
      <c r="BP18" s="416"/>
      <c r="BQ18" s="416"/>
      <c r="BR18" s="416"/>
      <c r="BS18" s="416"/>
      <c r="BT18" s="416"/>
      <c r="BU18" s="417"/>
      <c r="BV18" s="415">
        <v>1650269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2990058</v>
      </c>
      <c r="BO19" s="416"/>
      <c r="BP19" s="416"/>
      <c r="BQ19" s="416"/>
      <c r="BR19" s="416"/>
      <c r="BS19" s="416"/>
      <c r="BT19" s="416"/>
      <c r="BU19" s="417"/>
      <c r="BV19" s="415">
        <v>3190293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1036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3638793</v>
      </c>
      <c r="BO23" s="416"/>
      <c r="BP23" s="416"/>
      <c r="BQ23" s="416"/>
      <c r="BR23" s="416"/>
      <c r="BS23" s="416"/>
      <c r="BT23" s="416"/>
      <c r="BU23" s="417"/>
      <c r="BV23" s="415">
        <v>3495716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6710</v>
      </c>
      <c r="R24" s="392"/>
      <c r="S24" s="392"/>
      <c r="T24" s="392"/>
      <c r="U24" s="392"/>
      <c r="V24" s="393"/>
      <c r="W24" s="457"/>
      <c r="X24" s="448"/>
      <c r="Y24" s="449"/>
      <c r="Z24" s="388" t="s">
        <v>156</v>
      </c>
      <c r="AA24" s="389"/>
      <c r="AB24" s="389"/>
      <c r="AC24" s="389"/>
      <c r="AD24" s="389"/>
      <c r="AE24" s="389"/>
      <c r="AF24" s="389"/>
      <c r="AG24" s="390"/>
      <c r="AH24" s="391">
        <v>50</v>
      </c>
      <c r="AI24" s="392"/>
      <c r="AJ24" s="392"/>
      <c r="AK24" s="392"/>
      <c r="AL24" s="393"/>
      <c r="AM24" s="391">
        <v>147300</v>
      </c>
      <c r="AN24" s="392"/>
      <c r="AO24" s="392"/>
      <c r="AP24" s="392"/>
      <c r="AQ24" s="392"/>
      <c r="AR24" s="393"/>
      <c r="AS24" s="391">
        <v>2946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2956533</v>
      </c>
      <c r="BO24" s="416"/>
      <c r="BP24" s="416"/>
      <c r="BQ24" s="416"/>
      <c r="BR24" s="416"/>
      <c r="BS24" s="416"/>
      <c r="BT24" s="416"/>
      <c r="BU24" s="417"/>
      <c r="BV24" s="415">
        <v>2777216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5530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5210</v>
      </c>
      <c r="R26" s="392"/>
      <c r="S26" s="392"/>
      <c r="T26" s="392"/>
      <c r="U26" s="392"/>
      <c r="V26" s="393"/>
      <c r="W26" s="457"/>
      <c r="X26" s="448"/>
      <c r="Y26" s="449"/>
      <c r="Z26" s="388" t="s">
        <v>162</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2490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103984</v>
      </c>
      <c r="BO27" s="419"/>
      <c r="BP27" s="419"/>
      <c r="BQ27" s="419"/>
      <c r="BR27" s="419"/>
      <c r="BS27" s="419"/>
      <c r="BT27" s="419"/>
      <c r="BU27" s="420"/>
      <c r="BV27" s="418">
        <v>103854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1740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654531</v>
      </c>
      <c r="BO28" s="411"/>
      <c r="BP28" s="411"/>
      <c r="BQ28" s="411"/>
      <c r="BR28" s="411"/>
      <c r="BS28" s="411"/>
      <c r="BT28" s="411"/>
      <c r="BU28" s="412"/>
      <c r="BV28" s="410">
        <v>653256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1570</v>
      </c>
      <c r="R29" s="392"/>
      <c r="S29" s="392"/>
      <c r="T29" s="392"/>
      <c r="U29" s="392"/>
      <c r="V29" s="393"/>
      <c r="W29" s="458"/>
      <c r="X29" s="459"/>
      <c r="Y29" s="460"/>
      <c r="Z29" s="388" t="s">
        <v>172</v>
      </c>
      <c r="AA29" s="389"/>
      <c r="AB29" s="389"/>
      <c r="AC29" s="389"/>
      <c r="AD29" s="389"/>
      <c r="AE29" s="389"/>
      <c r="AF29" s="389"/>
      <c r="AG29" s="390"/>
      <c r="AH29" s="391">
        <v>50</v>
      </c>
      <c r="AI29" s="392"/>
      <c r="AJ29" s="392"/>
      <c r="AK29" s="392"/>
      <c r="AL29" s="393"/>
      <c r="AM29" s="391">
        <v>147300</v>
      </c>
      <c r="AN29" s="392"/>
      <c r="AO29" s="392"/>
      <c r="AP29" s="392"/>
      <c r="AQ29" s="392"/>
      <c r="AR29" s="393"/>
      <c r="AS29" s="391">
        <v>2946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405917</v>
      </c>
      <c r="BO29" s="416"/>
      <c r="BP29" s="416"/>
      <c r="BQ29" s="416"/>
      <c r="BR29" s="416"/>
      <c r="BS29" s="416"/>
      <c r="BT29" s="416"/>
      <c r="BU29" s="417"/>
      <c r="BV29" s="415">
        <v>405509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5882125</v>
      </c>
      <c r="BO30" s="419"/>
      <c r="BP30" s="419"/>
      <c r="BQ30" s="419"/>
      <c r="BR30" s="419"/>
      <c r="BS30" s="419"/>
      <c r="BT30" s="419"/>
      <c r="BU30" s="420"/>
      <c r="BV30" s="418">
        <v>5774936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村営水道事業特別会計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佐久広域連合（一般会計）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南牧村振興公社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診療所特別会計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佐久広域連合（消防特別会計）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下水道事業特別会計（コミプラ分）</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IF('各会計、関係団体の財政状況及び健全化判断比率'!B33="","",'各会計、関係団体の財政状況及び健全化判断比率'!B33)</f>
        <v>宅地造成事業特別会計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佐久広域連合（養護老人ホーム特別会計）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佐久広域連合（特別養護老人ホーム特別会計）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佐久広域連合（救護施設特別会計）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佐久広域連合（食肉流通センター特別会計）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南佐久環境衛生組合（一般会計）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南佐久環境衛生組合（公共下水道事業特別会計）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長野県後期高齢者医療広域連合（一般会計）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長野県後期高齢者医療広域連合（後期高齢者医療特別会計）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13.38</v>
      </c>
      <c r="G34" s="33">
        <v>14.67</v>
      </c>
      <c r="H34" s="33">
        <v>12.51</v>
      </c>
      <c r="I34" s="33">
        <v>11.63</v>
      </c>
      <c r="J34" s="34">
        <v>20.61</v>
      </c>
      <c r="K34" s="22"/>
      <c r="L34" s="22"/>
      <c r="M34" s="22"/>
      <c r="N34" s="22"/>
      <c r="O34" s="22"/>
      <c r="P34" s="22"/>
    </row>
    <row r="35" spans="1:16" ht="39" customHeight="1" x14ac:dyDescent="0.15">
      <c r="A35" s="22"/>
      <c r="B35" s="35"/>
      <c r="C35" s="1178" t="s">
        <v>526</v>
      </c>
      <c r="D35" s="1179"/>
      <c r="E35" s="1180"/>
      <c r="F35" s="36">
        <v>1.92</v>
      </c>
      <c r="G35" s="37">
        <v>0.84</v>
      </c>
      <c r="H35" s="37">
        <v>1.64</v>
      </c>
      <c r="I35" s="37">
        <v>0.41</v>
      </c>
      <c r="J35" s="38">
        <v>2.46</v>
      </c>
      <c r="K35" s="22"/>
      <c r="L35" s="22"/>
      <c r="M35" s="22"/>
      <c r="N35" s="22"/>
      <c r="O35" s="22"/>
      <c r="P35" s="22"/>
    </row>
    <row r="36" spans="1:16" ht="39" customHeight="1" x14ac:dyDescent="0.15">
      <c r="A36" s="22"/>
      <c r="B36" s="35"/>
      <c r="C36" s="1178" t="s">
        <v>527</v>
      </c>
      <c r="D36" s="1179"/>
      <c r="E36" s="1180"/>
      <c r="F36" s="36">
        <v>0.33</v>
      </c>
      <c r="G36" s="37">
        <v>0.41</v>
      </c>
      <c r="H36" s="37">
        <v>0.54</v>
      </c>
      <c r="I36" s="37">
        <v>0.38</v>
      </c>
      <c r="J36" s="38">
        <v>0.62</v>
      </c>
      <c r="K36" s="22"/>
      <c r="L36" s="22"/>
      <c r="M36" s="22"/>
      <c r="N36" s="22"/>
      <c r="O36" s="22"/>
      <c r="P36" s="22"/>
    </row>
    <row r="37" spans="1:16" ht="39" customHeight="1" x14ac:dyDescent="0.15">
      <c r="A37" s="22"/>
      <c r="B37" s="35"/>
      <c r="C37" s="1178" t="s">
        <v>528</v>
      </c>
      <c r="D37" s="1179"/>
      <c r="E37" s="1180"/>
      <c r="F37" s="36">
        <v>0.24</v>
      </c>
      <c r="G37" s="37">
        <v>0.18</v>
      </c>
      <c r="H37" s="37">
        <v>0.17</v>
      </c>
      <c r="I37" s="37">
        <v>0.21</v>
      </c>
      <c r="J37" s="38">
        <v>0.53</v>
      </c>
      <c r="K37" s="22"/>
      <c r="L37" s="22"/>
      <c r="M37" s="22"/>
      <c r="N37" s="22"/>
      <c r="O37" s="22"/>
      <c r="P37" s="22"/>
    </row>
    <row r="38" spans="1:16" ht="39" customHeight="1" x14ac:dyDescent="0.15">
      <c r="A38" s="22"/>
      <c r="B38" s="35"/>
      <c r="C38" s="1178" t="s">
        <v>529</v>
      </c>
      <c r="D38" s="1179"/>
      <c r="E38" s="1180"/>
      <c r="F38" s="36">
        <v>0.36</v>
      </c>
      <c r="G38" s="37">
        <v>0.24</v>
      </c>
      <c r="H38" s="37">
        <v>0.12</v>
      </c>
      <c r="I38" s="37">
        <v>0.18</v>
      </c>
      <c r="J38" s="38">
        <v>0.36</v>
      </c>
      <c r="K38" s="22"/>
      <c r="L38" s="22"/>
      <c r="M38" s="22"/>
      <c r="N38" s="22"/>
      <c r="O38" s="22"/>
      <c r="P38" s="22"/>
    </row>
    <row r="39" spans="1:16" ht="39" customHeight="1" x14ac:dyDescent="0.15">
      <c r="A39" s="22"/>
      <c r="B39" s="35"/>
      <c r="C39" s="1178" t="s">
        <v>530</v>
      </c>
      <c r="D39" s="1179"/>
      <c r="E39" s="1180"/>
      <c r="F39" s="36">
        <v>0.09</v>
      </c>
      <c r="G39" s="37">
        <v>0.08</v>
      </c>
      <c r="H39" s="37">
        <v>0.11</v>
      </c>
      <c r="I39" s="37">
        <v>0.13</v>
      </c>
      <c r="J39" s="38">
        <v>0.11</v>
      </c>
      <c r="K39" s="22"/>
      <c r="L39" s="22"/>
      <c r="M39" s="22"/>
      <c r="N39" s="22"/>
      <c r="O39" s="22"/>
      <c r="P39" s="22"/>
    </row>
    <row r="40" spans="1:16" ht="39" customHeight="1" x14ac:dyDescent="0.15">
      <c r="A40" s="22"/>
      <c r="B40" s="35"/>
      <c r="C40" s="1178" t="s">
        <v>531</v>
      </c>
      <c r="D40" s="1179"/>
      <c r="E40" s="1180"/>
      <c r="F40" s="36">
        <v>0.41</v>
      </c>
      <c r="G40" s="37">
        <v>0.36</v>
      </c>
      <c r="H40" s="37">
        <v>0.35</v>
      </c>
      <c r="I40" s="37">
        <v>0.3</v>
      </c>
      <c r="J40" s="38">
        <v>0.05</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534</v>
      </c>
      <c r="D43" s="1182"/>
      <c r="E43" s="1183"/>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540</v>
      </c>
      <c r="L45" s="60">
        <v>540</v>
      </c>
      <c r="M45" s="60">
        <v>507</v>
      </c>
      <c r="N45" s="60">
        <v>473</v>
      </c>
      <c r="O45" s="61">
        <v>444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74</v>
      </c>
      <c r="L48" s="64">
        <v>84</v>
      </c>
      <c r="M48" s="64">
        <v>87</v>
      </c>
      <c r="N48" s="64">
        <v>85</v>
      </c>
      <c r="O48" s="65">
        <v>86</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0</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575</v>
      </c>
      <c r="L52" s="64">
        <v>589</v>
      </c>
      <c r="M52" s="64">
        <v>568</v>
      </c>
      <c r="N52" s="64">
        <v>559</v>
      </c>
      <c r="O52" s="65">
        <v>535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39</v>
      </c>
      <c r="L53" s="69">
        <v>35</v>
      </c>
      <c r="M53" s="69">
        <v>26</v>
      </c>
      <c r="N53" s="69">
        <v>-1</v>
      </c>
      <c r="O53" s="70">
        <v>-4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3460</v>
      </c>
      <c r="J41" s="83">
        <v>3320</v>
      </c>
      <c r="K41" s="83">
        <v>3307</v>
      </c>
      <c r="L41" s="83">
        <v>3496</v>
      </c>
      <c r="M41" s="84">
        <v>3639</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692</v>
      </c>
      <c r="J43" s="87">
        <v>649</v>
      </c>
      <c r="K43" s="87">
        <v>634</v>
      </c>
      <c r="L43" s="87">
        <v>601</v>
      </c>
      <c r="M43" s="88">
        <v>545</v>
      </c>
    </row>
    <row r="44" spans="2:13" ht="27.75" customHeight="1" x14ac:dyDescent="0.15">
      <c r="B44" s="1204"/>
      <c r="C44" s="1205"/>
      <c r="D44" s="85"/>
      <c r="E44" s="1208" t="s">
        <v>28</v>
      </c>
      <c r="F44" s="1208"/>
      <c r="G44" s="1208"/>
      <c r="H44" s="1209"/>
      <c r="I44" s="86">
        <v>4</v>
      </c>
      <c r="J44" s="87">
        <v>2</v>
      </c>
      <c r="K44" s="87">
        <v>18</v>
      </c>
      <c r="L44" s="87">
        <v>20</v>
      </c>
      <c r="M44" s="88">
        <v>20</v>
      </c>
    </row>
    <row r="45" spans="2:13" ht="27.75" customHeight="1" x14ac:dyDescent="0.15">
      <c r="B45" s="1204"/>
      <c r="C45" s="1205"/>
      <c r="D45" s="85"/>
      <c r="E45" s="1208" t="s">
        <v>29</v>
      </c>
      <c r="F45" s="1208"/>
      <c r="G45" s="1208"/>
      <c r="H45" s="1209"/>
      <c r="I45" s="86">
        <v>456</v>
      </c>
      <c r="J45" s="87">
        <v>456</v>
      </c>
      <c r="K45" s="87">
        <v>431</v>
      </c>
      <c r="L45" s="87">
        <v>414</v>
      </c>
      <c r="M45" s="88">
        <v>414</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5843</v>
      </c>
      <c r="J50" s="87">
        <v>6215</v>
      </c>
      <c r="K50" s="87">
        <v>6657</v>
      </c>
      <c r="L50" s="87">
        <v>7114</v>
      </c>
      <c r="M50" s="88">
        <v>7221</v>
      </c>
    </row>
    <row r="51" spans="2:13" ht="27.75" customHeight="1" x14ac:dyDescent="0.15">
      <c r="B51" s="1204"/>
      <c r="C51" s="1205"/>
      <c r="D51" s="85"/>
      <c r="E51" s="1208" t="s">
        <v>36</v>
      </c>
      <c r="F51" s="1208"/>
      <c r="G51" s="1208"/>
      <c r="H51" s="1209"/>
      <c r="I51" s="86" t="s">
        <v>480</v>
      </c>
      <c r="J51" s="87" t="s">
        <v>480</v>
      </c>
      <c r="K51" s="87" t="s">
        <v>480</v>
      </c>
      <c r="L51" s="87" t="s">
        <v>480</v>
      </c>
      <c r="M51" s="88" t="s">
        <v>480</v>
      </c>
    </row>
    <row r="52" spans="2:13" ht="27.75" customHeight="1" x14ac:dyDescent="0.15">
      <c r="B52" s="1206"/>
      <c r="C52" s="1207"/>
      <c r="D52" s="85"/>
      <c r="E52" s="1208" t="s">
        <v>37</v>
      </c>
      <c r="F52" s="1208"/>
      <c r="G52" s="1208"/>
      <c r="H52" s="1209"/>
      <c r="I52" s="86">
        <v>4003</v>
      </c>
      <c r="J52" s="87">
        <v>3953</v>
      </c>
      <c r="K52" s="87">
        <v>3934</v>
      </c>
      <c r="L52" s="87">
        <v>4035</v>
      </c>
      <c r="M52" s="88">
        <v>4167</v>
      </c>
    </row>
    <row r="53" spans="2:13" ht="27.75" customHeight="1" thickBot="1" x14ac:dyDescent="0.2">
      <c r="B53" s="1210" t="s">
        <v>38</v>
      </c>
      <c r="C53" s="1211"/>
      <c r="D53" s="92"/>
      <c r="E53" s="1212" t="s">
        <v>39</v>
      </c>
      <c r="F53" s="1212"/>
      <c r="G53" s="1212"/>
      <c r="H53" s="1213"/>
      <c r="I53" s="93">
        <v>-5234</v>
      </c>
      <c r="J53" s="94">
        <v>-5739</v>
      </c>
      <c r="K53" s="94">
        <v>-6202</v>
      </c>
      <c r="L53" s="94">
        <v>-6618</v>
      </c>
      <c r="M53" s="95">
        <v>-6770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556</v>
      </c>
      <c r="I42" s="354"/>
      <c r="J42" s="354"/>
      <c r="K42" s="354"/>
      <c r="L42" s="246"/>
      <c r="M42" s="246"/>
      <c r="N42" s="246"/>
      <c r="O42" s="246"/>
    </row>
    <row r="43" spans="2:17" ht="13.5" x14ac:dyDescent="0.15">
      <c r="B43" s="250"/>
      <c r="C43" s="246"/>
      <c r="D43" s="246"/>
      <c r="E43" s="246"/>
      <c r="F43" s="246"/>
      <c r="G43" s="1235" t="s">
        <v>565</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557</v>
      </c>
    </row>
    <row r="50" spans="1:17" ht="13.5" x14ac:dyDescent="0.15">
      <c r="B50" s="250"/>
      <c r="C50" s="246"/>
      <c r="D50" s="246"/>
      <c r="E50" s="246"/>
      <c r="F50" s="246"/>
      <c r="G50" s="1244"/>
      <c r="H50" s="1245"/>
      <c r="I50" s="1245"/>
      <c r="J50" s="1246"/>
      <c r="K50" s="356" t="s">
        <v>520</v>
      </c>
      <c r="L50" s="356" t="s">
        <v>521</v>
      </c>
      <c r="M50" s="356" t="s">
        <v>522</v>
      </c>
      <c r="N50" s="356" t="s">
        <v>523</v>
      </c>
      <c r="O50" s="356" t="s">
        <v>524</v>
      </c>
    </row>
    <row r="51" spans="1:17" ht="13.5" x14ac:dyDescent="0.15">
      <c r="B51" s="250"/>
      <c r="C51" s="246"/>
      <c r="D51" s="246"/>
      <c r="E51" s="246"/>
      <c r="F51" s="246"/>
      <c r="G51" s="1247" t="s">
        <v>558</v>
      </c>
      <c r="H51" s="1248"/>
      <c r="I51" s="1253" t="s">
        <v>559</v>
      </c>
      <c r="J51" s="1253"/>
      <c r="K51" s="1256"/>
      <c r="L51" s="1256"/>
      <c r="M51" s="1256"/>
      <c r="N51" s="1223"/>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560</v>
      </c>
      <c r="J53" s="1233"/>
      <c r="K53" s="1255"/>
      <c r="L53" s="1255"/>
      <c r="M53" s="1255"/>
      <c r="N53" s="1221">
        <v>52.2</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561</v>
      </c>
      <c r="H55" s="1228"/>
      <c r="I55" s="1233" t="s">
        <v>559</v>
      </c>
      <c r="J55" s="1233"/>
      <c r="K55" s="1256"/>
      <c r="L55" s="1256"/>
      <c r="M55" s="1256"/>
      <c r="N55" s="1223">
        <v>0</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560</v>
      </c>
      <c r="J57" s="1225"/>
      <c r="K57" s="1255"/>
      <c r="L57" s="1255"/>
      <c r="M57" s="1255"/>
      <c r="N57" s="1221">
        <v>54.2</v>
      </c>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556</v>
      </c>
      <c r="I64" s="354"/>
      <c r="J64" s="354"/>
      <c r="K64" s="354"/>
      <c r="L64" s="246"/>
      <c r="M64" s="246"/>
      <c r="N64" s="246"/>
      <c r="O64" s="246"/>
    </row>
    <row r="65" spans="2:30" ht="13.5" x14ac:dyDescent="0.15">
      <c r="B65" s="250"/>
      <c r="C65" s="246"/>
      <c r="D65" s="246"/>
      <c r="E65" s="246"/>
      <c r="F65" s="246"/>
      <c r="G65" s="1235" t="s">
        <v>566</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563</v>
      </c>
      <c r="I71" s="370"/>
      <c r="J71" s="366"/>
      <c r="K71" s="366"/>
      <c r="L71" s="367"/>
      <c r="M71" s="366"/>
      <c r="N71" s="367"/>
      <c r="O71" s="368"/>
    </row>
    <row r="72" spans="2:30" ht="13.5" x14ac:dyDescent="0.15">
      <c r="B72" s="250"/>
      <c r="C72" s="246"/>
      <c r="D72" s="246"/>
      <c r="E72" s="246"/>
      <c r="F72" s="246"/>
      <c r="G72" s="1244"/>
      <c r="H72" s="1245"/>
      <c r="I72" s="1245"/>
      <c r="J72" s="1246"/>
      <c r="K72" s="356" t="s">
        <v>520</v>
      </c>
      <c r="L72" s="356" t="s">
        <v>521</v>
      </c>
      <c r="M72" s="356" t="s">
        <v>522</v>
      </c>
      <c r="N72" s="356" t="s">
        <v>523</v>
      </c>
      <c r="O72" s="356" t="s">
        <v>524</v>
      </c>
    </row>
    <row r="73" spans="2:30" ht="13.5" x14ac:dyDescent="0.15">
      <c r="B73" s="250"/>
      <c r="C73" s="246"/>
      <c r="D73" s="246"/>
      <c r="E73" s="246"/>
      <c r="F73" s="246"/>
      <c r="G73" s="1247" t="s">
        <v>558</v>
      </c>
      <c r="H73" s="1248"/>
      <c r="I73" s="1253" t="s">
        <v>559</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564</v>
      </c>
      <c r="J75" s="1233"/>
      <c r="K75" s="1221">
        <v>3.6</v>
      </c>
      <c r="L75" s="1221">
        <v>2.5</v>
      </c>
      <c r="M75" s="1221">
        <v>1.6</v>
      </c>
      <c r="N75" s="1221">
        <v>1</v>
      </c>
      <c r="O75" s="1221">
        <v>0.3</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561</v>
      </c>
      <c r="H77" s="1228"/>
      <c r="I77" s="1233" t="s">
        <v>559</v>
      </c>
      <c r="J77" s="1233"/>
      <c r="K77" s="1234">
        <v>0</v>
      </c>
      <c r="L77" s="1234">
        <v>0</v>
      </c>
      <c r="M77" s="1223">
        <v>0</v>
      </c>
      <c r="N77" s="1223">
        <v>0</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564</v>
      </c>
      <c r="J79" s="1225"/>
      <c r="K79" s="1226">
        <v>10.1</v>
      </c>
      <c r="L79" s="1226">
        <v>9.1999999999999993</v>
      </c>
      <c r="M79" s="1226">
        <v>8.1999999999999993</v>
      </c>
      <c r="N79" s="1226">
        <v>7.8</v>
      </c>
      <c r="O79" s="1226">
        <v>7.4</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244565</v>
      </c>
      <c r="E3" s="118"/>
      <c r="F3" s="119">
        <v>228305</v>
      </c>
      <c r="G3" s="120"/>
      <c r="H3" s="121"/>
    </row>
    <row r="4" spans="1:8" x14ac:dyDescent="0.15">
      <c r="A4" s="122"/>
      <c r="B4" s="123"/>
      <c r="C4" s="124"/>
      <c r="D4" s="125">
        <v>95628</v>
      </c>
      <c r="E4" s="126"/>
      <c r="F4" s="127">
        <v>86611</v>
      </c>
      <c r="G4" s="128"/>
      <c r="H4" s="129"/>
    </row>
    <row r="5" spans="1:8" x14ac:dyDescent="0.15">
      <c r="A5" s="110" t="s">
        <v>514</v>
      </c>
      <c r="B5" s="115"/>
      <c r="C5" s="116"/>
      <c r="D5" s="117">
        <v>383127</v>
      </c>
      <c r="E5" s="118"/>
      <c r="F5" s="119">
        <v>316331</v>
      </c>
      <c r="G5" s="120"/>
      <c r="H5" s="121"/>
    </row>
    <row r="6" spans="1:8" x14ac:dyDescent="0.15">
      <c r="A6" s="122"/>
      <c r="B6" s="123"/>
      <c r="C6" s="124"/>
      <c r="D6" s="125">
        <v>273222</v>
      </c>
      <c r="E6" s="126"/>
      <c r="F6" s="127">
        <v>106387</v>
      </c>
      <c r="G6" s="128"/>
      <c r="H6" s="129"/>
    </row>
    <row r="7" spans="1:8" x14ac:dyDescent="0.15">
      <c r="A7" s="110" t="s">
        <v>515</v>
      </c>
      <c r="B7" s="115"/>
      <c r="C7" s="116"/>
      <c r="D7" s="117">
        <v>290490</v>
      </c>
      <c r="E7" s="118"/>
      <c r="F7" s="119">
        <v>333013</v>
      </c>
      <c r="G7" s="120"/>
      <c r="H7" s="121"/>
    </row>
    <row r="8" spans="1:8" x14ac:dyDescent="0.15">
      <c r="A8" s="122"/>
      <c r="B8" s="123"/>
      <c r="C8" s="124"/>
      <c r="D8" s="125">
        <v>206363</v>
      </c>
      <c r="E8" s="126"/>
      <c r="F8" s="127">
        <v>126732</v>
      </c>
      <c r="G8" s="128"/>
      <c r="H8" s="129"/>
    </row>
    <row r="9" spans="1:8" x14ac:dyDescent="0.15">
      <c r="A9" s="110" t="s">
        <v>516</v>
      </c>
      <c r="B9" s="115"/>
      <c r="C9" s="116"/>
      <c r="D9" s="117">
        <v>373608</v>
      </c>
      <c r="E9" s="118"/>
      <c r="F9" s="119">
        <v>280458</v>
      </c>
      <c r="G9" s="120"/>
      <c r="H9" s="121"/>
    </row>
    <row r="10" spans="1:8" x14ac:dyDescent="0.15">
      <c r="A10" s="122"/>
      <c r="B10" s="123"/>
      <c r="C10" s="124"/>
      <c r="D10" s="125">
        <v>254711</v>
      </c>
      <c r="E10" s="126"/>
      <c r="F10" s="127">
        <v>127286</v>
      </c>
      <c r="G10" s="128"/>
      <c r="H10" s="129"/>
    </row>
    <row r="11" spans="1:8" x14ac:dyDescent="0.15">
      <c r="A11" s="110" t="s">
        <v>517</v>
      </c>
      <c r="B11" s="115"/>
      <c r="C11" s="116"/>
      <c r="D11" s="117">
        <v>386952</v>
      </c>
      <c r="E11" s="118"/>
      <c r="F11" s="119">
        <v>291945</v>
      </c>
      <c r="G11" s="120"/>
      <c r="H11" s="121"/>
    </row>
    <row r="12" spans="1:8" x14ac:dyDescent="0.15">
      <c r="A12" s="122"/>
      <c r="B12" s="123"/>
      <c r="C12" s="130"/>
      <c r="D12" s="125">
        <v>238098</v>
      </c>
      <c r="E12" s="126"/>
      <c r="F12" s="127">
        <v>127651</v>
      </c>
      <c r="G12" s="128"/>
      <c r="H12" s="129"/>
    </row>
    <row r="13" spans="1:8" x14ac:dyDescent="0.15">
      <c r="A13" s="110"/>
      <c r="B13" s="115"/>
      <c r="C13" s="131"/>
      <c r="D13" s="132">
        <v>335748</v>
      </c>
      <c r="E13" s="133"/>
      <c r="F13" s="134">
        <v>290010</v>
      </c>
      <c r="G13" s="135"/>
      <c r="H13" s="121"/>
    </row>
    <row r="14" spans="1:8" x14ac:dyDescent="0.15">
      <c r="A14" s="122"/>
      <c r="B14" s="123"/>
      <c r="C14" s="124"/>
      <c r="D14" s="125">
        <v>213604</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13.73</v>
      </c>
      <c r="C19" s="136">
        <f>ROUND(VALUE(SUBSTITUTE(実質収支比率等に係る経年分析!G$48,"▲","-")),2)</f>
        <v>15.09</v>
      </c>
      <c r="D19" s="136">
        <f>ROUND(VALUE(SUBSTITUTE(実質収支比率等に係る経年分析!H$48,"▲","-")),2)</f>
        <v>13.06</v>
      </c>
      <c r="E19" s="136">
        <f>ROUND(VALUE(SUBSTITUTE(実質収支比率等に係る経年分析!I$48,"▲","-")),2)</f>
        <v>12.03</v>
      </c>
      <c r="F19" s="136">
        <f>ROUND(VALUE(SUBSTITUTE(実質収支比率等に係る経年分析!J$48,"▲","-")),2)</f>
        <v>21.25</v>
      </c>
    </row>
    <row r="20" spans="1:11" x14ac:dyDescent="0.15">
      <c r="A20" s="136" t="s">
        <v>44</v>
      </c>
      <c r="B20" s="136">
        <f>ROUND(VALUE(SUBSTITUTE(実質収支比率等に係る経年分析!F$47,"▲","-")),2)</f>
        <v>15.72</v>
      </c>
      <c r="C20" s="136">
        <f>ROUND(VALUE(SUBSTITUTE(実質収支比率等に係る経年分析!G$47,"▲","-")),2)</f>
        <v>15.58</v>
      </c>
      <c r="D20" s="136">
        <f>ROUND(VALUE(SUBSTITUTE(実質収支比率等に係る経年分析!H$47,"▲","-")),2)</f>
        <v>26.87</v>
      </c>
      <c r="E20" s="136">
        <f>ROUND(VALUE(SUBSTITUTE(実質収支比率等に係る経年分析!I$47,"▲","-")),2)</f>
        <v>25.75</v>
      </c>
      <c r="F20" s="136">
        <f>ROUND(VALUE(SUBSTITUTE(実質収支比率等に係る経年分析!J$47,"▲","-")),2)</f>
        <v>26.84</v>
      </c>
    </row>
    <row r="21" spans="1:11" x14ac:dyDescent="0.15">
      <c r="A21" s="136" t="s">
        <v>45</v>
      </c>
      <c r="B21" s="136">
        <f>IF(ISNUMBER(VALUE(SUBSTITUTE(実質収支比率等に係る経年分析!F$49,"▲","-"))),ROUND(VALUE(SUBSTITUTE(実質収支比率等に係る経年分析!F$49,"▲","-")),2),NA())</f>
        <v>11.36</v>
      </c>
      <c r="C21" s="136">
        <f>IF(ISNUMBER(VALUE(SUBSTITUTE(実質収支比率等に係る経年分析!G$49,"▲","-"))),ROUND(VALUE(SUBSTITUTE(実質収支比率等に係る経年分析!G$49,"▲","-")),2),NA())</f>
        <v>8.6</v>
      </c>
      <c r="D21" s="136">
        <f>IF(ISNUMBER(VALUE(SUBSTITUTE(実質収支比率等に係る経年分析!H$49,"▲","-"))),ROUND(VALUE(SUBSTITUTE(実質収支比率等に係る経年分析!H$49,"▲","-")),2),NA())</f>
        <v>13.35</v>
      </c>
      <c r="E21" s="136">
        <f>IF(ISNUMBER(VALUE(SUBSTITUTE(実質収支比率等に係る経年分析!I$49,"▲","-"))),ROUND(VALUE(SUBSTITUTE(実質収支比率等に係る経年分析!I$49,"▲","-")),2),NA())</f>
        <v>5.16</v>
      </c>
      <c r="F21" s="136">
        <f>IF(ISNUMBER(VALUE(SUBSTITUTE(実質収支比率等に係る経年分析!J$49,"▲","-"))),ROUND(VALUE(SUBSTITUTE(実質収支比率等に係る経年分析!J$49,"▲","-")),2),NA())</f>
        <v>14.23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宅地造成事業特別会計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村営水道事業特別会計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0.62</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20.61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575</v>
      </c>
      <c r="E42" s="138"/>
      <c r="F42" s="138"/>
      <c r="G42" s="138">
        <f>'実質公債費比率（分子）の構造'!L$52</f>
        <v>589</v>
      </c>
      <c r="H42" s="138"/>
      <c r="I42" s="138"/>
      <c r="J42" s="138">
        <f>'実質公債費比率（分子）の構造'!M$52</f>
        <v>568</v>
      </c>
      <c r="K42" s="138"/>
      <c r="L42" s="138"/>
      <c r="M42" s="138">
        <f>'実質公債費比率（分子）の構造'!N$52</f>
        <v>559</v>
      </c>
      <c r="N42" s="138"/>
      <c r="O42" s="138"/>
      <c r="P42" s="138">
        <f>'実質公債費比率（分子）の構造'!O$52</f>
        <v>535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1</v>
      </c>
      <c r="O45" s="138"/>
      <c r="P45" s="138"/>
    </row>
    <row r="46" spans="1:16" x14ac:dyDescent="0.15">
      <c r="A46" s="138" t="s">
        <v>56</v>
      </c>
      <c r="B46" s="138">
        <f>'実質公債費比率（分子）の構造'!K$48</f>
        <v>74</v>
      </c>
      <c r="C46" s="138"/>
      <c r="D46" s="138"/>
      <c r="E46" s="138">
        <f>'実質公債費比率（分子）の構造'!L$48</f>
        <v>84</v>
      </c>
      <c r="F46" s="138"/>
      <c r="G46" s="138"/>
      <c r="H46" s="138">
        <f>'実質公債費比率（分子）の構造'!M$48</f>
        <v>87</v>
      </c>
      <c r="I46" s="138"/>
      <c r="J46" s="138"/>
      <c r="K46" s="138">
        <f>'実質公債費比率（分子）の構造'!N$48</f>
        <v>85</v>
      </c>
      <c r="L46" s="138"/>
      <c r="M46" s="138"/>
      <c r="N46" s="138">
        <f>'実質公債費比率（分子）の構造'!O$48</f>
        <v>86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540</v>
      </c>
      <c r="C49" s="138"/>
      <c r="D49" s="138"/>
      <c r="E49" s="138">
        <f>'実質公債費比率（分子）の構造'!L$45</f>
        <v>540</v>
      </c>
      <c r="F49" s="138"/>
      <c r="G49" s="138"/>
      <c r="H49" s="138">
        <f>'実質公債費比率（分子）の構造'!M$45</f>
        <v>507</v>
      </c>
      <c r="I49" s="138"/>
      <c r="J49" s="138"/>
      <c r="K49" s="138">
        <f>'実質公債費比率（分子）の構造'!N$45</f>
        <v>473</v>
      </c>
      <c r="L49" s="138"/>
      <c r="M49" s="138"/>
      <c r="N49" s="138">
        <f>'実質公債費比率（分子）の構造'!O$45</f>
        <v>444</v>
      </c>
      <c r="O49" s="138"/>
      <c r="P49" s="138"/>
    </row>
    <row r="50" spans="1:16" x14ac:dyDescent="0.15">
      <c r="A50" s="138" t="s">
        <v>60</v>
      </c>
      <c r="B50" s="138" t="e">
        <f>NA()</f>
        <v>#N/A</v>
      </c>
      <c r="C50" s="138">
        <f>IF(ISNUMBER('実質公債費比率（分子）の構造'!K$53),'実質公債費比率（分子）の構造'!K$53,NA())</f>
        <v>39</v>
      </c>
      <c r="D50" s="138" t="e">
        <f>NA()</f>
        <v>#N/A</v>
      </c>
      <c r="E50" s="138" t="e">
        <f>NA()</f>
        <v>#N/A</v>
      </c>
      <c r="F50" s="138">
        <f>IF(ISNUMBER('実質公債費比率（分子）の構造'!L$53),'実質公債費比率（分子）の構造'!L$53,NA())</f>
        <v>35</v>
      </c>
      <c r="G50" s="138" t="e">
        <f>NA()</f>
        <v>#N/A</v>
      </c>
      <c r="H50" s="138" t="e">
        <f>NA()</f>
        <v>#N/A</v>
      </c>
      <c r="I50" s="138">
        <f>IF(ISNUMBER('実質公債費比率（分子）の構造'!M$53),'実質公債費比率（分子）の構造'!M$53,NA())</f>
        <v>26</v>
      </c>
      <c r="J50" s="138" t="e">
        <f>NA()</f>
        <v>#N/A</v>
      </c>
      <c r="K50" s="138" t="e">
        <f>NA()</f>
        <v>#N/A</v>
      </c>
      <c r="L50" s="138">
        <f>IF(ISNUMBER('実質公債費比率（分子）の構造'!N$53),'実質公債費比率（分子）の構造'!N$53,NA())</f>
        <v>-1</v>
      </c>
      <c r="M50" s="138" t="e">
        <f>NA()</f>
        <v>#N/A</v>
      </c>
      <c r="N50" s="138" t="e">
        <f>NA()</f>
        <v>#N/A</v>
      </c>
      <c r="O50" s="138">
        <f>IF(ISNUMBER('実質公債費比率（分子）の構造'!O$53),'実質公債費比率（分子）の構造'!O$53,NA())</f>
        <v>-4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4003</v>
      </c>
      <c r="E56" s="137"/>
      <c r="F56" s="137"/>
      <c r="G56" s="137">
        <f>'将来負担比率（分子）の構造'!J$52</f>
        <v>3953</v>
      </c>
      <c r="H56" s="137"/>
      <c r="I56" s="137"/>
      <c r="J56" s="137">
        <f>'将来負担比率（分子）の構造'!K$52</f>
        <v>3934</v>
      </c>
      <c r="K56" s="137"/>
      <c r="L56" s="137"/>
      <c r="M56" s="137">
        <f>'将来負担比率（分子）の構造'!L$52</f>
        <v>4035</v>
      </c>
      <c r="N56" s="137"/>
      <c r="O56" s="137"/>
      <c r="P56" s="137">
        <f>'将来負担比率（分子）の構造'!M$52</f>
        <v>4167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5843</v>
      </c>
      <c r="E58" s="137"/>
      <c r="F58" s="137"/>
      <c r="G58" s="137">
        <f>'将来負担比率（分子）の構造'!J$50</f>
        <v>6215</v>
      </c>
      <c r="H58" s="137"/>
      <c r="I58" s="137"/>
      <c r="J58" s="137">
        <f>'将来負担比率（分子）の構造'!K$50</f>
        <v>6657</v>
      </c>
      <c r="K58" s="137"/>
      <c r="L58" s="137"/>
      <c r="M58" s="137">
        <f>'将来負担比率（分子）の構造'!L$50</f>
        <v>7114</v>
      </c>
      <c r="N58" s="137"/>
      <c r="O58" s="137"/>
      <c r="P58" s="137">
        <f>'将来負担比率（分子）の構造'!M$50</f>
        <v>7221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456</v>
      </c>
      <c r="C62" s="137"/>
      <c r="D62" s="137"/>
      <c r="E62" s="137">
        <f>'将来負担比率（分子）の構造'!J$45</f>
        <v>456</v>
      </c>
      <c r="F62" s="137"/>
      <c r="G62" s="137"/>
      <c r="H62" s="137">
        <f>'将来負担比率（分子）の構造'!K$45</f>
        <v>431</v>
      </c>
      <c r="I62" s="137"/>
      <c r="J62" s="137"/>
      <c r="K62" s="137">
        <f>'将来負担比率（分子）の構造'!L$45</f>
        <v>414</v>
      </c>
      <c r="L62" s="137"/>
      <c r="M62" s="137"/>
      <c r="N62" s="137">
        <f>'将来負担比率（分子）の構造'!M$45</f>
        <v>414</v>
      </c>
      <c r="O62" s="137"/>
      <c r="P62" s="137"/>
    </row>
    <row r="63" spans="1:16" x14ac:dyDescent="0.15">
      <c r="A63" s="137" t="s">
        <v>28</v>
      </c>
      <c r="B63" s="137">
        <f>'将来負担比率（分子）の構造'!I$44</f>
        <v>4</v>
      </c>
      <c r="C63" s="137"/>
      <c r="D63" s="137"/>
      <c r="E63" s="137">
        <f>'将来負担比率（分子）の構造'!J$44</f>
        <v>2</v>
      </c>
      <c r="F63" s="137"/>
      <c r="G63" s="137"/>
      <c r="H63" s="137">
        <f>'将来負担比率（分子）の構造'!K$44</f>
        <v>18</v>
      </c>
      <c r="I63" s="137"/>
      <c r="J63" s="137"/>
      <c r="K63" s="137">
        <f>'将来負担比率（分子）の構造'!L$44</f>
        <v>20</v>
      </c>
      <c r="L63" s="137"/>
      <c r="M63" s="137"/>
      <c r="N63" s="137">
        <f>'将来負担比率（分子）の構造'!M$44</f>
        <v>20</v>
      </c>
      <c r="O63" s="137"/>
      <c r="P63" s="137"/>
    </row>
    <row r="64" spans="1:16" x14ac:dyDescent="0.15">
      <c r="A64" s="137" t="s">
        <v>27</v>
      </c>
      <c r="B64" s="137">
        <f>'将来負担比率（分子）の構造'!I$43</f>
        <v>692</v>
      </c>
      <c r="C64" s="137"/>
      <c r="D64" s="137"/>
      <c r="E64" s="137">
        <f>'将来負担比率（分子）の構造'!J$43</f>
        <v>649</v>
      </c>
      <c r="F64" s="137"/>
      <c r="G64" s="137"/>
      <c r="H64" s="137">
        <f>'将来負担比率（分子）の構造'!K$43</f>
        <v>634</v>
      </c>
      <c r="I64" s="137"/>
      <c r="J64" s="137"/>
      <c r="K64" s="137">
        <f>'将来負担比率（分子）の構造'!L$43</f>
        <v>601</v>
      </c>
      <c r="L64" s="137"/>
      <c r="M64" s="137"/>
      <c r="N64" s="137">
        <f>'将来負担比率（分子）の構造'!M$43</f>
        <v>545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3460</v>
      </c>
      <c r="C66" s="137"/>
      <c r="D66" s="137"/>
      <c r="E66" s="137">
        <f>'将来負担比率（分子）の構造'!J$41</f>
        <v>3320</v>
      </c>
      <c r="F66" s="137"/>
      <c r="G66" s="137"/>
      <c r="H66" s="137">
        <f>'将来負担比率（分子）の構造'!K$41</f>
        <v>3307</v>
      </c>
      <c r="I66" s="137"/>
      <c r="J66" s="137"/>
      <c r="K66" s="137">
        <f>'将来負担比率（分子）の構造'!L$41</f>
        <v>3496</v>
      </c>
      <c r="L66" s="137"/>
      <c r="M66" s="137"/>
      <c r="N66" s="137">
        <f>'将来負担比率（分子）の構造'!M$41</f>
        <v>3639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683438</v>
      </c>
      <c r="S5" s="671"/>
      <c r="T5" s="671"/>
      <c r="U5" s="671"/>
      <c r="V5" s="671"/>
      <c r="W5" s="671"/>
      <c r="X5" s="671"/>
      <c r="Y5" s="718"/>
      <c r="Z5" s="731">
        <v>16.2</v>
      </c>
      <c r="AA5" s="731"/>
      <c r="AB5" s="731"/>
      <c r="AC5" s="731"/>
      <c r="AD5" s="732">
        <v>683438</v>
      </c>
      <c r="AE5" s="732"/>
      <c r="AF5" s="732"/>
      <c r="AG5" s="732"/>
      <c r="AH5" s="732"/>
      <c r="AI5" s="732"/>
      <c r="AJ5" s="732"/>
      <c r="AK5" s="732"/>
      <c r="AL5" s="719">
        <v>28.7</v>
      </c>
      <c r="AM5" s="688"/>
      <c r="AN5" s="688"/>
      <c r="AO5" s="720"/>
      <c r="AP5" s="707" t="s">
        <v>211</v>
      </c>
      <c r="AQ5" s="708"/>
      <c r="AR5" s="708"/>
      <c r="AS5" s="708"/>
      <c r="AT5" s="708"/>
      <c r="AU5" s="708"/>
      <c r="AV5" s="708"/>
      <c r="AW5" s="708"/>
      <c r="AX5" s="708"/>
      <c r="AY5" s="708"/>
      <c r="AZ5" s="708"/>
      <c r="BA5" s="708"/>
      <c r="BB5" s="708"/>
      <c r="BC5" s="708"/>
      <c r="BD5" s="708"/>
      <c r="BE5" s="708"/>
      <c r="BF5" s="709"/>
      <c r="BG5" s="620">
        <v>682768</v>
      </c>
      <c r="BH5" s="621"/>
      <c r="BI5" s="621"/>
      <c r="BJ5" s="621"/>
      <c r="BK5" s="621"/>
      <c r="BL5" s="621"/>
      <c r="BM5" s="621"/>
      <c r="BN5" s="622"/>
      <c r="BO5" s="673">
        <v>99.9</v>
      </c>
      <c r="BP5" s="673"/>
      <c r="BQ5" s="673"/>
      <c r="BR5" s="673"/>
      <c r="BS5" s="674">
        <v>36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85846</v>
      </c>
      <c r="S6" s="621"/>
      <c r="T6" s="621"/>
      <c r="U6" s="621"/>
      <c r="V6" s="621"/>
      <c r="W6" s="621"/>
      <c r="X6" s="621"/>
      <c r="Y6" s="622"/>
      <c r="Z6" s="673">
        <v>2</v>
      </c>
      <c r="AA6" s="673"/>
      <c r="AB6" s="673"/>
      <c r="AC6" s="673"/>
      <c r="AD6" s="674">
        <v>85846</v>
      </c>
      <c r="AE6" s="674"/>
      <c r="AF6" s="674"/>
      <c r="AG6" s="674"/>
      <c r="AH6" s="674"/>
      <c r="AI6" s="674"/>
      <c r="AJ6" s="674"/>
      <c r="AK6" s="674"/>
      <c r="AL6" s="643">
        <v>3.6</v>
      </c>
      <c r="AM6" s="675"/>
      <c r="AN6" s="675"/>
      <c r="AO6" s="676"/>
      <c r="AP6" s="617" t="s">
        <v>216</v>
      </c>
      <c r="AQ6" s="618"/>
      <c r="AR6" s="618"/>
      <c r="AS6" s="618"/>
      <c r="AT6" s="618"/>
      <c r="AU6" s="618"/>
      <c r="AV6" s="618"/>
      <c r="AW6" s="618"/>
      <c r="AX6" s="618"/>
      <c r="AY6" s="618"/>
      <c r="AZ6" s="618"/>
      <c r="BA6" s="618"/>
      <c r="BB6" s="618"/>
      <c r="BC6" s="618"/>
      <c r="BD6" s="618"/>
      <c r="BE6" s="618"/>
      <c r="BF6" s="619"/>
      <c r="BG6" s="620">
        <v>682768</v>
      </c>
      <c r="BH6" s="621"/>
      <c r="BI6" s="621"/>
      <c r="BJ6" s="621"/>
      <c r="BK6" s="621"/>
      <c r="BL6" s="621"/>
      <c r="BM6" s="621"/>
      <c r="BN6" s="622"/>
      <c r="BO6" s="673">
        <v>99.9</v>
      </c>
      <c r="BP6" s="673"/>
      <c r="BQ6" s="673"/>
      <c r="BR6" s="673"/>
      <c r="BS6" s="674">
        <v>36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32594</v>
      </c>
      <c r="CS6" s="621"/>
      <c r="CT6" s="621"/>
      <c r="CU6" s="621"/>
      <c r="CV6" s="621"/>
      <c r="CW6" s="621"/>
      <c r="CX6" s="621"/>
      <c r="CY6" s="622"/>
      <c r="CZ6" s="673">
        <v>0.9</v>
      </c>
      <c r="DA6" s="673"/>
      <c r="DB6" s="673"/>
      <c r="DC6" s="673"/>
      <c r="DD6" s="626" t="s">
        <v>218</v>
      </c>
      <c r="DE6" s="621"/>
      <c r="DF6" s="621"/>
      <c r="DG6" s="621"/>
      <c r="DH6" s="621"/>
      <c r="DI6" s="621"/>
      <c r="DJ6" s="621"/>
      <c r="DK6" s="621"/>
      <c r="DL6" s="621"/>
      <c r="DM6" s="621"/>
      <c r="DN6" s="621"/>
      <c r="DO6" s="621"/>
      <c r="DP6" s="622"/>
      <c r="DQ6" s="626">
        <v>32594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462</v>
      </c>
      <c r="S7" s="621"/>
      <c r="T7" s="621"/>
      <c r="U7" s="621"/>
      <c r="V7" s="621"/>
      <c r="W7" s="621"/>
      <c r="X7" s="621"/>
      <c r="Y7" s="622"/>
      <c r="Z7" s="673">
        <v>0</v>
      </c>
      <c r="AA7" s="673"/>
      <c r="AB7" s="673"/>
      <c r="AC7" s="673"/>
      <c r="AD7" s="674">
        <v>462</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260792</v>
      </c>
      <c r="BH7" s="621"/>
      <c r="BI7" s="621"/>
      <c r="BJ7" s="621"/>
      <c r="BK7" s="621"/>
      <c r="BL7" s="621"/>
      <c r="BM7" s="621"/>
      <c r="BN7" s="622"/>
      <c r="BO7" s="673">
        <v>38.200000000000003</v>
      </c>
      <c r="BP7" s="673"/>
      <c r="BQ7" s="673"/>
      <c r="BR7" s="673"/>
      <c r="BS7" s="674">
        <v>36</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421508</v>
      </c>
      <c r="CS7" s="621"/>
      <c r="CT7" s="621"/>
      <c r="CU7" s="621"/>
      <c r="CV7" s="621"/>
      <c r="CW7" s="621"/>
      <c r="CX7" s="621"/>
      <c r="CY7" s="622"/>
      <c r="CZ7" s="673">
        <v>11.5</v>
      </c>
      <c r="DA7" s="673"/>
      <c r="DB7" s="673"/>
      <c r="DC7" s="673"/>
      <c r="DD7" s="626">
        <v>71059</v>
      </c>
      <c r="DE7" s="621"/>
      <c r="DF7" s="621"/>
      <c r="DG7" s="621"/>
      <c r="DH7" s="621"/>
      <c r="DI7" s="621"/>
      <c r="DJ7" s="621"/>
      <c r="DK7" s="621"/>
      <c r="DL7" s="621"/>
      <c r="DM7" s="621"/>
      <c r="DN7" s="621"/>
      <c r="DO7" s="621"/>
      <c r="DP7" s="622"/>
      <c r="DQ7" s="626">
        <v>353346</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1425</v>
      </c>
      <c r="S8" s="621"/>
      <c r="T8" s="621"/>
      <c r="U8" s="621"/>
      <c r="V8" s="621"/>
      <c r="W8" s="621"/>
      <c r="X8" s="621"/>
      <c r="Y8" s="622"/>
      <c r="Z8" s="673">
        <v>0</v>
      </c>
      <c r="AA8" s="673"/>
      <c r="AB8" s="673"/>
      <c r="AC8" s="673"/>
      <c r="AD8" s="674">
        <v>1425</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10419</v>
      </c>
      <c r="BH8" s="621"/>
      <c r="BI8" s="621"/>
      <c r="BJ8" s="621"/>
      <c r="BK8" s="621"/>
      <c r="BL8" s="621"/>
      <c r="BM8" s="621"/>
      <c r="BN8" s="622"/>
      <c r="BO8" s="673">
        <v>1.5</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522157</v>
      </c>
      <c r="CS8" s="621"/>
      <c r="CT8" s="621"/>
      <c r="CU8" s="621"/>
      <c r="CV8" s="621"/>
      <c r="CW8" s="621"/>
      <c r="CX8" s="621"/>
      <c r="CY8" s="622"/>
      <c r="CZ8" s="673">
        <v>14.2</v>
      </c>
      <c r="DA8" s="673"/>
      <c r="DB8" s="673"/>
      <c r="DC8" s="673"/>
      <c r="DD8" s="626">
        <v>2182</v>
      </c>
      <c r="DE8" s="621"/>
      <c r="DF8" s="621"/>
      <c r="DG8" s="621"/>
      <c r="DH8" s="621"/>
      <c r="DI8" s="621"/>
      <c r="DJ8" s="621"/>
      <c r="DK8" s="621"/>
      <c r="DL8" s="621"/>
      <c r="DM8" s="621"/>
      <c r="DN8" s="621"/>
      <c r="DO8" s="621"/>
      <c r="DP8" s="622"/>
      <c r="DQ8" s="626">
        <v>363933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852</v>
      </c>
      <c r="S9" s="621"/>
      <c r="T9" s="621"/>
      <c r="U9" s="621"/>
      <c r="V9" s="621"/>
      <c r="W9" s="621"/>
      <c r="X9" s="621"/>
      <c r="Y9" s="622"/>
      <c r="Z9" s="673">
        <v>0</v>
      </c>
      <c r="AA9" s="673"/>
      <c r="AB9" s="673"/>
      <c r="AC9" s="673"/>
      <c r="AD9" s="674">
        <v>852</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216546</v>
      </c>
      <c r="BH9" s="621"/>
      <c r="BI9" s="621"/>
      <c r="BJ9" s="621"/>
      <c r="BK9" s="621"/>
      <c r="BL9" s="621"/>
      <c r="BM9" s="621"/>
      <c r="BN9" s="622"/>
      <c r="BO9" s="673">
        <v>31.7</v>
      </c>
      <c r="BP9" s="673"/>
      <c r="BQ9" s="673"/>
      <c r="BR9" s="673"/>
      <c r="BS9" s="626" t="s">
        <v>114</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268609</v>
      </c>
      <c r="CS9" s="621"/>
      <c r="CT9" s="621"/>
      <c r="CU9" s="621"/>
      <c r="CV9" s="621"/>
      <c r="CW9" s="621"/>
      <c r="CX9" s="621"/>
      <c r="CY9" s="622"/>
      <c r="CZ9" s="673">
        <v>7.3</v>
      </c>
      <c r="DA9" s="673"/>
      <c r="DB9" s="673"/>
      <c r="DC9" s="673"/>
      <c r="DD9" s="626">
        <v>40346</v>
      </c>
      <c r="DE9" s="621"/>
      <c r="DF9" s="621"/>
      <c r="DG9" s="621"/>
      <c r="DH9" s="621"/>
      <c r="DI9" s="621"/>
      <c r="DJ9" s="621"/>
      <c r="DK9" s="621"/>
      <c r="DL9" s="621"/>
      <c r="DM9" s="621"/>
      <c r="DN9" s="621"/>
      <c r="DO9" s="621"/>
      <c r="DP9" s="622"/>
      <c r="DQ9" s="626">
        <v>146989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60565</v>
      </c>
      <c r="S10" s="621"/>
      <c r="T10" s="621"/>
      <c r="U10" s="621"/>
      <c r="V10" s="621"/>
      <c r="W10" s="621"/>
      <c r="X10" s="621"/>
      <c r="Y10" s="622"/>
      <c r="Z10" s="673">
        <v>1.4</v>
      </c>
      <c r="AA10" s="673"/>
      <c r="AB10" s="673"/>
      <c r="AC10" s="673"/>
      <c r="AD10" s="674">
        <v>60565</v>
      </c>
      <c r="AE10" s="674"/>
      <c r="AF10" s="674"/>
      <c r="AG10" s="674"/>
      <c r="AH10" s="674"/>
      <c r="AI10" s="674"/>
      <c r="AJ10" s="674"/>
      <c r="AK10" s="674"/>
      <c r="AL10" s="643">
        <v>2.5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17438</v>
      </c>
      <c r="BH10" s="621"/>
      <c r="BI10" s="621"/>
      <c r="BJ10" s="621"/>
      <c r="BK10" s="621"/>
      <c r="BL10" s="621"/>
      <c r="BM10" s="621"/>
      <c r="BN10" s="622"/>
      <c r="BO10" s="673">
        <v>2.6</v>
      </c>
      <c r="BP10" s="673"/>
      <c r="BQ10" s="673"/>
      <c r="BR10" s="673"/>
      <c r="BS10" s="626" t="s">
        <v>114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8047</v>
      </c>
      <c r="S11" s="621"/>
      <c r="T11" s="621"/>
      <c r="U11" s="621"/>
      <c r="V11" s="621"/>
      <c r="W11" s="621"/>
      <c r="X11" s="621"/>
      <c r="Y11" s="622"/>
      <c r="Z11" s="673">
        <v>0.2</v>
      </c>
      <c r="AA11" s="673"/>
      <c r="AB11" s="673"/>
      <c r="AC11" s="673"/>
      <c r="AD11" s="674">
        <v>8047</v>
      </c>
      <c r="AE11" s="674"/>
      <c r="AF11" s="674"/>
      <c r="AG11" s="674"/>
      <c r="AH11" s="674"/>
      <c r="AI11" s="674"/>
      <c r="AJ11" s="674"/>
      <c r="AK11" s="674"/>
      <c r="AL11" s="643">
        <v>0.3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16389</v>
      </c>
      <c r="BH11" s="621"/>
      <c r="BI11" s="621"/>
      <c r="BJ11" s="621"/>
      <c r="BK11" s="621"/>
      <c r="BL11" s="621"/>
      <c r="BM11" s="621"/>
      <c r="BN11" s="622"/>
      <c r="BO11" s="673">
        <v>2.4</v>
      </c>
      <c r="BP11" s="673"/>
      <c r="BQ11" s="673"/>
      <c r="BR11" s="673"/>
      <c r="BS11" s="626">
        <v>36</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311246</v>
      </c>
      <c r="CS11" s="621"/>
      <c r="CT11" s="621"/>
      <c r="CU11" s="621"/>
      <c r="CV11" s="621"/>
      <c r="CW11" s="621"/>
      <c r="CX11" s="621"/>
      <c r="CY11" s="622"/>
      <c r="CZ11" s="673">
        <v>8.5</v>
      </c>
      <c r="DA11" s="673"/>
      <c r="DB11" s="673"/>
      <c r="DC11" s="673"/>
      <c r="DD11" s="626">
        <v>207655</v>
      </c>
      <c r="DE11" s="621"/>
      <c r="DF11" s="621"/>
      <c r="DG11" s="621"/>
      <c r="DH11" s="621"/>
      <c r="DI11" s="621"/>
      <c r="DJ11" s="621"/>
      <c r="DK11" s="621"/>
      <c r="DL11" s="621"/>
      <c r="DM11" s="621"/>
      <c r="DN11" s="621"/>
      <c r="DO11" s="621"/>
      <c r="DP11" s="622"/>
      <c r="DQ11" s="626">
        <v>188973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380618</v>
      </c>
      <c r="BH12" s="621"/>
      <c r="BI12" s="621"/>
      <c r="BJ12" s="621"/>
      <c r="BK12" s="621"/>
      <c r="BL12" s="621"/>
      <c r="BM12" s="621"/>
      <c r="BN12" s="622"/>
      <c r="BO12" s="673">
        <v>55.7</v>
      </c>
      <c r="BP12" s="673"/>
      <c r="BQ12" s="673"/>
      <c r="BR12" s="673"/>
      <c r="BS12" s="626" t="s">
        <v>114</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54101</v>
      </c>
      <c r="CS12" s="621"/>
      <c r="CT12" s="621"/>
      <c r="CU12" s="621"/>
      <c r="CV12" s="621"/>
      <c r="CW12" s="621"/>
      <c r="CX12" s="621"/>
      <c r="CY12" s="622"/>
      <c r="CZ12" s="673">
        <v>1.5</v>
      </c>
      <c r="DA12" s="673"/>
      <c r="DB12" s="673"/>
      <c r="DC12" s="673"/>
      <c r="DD12" s="626">
        <v>5589</v>
      </c>
      <c r="DE12" s="621"/>
      <c r="DF12" s="621"/>
      <c r="DG12" s="621"/>
      <c r="DH12" s="621"/>
      <c r="DI12" s="621"/>
      <c r="DJ12" s="621"/>
      <c r="DK12" s="621"/>
      <c r="DL12" s="621"/>
      <c r="DM12" s="621"/>
      <c r="DN12" s="621"/>
      <c r="DO12" s="621"/>
      <c r="DP12" s="622"/>
      <c r="DQ12" s="626">
        <v>54059</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15394</v>
      </c>
      <c r="S13" s="621"/>
      <c r="T13" s="621"/>
      <c r="U13" s="621"/>
      <c r="V13" s="621"/>
      <c r="W13" s="621"/>
      <c r="X13" s="621"/>
      <c r="Y13" s="622"/>
      <c r="Z13" s="673">
        <v>0.4</v>
      </c>
      <c r="AA13" s="673"/>
      <c r="AB13" s="673"/>
      <c r="AC13" s="673"/>
      <c r="AD13" s="674">
        <v>15394</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377898</v>
      </c>
      <c r="BH13" s="621"/>
      <c r="BI13" s="621"/>
      <c r="BJ13" s="621"/>
      <c r="BK13" s="621"/>
      <c r="BL13" s="621"/>
      <c r="BM13" s="621"/>
      <c r="BN13" s="622"/>
      <c r="BO13" s="673">
        <v>55.3</v>
      </c>
      <c r="BP13" s="673"/>
      <c r="BQ13" s="673"/>
      <c r="BR13" s="673"/>
      <c r="BS13" s="626" t="s">
        <v>114</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964117</v>
      </c>
      <c r="CS13" s="621"/>
      <c r="CT13" s="621"/>
      <c r="CU13" s="621"/>
      <c r="CV13" s="621"/>
      <c r="CW13" s="621"/>
      <c r="CX13" s="621"/>
      <c r="CY13" s="622"/>
      <c r="CZ13" s="673">
        <v>26.3</v>
      </c>
      <c r="DA13" s="673"/>
      <c r="DB13" s="673"/>
      <c r="DC13" s="673"/>
      <c r="DD13" s="626">
        <v>828878</v>
      </c>
      <c r="DE13" s="621"/>
      <c r="DF13" s="621"/>
      <c r="DG13" s="621"/>
      <c r="DH13" s="621"/>
      <c r="DI13" s="621"/>
      <c r="DJ13" s="621"/>
      <c r="DK13" s="621"/>
      <c r="DL13" s="621"/>
      <c r="DM13" s="621"/>
      <c r="DN13" s="621"/>
      <c r="DO13" s="621"/>
      <c r="DP13" s="622"/>
      <c r="DQ13" s="626">
        <v>286637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16049</v>
      </c>
      <c r="BH14" s="621"/>
      <c r="BI14" s="621"/>
      <c r="BJ14" s="621"/>
      <c r="BK14" s="621"/>
      <c r="BL14" s="621"/>
      <c r="BM14" s="621"/>
      <c r="BN14" s="622"/>
      <c r="BO14" s="673">
        <v>2.2999999999999998</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158369</v>
      </c>
      <c r="CS14" s="621"/>
      <c r="CT14" s="621"/>
      <c r="CU14" s="621"/>
      <c r="CV14" s="621"/>
      <c r="CW14" s="621"/>
      <c r="CX14" s="621"/>
      <c r="CY14" s="622"/>
      <c r="CZ14" s="673">
        <v>4.3</v>
      </c>
      <c r="DA14" s="673"/>
      <c r="DB14" s="673"/>
      <c r="DC14" s="673"/>
      <c r="DD14" s="626">
        <v>61434</v>
      </c>
      <c r="DE14" s="621"/>
      <c r="DF14" s="621"/>
      <c r="DG14" s="621"/>
      <c r="DH14" s="621"/>
      <c r="DI14" s="621"/>
      <c r="DJ14" s="621"/>
      <c r="DK14" s="621"/>
      <c r="DL14" s="621"/>
      <c r="DM14" s="621"/>
      <c r="DN14" s="621"/>
      <c r="DO14" s="621"/>
      <c r="DP14" s="622"/>
      <c r="DQ14" s="626">
        <v>98968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1066</v>
      </c>
      <c r="S15" s="621"/>
      <c r="T15" s="621"/>
      <c r="U15" s="621"/>
      <c r="V15" s="621"/>
      <c r="W15" s="621"/>
      <c r="X15" s="621"/>
      <c r="Y15" s="622"/>
      <c r="Z15" s="673">
        <v>0</v>
      </c>
      <c r="AA15" s="673"/>
      <c r="AB15" s="673"/>
      <c r="AC15" s="673"/>
      <c r="AD15" s="674">
        <v>1066</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25309</v>
      </c>
      <c r="BH15" s="621"/>
      <c r="BI15" s="621"/>
      <c r="BJ15" s="621"/>
      <c r="BK15" s="621"/>
      <c r="BL15" s="621"/>
      <c r="BM15" s="621"/>
      <c r="BN15" s="622"/>
      <c r="BO15" s="673">
        <v>3.7</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355039</v>
      </c>
      <c r="CS15" s="621"/>
      <c r="CT15" s="621"/>
      <c r="CU15" s="621"/>
      <c r="CV15" s="621"/>
      <c r="CW15" s="621"/>
      <c r="CX15" s="621"/>
      <c r="CY15" s="622"/>
      <c r="CZ15" s="673">
        <v>9.6999999999999993</v>
      </c>
      <c r="DA15" s="673"/>
      <c r="DB15" s="673"/>
      <c r="DC15" s="673"/>
      <c r="DD15" s="626">
        <v>20328</v>
      </c>
      <c r="DE15" s="621"/>
      <c r="DF15" s="621"/>
      <c r="DG15" s="621"/>
      <c r="DH15" s="621"/>
      <c r="DI15" s="621"/>
      <c r="DJ15" s="621"/>
      <c r="DK15" s="621"/>
      <c r="DL15" s="621"/>
      <c r="DM15" s="621"/>
      <c r="DN15" s="621"/>
      <c r="DO15" s="621"/>
      <c r="DP15" s="622"/>
      <c r="DQ15" s="626">
        <v>335109</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1654871</v>
      </c>
      <c r="S16" s="621"/>
      <c r="T16" s="621"/>
      <c r="U16" s="621"/>
      <c r="V16" s="621"/>
      <c r="W16" s="621"/>
      <c r="X16" s="621"/>
      <c r="Y16" s="622"/>
      <c r="Z16" s="673">
        <v>39.200000000000003</v>
      </c>
      <c r="AA16" s="673"/>
      <c r="AB16" s="673"/>
      <c r="AC16" s="673"/>
      <c r="AD16" s="674">
        <v>1504659</v>
      </c>
      <c r="AE16" s="674"/>
      <c r="AF16" s="674"/>
      <c r="AG16" s="674"/>
      <c r="AH16" s="674"/>
      <c r="AI16" s="674"/>
      <c r="AJ16" s="674"/>
      <c r="AK16" s="674"/>
      <c r="AL16" s="643">
        <v>63.3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1350</v>
      </c>
      <c r="CS16" s="621"/>
      <c r="CT16" s="621"/>
      <c r="CU16" s="621"/>
      <c r="CV16" s="621"/>
      <c r="CW16" s="621"/>
      <c r="CX16" s="621"/>
      <c r="CY16" s="622"/>
      <c r="CZ16" s="673">
        <v>0</v>
      </c>
      <c r="DA16" s="673"/>
      <c r="DB16" s="673"/>
      <c r="DC16" s="673"/>
      <c r="DD16" s="626" t="s">
        <v>114</v>
      </c>
      <c r="DE16" s="621"/>
      <c r="DF16" s="621"/>
      <c r="DG16" s="621"/>
      <c r="DH16" s="621"/>
      <c r="DI16" s="621"/>
      <c r="DJ16" s="621"/>
      <c r="DK16" s="621"/>
      <c r="DL16" s="621"/>
      <c r="DM16" s="621"/>
      <c r="DN16" s="621"/>
      <c r="DO16" s="621"/>
      <c r="DP16" s="622"/>
      <c r="DQ16" s="626">
        <v>945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1504659</v>
      </c>
      <c r="S17" s="621"/>
      <c r="T17" s="621"/>
      <c r="U17" s="621"/>
      <c r="V17" s="621"/>
      <c r="W17" s="621"/>
      <c r="X17" s="621"/>
      <c r="Y17" s="622"/>
      <c r="Z17" s="673">
        <v>35.700000000000003</v>
      </c>
      <c r="AA17" s="673"/>
      <c r="AB17" s="673"/>
      <c r="AC17" s="673"/>
      <c r="AD17" s="674">
        <v>1504659</v>
      </c>
      <c r="AE17" s="674"/>
      <c r="AF17" s="674"/>
      <c r="AG17" s="674"/>
      <c r="AH17" s="674"/>
      <c r="AI17" s="674"/>
      <c r="AJ17" s="674"/>
      <c r="AK17" s="674"/>
      <c r="AL17" s="643">
        <v>63.3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577157</v>
      </c>
      <c r="CS17" s="621"/>
      <c r="CT17" s="621"/>
      <c r="CU17" s="621"/>
      <c r="CV17" s="621"/>
      <c r="CW17" s="621"/>
      <c r="CX17" s="621"/>
      <c r="CY17" s="622"/>
      <c r="CZ17" s="673">
        <v>15.7</v>
      </c>
      <c r="DA17" s="673"/>
      <c r="DB17" s="673"/>
      <c r="DC17" s="673"/>
      <c r="DD17" s="626" t="s">
        <v>114</v>
      </c>
      <c r="DE17" s="621"/>
      <c r="DF17" s="621"/>
      <c r="DG17" s="621"/>
      <c r="DH17" s="621"/>
      <c r="DI17" s="621"/>
      <c r="DJ17" s="621"/>
      <c r="DK17" s="621"/>
      <c r="DL17" s="621"/>
      <c r="DM17" s="621"/>
      <c r="DN17" s="621"/>
      <c r="DO17" s="621"/>
      <c r="DP17" s="622"/>
      <c r="DQ17" s="626">
        <v>577157</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150212</v>
      </c>
      <c r="S18" s="621"/>
      <c r="T18" s="621"/>
      <c r="U18" s="621"/>
      <c r="V18" s="621"/>
      <c r="W18" s="621"/>
      <c r="X18" s="621"/>
      <c r="Y18" s="622"/>
      <c r="Z18" s="673">
        <v>3.6</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670</v>
      </c>
      <c r="BH19" s="621"/>
      <c r="BI19" s="621"/>
      <c r="BJ19" s="621"/>
      <c r="BK19" s="621"/>
      <c r="BL19" s="621"/>
      <c r="BM19" s="621"/>
      <c r="BN19" s="622"/>
      <c r="BO19" s="673">
        <v>0.1</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2511966</v>
      </c>
      <c r="S20" s="621"/>
      <c r="T20" s="621"/>
      <c r="U20" s="621"/>
      <c r="V20" s="621"/>
      <c r="W20" s="621"/>
      <c r="X20" s="621"/>
      <c r="Y20" s="622"/>
      <c r="Z20" s="673">
        <v>59.6</v>
      </c>
      <c r="AA20" s="673"/>
      <c r="AB20" s="673"/>
      <c r="AC20" s="673"/>
      <c r="AD20" s="674">
        <v>2361754</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670</v>
      </c>
      <c r="BH20" s="621"/>
      <c r="BI20" s="621"/>
      <c r="BJ20" s="621"/>
      <c r="BK20" s="621"/>
      <c r="BL20" s="621"/>
      <c r="BM20" s="621"/>
      <c r="BN20" s="622"/>
      <c r="BO20" s="673">
        <v>0.1</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3666247</v>
      </c>
      <c r="CS20" s="621"/>
      <c r="CT20" s="621"/>
      <c r="CU20" s="621"/>
      <c r="CV20" s="621"/>
      <c r="CW20" s="621"/>
      <c r="CX20" s="621"/>
      <c r="CY20" s="622"/>
      <c r="CZ20" s="673">
        <v>100</v>
      </c>
      <c r="DA20" s="673"/>
      <c r="DB20" s="673"/>
      <c r="DC20" s="673"/>
      <c r="DD20" s="626">
        <v>1237471</v>
      </c>
      <c r="DE20" s="621"/>
      <c r="DF20" s="621"/>
      <c r="DG20" s="621"/>
      <c r="DH20" s="621"/>
      <c r="DI20" s="621"/>
      <c r="DJ20" s="621"/>
      <c r="DK20" s="621"/>
      <c r="DL20" s="621"/>
      <c r="DM20" s="621"/>
      <c r="DN20" s="621"/>
      <c r="DO20" s="621"/>
      <c r="DP20" s="622"/>
      <c r="DQ20" s="626">
        <v>2438710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665</v>
      </c>
      <c r="S21" s="621"/>
      <c r="T21" s="621"/>
      <c r="U21" s="621"/>
      <c r="V21" s="621"/>
      <c r="W21" s="621"/>
      <c r="X21" s="621"/>
      <c r="Y21" s="622"/>
      <c r="Z21" s="673">
        <v>0</v>
      </c>
      <c r="AA21" s="673"/>
      <c r="AB21" s="673"/>
      <c r="AC21" s="673"/>
      <c r="AD21" s="674">
        <v>665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670</v>
      </c>
      <c r="BH21" s="621"/>
      <c r="BI21" s="621"/>
      <c r="BJ21" s="621"/>
      <c r="BK21" s="621"/>
      <c r="BL21" s="621"/>
      <c r="BM21" s="621"/>
      <c r="BN21" s="622"/>
      <c r="BO21" s="673">
        <v>0.1</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35283</v>
      </c>
      <c r="S22" s="621"/>
      <c r="T22" s="621"/>
      <c r="U22" s="621"/>
      <c r="V22" s="621"/>
      <c r="W22" s="621"/>
      <c r="X22" s="621"/>
      <c r="Y22" s="622"/>
      <c r="Z22" s="673">
        <v>0.8</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48066</v>
      </c>
      <c r="S23" s="621"/>
      <c r="T23" s="621"/>
      <c r="U23" s="621"/>
      <c r="V23" s="621"/>
      <c r="W23" s="621"/>
      <c r="X23" s="621"/>
      <c r="Y23" s="622"/>
      <c r="Z23" s="673">
        <v>1.1000000000000001</v>
      </c>
      <c r="AA23" s="673"/>
      <c r="AB23" s="673"/>
      <c r="AC23" s="673"/>
      <c r="AD23" s="674">
        <v>2175</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2538</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1113592</v>
      </c>
      <c r="CS24" s="671"/>
      <c r="CT24" s="671"/>
      <c r="CU24" s="671"/>
      <c r="CV24" s="671"/>
      <c r="CW24" s="671"/>
      <c r="CX24" s="671"/>
      <c r="CY24" s="718"/>
      <c r="CZ24" s="722">
        <v>30.4</v>
      </c>
      <c r="DA24" s="723"/>
      <c r="DB24" s="723"/>
      <c r="DC24" s="724"/>
      <c r="DD24" s="717">
        <v>961978</v>
      </c>
      <c r="DE24" s="671"/>
      <c r="DF24" s="671"/>
      <c r="DG24" s="671"/>
      <c r="DH24" s="671"/>
      <c r="DI24" s="671"/>
      <c r="DJ24" s="671"/>
      <c r="DK24" s="718"/>
      <c r="DL24" s="717">
        <v>829170</v>
      </c>
      <c r="DM24" s="671"/>
      <c r="DN24" s="671"/>
      <c r="DO24" s="671"/>
      <c r="DP24" s="671"/>
      <c r="DQ24" s="671"/>
      <c r="DR24" s="671"/>
      <c r="DS24" s="671"/>
      <c r="DT24" s="671"/>
      <c r="DU24" s="671"/>
      <c r="DV24" s="718"/>
      <c r="DW24" s="719">
        <v>33.5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256653</v>
      </c>
      <c r="S25" s="621"/>
      <c r="T25" s="621"/>
      <c r="U25" s="621"/>
      <c r="V25" s="621"/>
      <c r="W25" s="621"/>
      <c r="X25" s="621"/>
      <c r="Y25" s="622"/>
      <c r="Z25" s="673">
        <v>6.1</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395656</v>
      </c>
      <c r="CS25" s="639"/>
      <c r="CT25" s="639"/>
      <c r="CU25" s="639"/>
      <c r="CV25" s="639"/>
      <c r="CW25" s="639"/>
      <c r="CX25" s="639"/>
      <c r="CY25" s="640"/>
      <c r="CZ25" s="623">
        <v>10.8</v>
      </c>
      <c r="DA25" s="641"/>
      <c r="DB25" s="641"/>
      <c r="DC25" s="642"/>
      <c r="DD25" s="626">
        <v>344352</v>
      </c>
      <c r="DE25" s="639"/>
      <c r="DF25" s="639"/>
      <c r="DG25" s="639"/>
      <c r="DH25" s="639"/>
      <c r="DI25" s="639"/>
      <c r="DJ25" s="639"/>
      <c r="DK25" s="640"/>
      <c r="DL25" s="626">
        <v>344244</v>
      </c>
      <c r="DM25" s="639"/>
      <c r="DN25" s="639"/>
      <c r="DO25" s="639"/>
      <c r="DP25" s="639"/>
      <c r="DQ25" s="639"/>
      <c r="DR25" s="639"/>
      <c r="DS25" s="639"/>
      <c r="DT25" s="639"/>
      <c r="DU25" s="639"/>
      <c r="DV25" s="640"/>
      <c r="DW25" s="643">
        <v>13.9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233625</v>
      </c>
      <c r="CS26" s="621"/>
      <c r="CT26" s="621"/>
      <c r="CU26" s="621"/>
      <c r="CV26" s="621"/>
      <c r="CW26" s="621"/>
      <c r="CX26" s="621"/>
      <c r="CY26" s="622"/>
      <c r="CZ26" s="623">
        <v>6.4</v>
      </c>
      <c r="DA26" s="641"/>
      <c r="DB26" s="641"/>
      <c r="DC26" s="642"/>
      <c r="DD26" s="626">
        <v>186962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106290</v>
      </c>
      <c r="S27" s="621"/>
      <c r="T27" s="621"/>
      <c r="U27" s="621"/>
      <c r="V27" s="621"/>
      <c r="W27" s="621"/>
      <c r="X27" s="621"/>
      <c r="Y27" s="622"/>
      <c r="Z27" s="673">
        <v>2.5</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683438</v>
      </c>
      <c r="BH27" s="621"/>
      <c r="BI27" s="621"/>
      <c r="BJ27" s="621"/>
      <c r="BK27" s="621"/>
      <c r="BL27" s="621"/>
      <c r="BM27" s="621"/>
      <c r="BN27" s="622"/>
      <c r="BO27" s="673">
        <v>100</v>
      </c>
      <c r="BP27" s="673"/>
      <c r="BQ27" s="673"/>
      <c r="BR27" s="673"/>
      <c r="BS27" s="626">
        <v>36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140779</v>
      </c>
      <c r="CS27" s="639"/>
      <c r="CT27" s="639"/>
      <c r="CU27" s="639"/>
      <c r="CV27" s="639"/>
      <c r="CW27" s="639"/>
      <c r="CX27" s="639"/>
      <c r="CY27" s="640"/>
      <c r="CZ27" s="623">
        <v>3.8</v>
      </c>
      <c r="DA27" s="641"/>
      <c r="DB27" s="641"/>
      <c r="DC27" s="642"/>
      <c r="DD27" s="626">
        <v>40469</v>
      </c>
      <c r="DE27" s="639"/>
      <c r="DF27" s="639"/>
      <c r="DG27" s="639"/>
      <c r="DH27" s="639"/>
      <c r="DI27" s="639"/>
      <c r="DJ27" s="639"/>
      <c r="DK27" s="640"/>
      <c r="DL27" s="626">
        <v>40469</v>
      </c>
      <c r="DM27" s="639"/>
      <c r="DN27" s="639"/>
      <c r="DO27" s="639"/>
      <c r="DP27" s="639"/>
      <c r="DQ27" s="639"/>
      <c r="DR27" s="639"/>
      <c r="DS27" s="639"/>
      <c r="DT27" s="639"/>
      <c r="DU27" s="639"/>
      <c r="DV27" s="640"/>
      <c r="DW27" s="643">
        <v>1.6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26478</v>
      </c>
      <c r="S28" s="621"/>
      <c r="T28" s="621"/>
      <c r="U28" s="621"/>
      <c r="V28" s="621"/>
      <c r="W28" s="621"/>
      <c r="X28" s="621"/>
      <c r="Y28" s="622"/>
      <c r="Z28" s="673">
        <v>0.6</v>
      </c>
      <c r="AA28" s="673"/>
      <c r="AB28" s="673"/>
      <c r="AC28" s="673"/>
      <c r="AD28" s="674">
        <v>13969</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577157</v>
      </c>
      <c r="CS28" s="621"/>
      <c r="CT28" s="621"/>
      <c r="CU28" s="621"/>
      <c r="CV28" s="621"/>
      <c r="CW28" s="621"/>
      <c r="CX28" s="621"/>
      <c r="CY28" s="622"/>
      <c r="CZ28" s="623">
        <v>15.7</v>
      </c>
      <c r="DA28" s="641"/>
      <c r="DB28" s="641"/>
      <c r="DC28" s="642"/>
      <c r="DD28" s="626">
        <v>577157</v>
      </c>
      <c r="DE28" s="621"/>
      <c r="DF28" s="621"/>
      <c r="DG28" s="621"/>
      <c r="DH28" s="621"/>
      <c r="DI28" s="621"/>
      <c r="DJ28" s="621"/>
      <c r="DK28" s="622"/>
      <c r="DL28" s="626">
        <v>444457</v>
      </c>
      <c r="DM28" s="621"/>
      <c r="DN28" s="621"/>
      <c r="DO28" s="621"/>
      <c r="DP28" s="621"/>
      <c r="DQ28" s="621"/>
      <c r="DR28" s="621"/>
      <c r="DS28" s="621"/>
      <c r="DT28" s="621"/>
      <c r="DU28" s="621"/>
      <c r="DV28" s="622"/>
      <c r="DW28" s="643">
        <v>17.899999999999999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585</v>
      </c>
      <c r="S29" s="621"/>
      <c r="T29" s="621"/>
      <c r="U29" s="621"/>
      <c r="V29" s="621"/>
      <c r="W29" s="621"/>
      <c r="X29" s="621"/>
      <c r="Y29" s="622"/>
      <c r="Z29" s="673">
        <v>0</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577157</v>
      </c>
      <c r="CS29" s="639"/>
      <c r="CT29" s="639"/>
      <c r="CU29" s="639"/>
      <c r="CV29" s="639"/>
      <c r="CW29" s="639"/>
      <c r="CX29" s="639"/>
      <c r="CY29" s="640"/>
      <c r="CZ29" s="623">
        <v>15.7</v>
      </c>
      <c r="DA29" s="641"/>
      <c r="DB29" s="641"/>
      <c r="DC29" s="642"/>
      <c r="DD29" s="626">
        <v>577157</v>
      </c>
      <c r="DE29" s="639"/>
      <c r="DF29" s="639"/>
      <c r="DG29" s="639"/>
      <c r="DH29" s="639"/>
      <c r="DI29" s="639"/>
      <c r="DJ29" s="639"/>
      <c r="DK29" s="640"/>
      <c r="DL29" s="626">
        <v>444457</v>
      </c>
      <c r="DM29" s="639"/>
      <c r="DN29" s="639"/>
      <c r="DO29" s="639"/>
      <c r="DP29" s="639"/>
      <c r="DQ29" s="639"/>
      <c r="DR29" s="639"/>
      <c r="DS29" s="639"/>
      <c r="DT29" s="639"/>
      <c r="DU29" s="639"/>
      <c r="DV29" s="640"/>
      <c r="DW29" s="643">
        <v>17.899999999999999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8662</v>
      </c>
      <c r="S30" s="621"/>
      <c r="T30" s="621"/>
      <c r="U30" s="621"/>
      <c r="V30" s="621"/>
      <c r="W30" s="621"/>
      <c r="X30" s="621"/>
      <c r="Y30" s="622"/>
      <c r="Z30" s="673">
        <v>0.2</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98.8</v>
      </c>
      <c r="BH30" s="687"/>
      <c r="BI30" s="687"/>
      <c r="BJ30" s="687"/>
      <c r="BK30" s="687"/>
      <c r="BL30" s="687"/>
      <c r="BM30" s="688">
        <v>92</v>
      </c>
      <c r="BN30" s="687"/>
      <c r="BO30" s="687"/>
      <c r="BP30" s="687"/>
      <c r="BQ30" s="689"/>
      <c r="BR30" s="686">
        <v>98.7</v>
      </c>
      <c r="BS30" s="687"/>
      <c r="BT30" s="687"/>
      <c r="BU30" s="687"/>
      <c r="BV30" s="687"/>
      <c r="BW30" s="687"/>
      <c r="BX30" s="688">
        <v>91</v>
      </c>
      <c r="BY30" s="687"/>
      <c r="BZ30" s="687"/>
      <c r="CA30" s="687"/>
      <c r="CB30" s="689"/>
      <c r="CD30" s="692"/>
      <c r="CE30" s="693"/>
      <c r="CF30" s="657" t="s">
        <v>294</v>
      </c>
      <c r="CG30" s="654"/>
      <c r="CH30" s="654"/>
      <c r="CI30" s="654"/>
      <c r="CJ30" s="654"/>
      <c r="CK30" s="654"/>
      <c r="CL30" s="654"/>
      <c r="CM30" s="654"/>
      <c r="CN30" s="654"/>
      <c r="CO30" s="654"/>
      <c r="CP30" s="654"/>
      <c r="CQ30" s="655"/>
      <c r="CR30" s="620">
        <v>558623</v>
      </c>
      <c r="CS30" s="621"/>
      <c r="CT30" s="621"/>
      <c r="CU30" s="621"/>
      <c r="CV30" s="621"/>
      <c r="CW30" s="621"/>
      <c r="CX30" s="621"/>
      <c r="CY30" s="622"/>
      <c r="CZ30" s="623">
        <v>15.2</v>
      </c>
      <c r="DA30" s="641"/>
      <c r="DB30" s="641"/>
      <c r="DC30" s="642"/>
      <c r="DD30" s="626">
        <v>558623</v>
      </c>
      <c r="DE30" s="621"/>
      <c r="DF30" s="621"/>
      <c r="DG30" s="621"/>
      <c r="DH30" s="621"/>
      <c r="DI30" s="621"/>
      <c r="DJ30" s="621"/>
      <c r="DK30" s="622"/>
      <c r="DL30" s="626">
        <v>425923</v>
      </c>
      <c r="DM30" s="621"/>
      <c r="DN30" s="621"/>
      <c r="DO30" s="621"/>
      <c r="DP30" s="621"/>
      <c r="DQ30" s="621"/>
      <c r="DR30" s="621"/>
      <c r="DS30" s="621"/>
      <c r="DT30" s="621"/>
      <c r="DU30" s="621"/>
      <c r="DV30" s="622"/>
      <c r="DW30" s="643">
        <v>17.2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419446</v>
      </c>
      <c r="S31" s="621"/>
      <c r="T31" s="621"/>
      <c r="U31" s="621"/>
      <c r="V31" s="621"/>
      <c r="W31" s="621"/>
      <c r="X31" s="621"/>
      <c r="Y31" s="622"/>
      <c r="Z31" s="673">
        <v>9.9</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95.4</v>
      </c>
      <c r="BN31" s="685"/>
      <c r="BO31" s="685"/>
      <c r="BP31" s="685"/>
      <c r="BQ31" s="649"/>
      <c r="BR31" s="684">
        <v>98.4</v>
      </c>
      <c r="BS31" s="639"/>
      <c r="BT31" s="639"/>
      <c r="BU31" s="639"/>
      <c r="BV31" s="639"/>
      <c r="BW31" s="639"/>
      <c r="BX31" s="675">
        <v>95.2</v>
      </c>
      <c r="BY31" s="685"/>
      <c r="BZ31" s="685"/>
      <c r="CA31" s="685"/>
      <c r="CB31" s="649"/>
      <c r="CD31" s="692"/>
      <c r="CE31" s="693"/>
      <c r="CF31" s="657" t="s">
        <v>298</v>
      </c>
      <c r="CG31" s="654"/>
      <c r="CH31" s="654"/>
      <c r="CI31" s="654"/>
      <c r="CJ31" s="654"/>
      <c r="CK31" s="654"/>
      <c r="CL31" s="654"/>
      <c r="CM31" s="654"/>
      <c r="CN31" s="654"/>
      <c r="CO31" s="654"/>
      <c r="CP31" s="654"/>
      <c r="CQ31" s="655"/>
      <c r="CR31" s="620">
        <v>18534</v>
      </c>
      <c r="CS31" s="639"/>
      <c r="CT31" s="639"/>
      <c r="CU31" s="639"/>
      <c r="CV31" s="639"/>
      <c r="CW31" s="639"/>
      <c r="CX31" s="639"/>
      <c r="CY31" s="640"/>
      <c r="CZ31" s="623">
        <v>0.5</v>
      </c>
      <c r="DA31" s="641"/>
      <c r="DB31" s="641"/>
      <c r="DC31" s="642"/>
      <c r="DD31" s="626">
        <v>18534</v>
      </c>
      <c r="DE31" s="639"/>
      <c r="DF31" s="639"/>
      <c r="DG31" s="639"/>
      <c r="DH31" s="639"/>
      <c r="DI31" s="639"/>
      <c r="DJ31" s="639"/>
      <c r="DK31" s="640"/>
      <c r="DL31" s="626">
        <v>18534</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99263</v>
      </c>
      <c r="S32" s="621"/>
      <c r="T32" s="621"/>
      <c r="U32" s="621"/>
      <c r="V32" s="621"/>
      <c r="W32" s="621"/>
      <c r="X32" s="621"/>
      <c r="Y32" s="622"/>
      <c r="Z32" s="673">
        <v>2.4</v>
      </c>
      <c r="AA32" s="673"/>
      <c r="AB32" s="673"/>
      <c r="AC32" s="673"/>
      <c r="AD32" s="674">
        <v>192</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89.2</v>
      </c>
      <c r="BN32" s="605"/>
      <c r="BO32" s="605"/>
      <c r="BP32" s="605"/>
      <c r="BQ32" s="662"/>
      <c r="BR32" s="683">
        <v>98.7</v>
      </c>
      <c r="BS32" s="605"/>
      <c r="BT32" s="605"/>
      <c r="BU32" s="605"/>
      <c r="BV32" s="605"/>
      <c r="BW32" s="605"/>
      <c r="BX32" s="668">
        <v>87.8</v>
      </c>
      <c r="BY32" s="605"/>
      <c r="BZ32" s="605"/>
      <c r="CA32" s="605"/>
      <c r="CB32" s="662"/>
      <c r="CD32" s="694"/>
      <c r="CE32" s="695"/>
      <c r="CF32" s="657" t="s">
        <v>301</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701700</v>
      </c>
      <c r="S33" s="621"/>
      <c r="T33" s="621"/>
      <c r="U33" s="621"/>
      <c r="V33" s="621"/>
      <c r="W33" s="621"/>
      <c r="X33" s="621"/>
      <c r="Y33" s="622"/>
      <c r="Z33" s="673">
        <v>16.600000000000001</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1313834</v>
      </c>
      <c r="CS33" s="639"/>
      <c r="CT33" s="639"/>
      <c r="CU33" s="639"/>
      <c r="CV33" s="639"/>
      <c r="CW33" s="639"/>
      <c r="CX33" s="639"/>
      <c r="CY33" s="640"/>
      <c r="CZ33" s="623">
        <v>35.799999999999997</v>
      </c>
      <c r="DA33" s="641"/>
      <c r="DB33" s="641"/>
      <c r="DC33" s="642"/>
      <c r="DD33" s="626">
        <v>1132469</v>
      </c>
      <c r="DE33" s="639"/>
      <c r="DF33" s="639"/>
      <c r="DG33" s="639"/>
      <c r="DH33" s="639"/>
      <c r="DI33" s="639"/>
      <c r="DJ33" s="639"/>
      <c r="DK33" s="640"/>
      <c r="DL33" s="626">
        <v>861054</v>
      </c>
      <c r="DM33" s="639"/>
      <c r="DN33" s="639"/>
      <c r="DO33" s="639"/>
      <c r="DP33" s="639"/>
      <c r="DQ33" s="639"/>
      <c r="DR33" s="639"/>
      <c r="DS33" s="639"/>
      <c r="DT33" s="639"/>
      <c r="DU33" s="639"/>
      <c r="DV33" s="640"/>
      <c r="DW33" s="643">
        <v>34.700000000000003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642486</v>
      </c>
      <c r="CS34" s="621"/>
      <c r="CT34" s="621"/>
      <c r="CU34" s="621"/>
      <c r="CV34" s="621"/>
      <c r="CW34" s="621"/>
      <c r="CX34" s="621"/>
      <c r="CY34" s="622"/>
      <c r="CZ34" s="623">
        <v>17.5</v>
      </c>
      <c r="DA34" s="641"/>
      <c r="DB34" s="641"/>
      <c r="DC34" s="642"/>
      <c r="DD34" s="626">
        <v>527468</v>
      </c>
      <c r="DE34" s="621"/>
      <c r="DF34" s="621"/>
      <c r="DG34" s="621"/>
      <c r="DH34" s="621"/>
      <c r="DI34" s="621"/>
      <c r="DJ34" s="621"/>
      <c r="DK34" s="622"/>
      <c r="DL34" s="626">
        <v>423572</v>
      </c>
      <c r="DM34" s="621"/>
      <c r="DN34" s="621"/>
      <c r="DO34" s="621"/>
      <c r="DP34" s="621"/>
      <c r="DQ34" s="621"/>
      <c r="DR34" s="621"/>
      <c r="DS34" s="621"/>
      <c r="DT34" s="621"/>
      <c r="DU34" s="621"/>
      <c r="DV34" s="622"/>
      <c r="DW34" s="643">
        <v>17.100000000000001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99700</v>
      </c>
      <c r="S35" s="621"/>
      <c r="T35" s="621"/>
      <c r="U35" s="621"/>
      <c r="V35" s="621"/>
      <c r="W35" s="621"/>
      <c r="X35" s="621"/>
      <c r="Y35" s="622"/>
      <c r="Z35" s="673">
        <v>2.4</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255848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60002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41825</v>
      </c>
      <c r="CS35" s="639"/>
      <c r="CT35" s="639"/>
      <c r="CU35" s="639"/>
      <c r="CV35" s="639"/>
      <c r="CW35" s="639"/>
      <c r="CX35" s="639"/>
      <c r="CY35" s="640"/>
      <c r="CZ35" s="623">
        <v>1.1000000000000001</v>
      </c>
      <c r="DA35" s="641"/>
      <c r="DB35" s="641"/>
      <c r="DC35" s="642"/>
      <c r="DD35" s="626">
        <v>40692</v>
      </c>
      <c r="DE35" s="639"/>
      <c r="DF35" s="639"/>
      <c r="DG35" s="639"/>
      <c r="DH35" s="639"/>
      <c r="DI35" s="639"/>
      <c r="DJ35" s="639"/>
      <c r="DK35" s="640"/>
      <c r="DL35" s="626">
        <v>33448</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4217595</v>
      </c>
      <c r="S36" s="661"/>
      <c r="T36" s="661"/>
      <c r="U36" s="661"/>
      <c r="V36" s="661"/>
      <c r="W36" s="661"/>
      <c r="X36" s="661"/>
      <c r="Y36" s="664"/>
      <c r="Z36" s="665">
        <v>100</v>
      </c>
      <c r="AA36" s="665"/>
      <c r="AB36" s="665"/>
      <c r="AC36" s="665"/>
      <c r="AD36" s="666">
        <v>2378755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77743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39460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264568</v>
      </c>
      <c r="CS36" s="621"/>
      <c r="CT36" s="621"/>
      <c r="CU36" s="621"/>
      <c r="CV36" s="621"/>
      <c r="CW36" s="621"/>
      <c r="CX36" s="621"/>
      <c r="CY36" s="622"/>
      <c r="CZ36" s="623">
        <v>7.2</v>
      </c>
      <c r="DA36" s="641"/>
      <c r="DB36" s="641"/>
      <c r="DC36" s="642"/>
      <c r="DD36" s="626">
        <v>242509</v>
      </c>
      <c r="DE36" s="621"/>
      <c r="DF36" s="621"/>
      <c r="DG36" s="621"/>
      <c r="DH36" s="621"/>
      <c r="DI36" s="621"/>
      <c r="DJ36" s="621"/>
      <c r="DK36" s="622"/>
      <c r="DL36" s="626">
        <v>211577</v>
      </c>
      <c r="DM36" s="621"/>
      <c r="DN36" s="621"/>
      <c r="DO36" s="621"/>
      <c r="DP36" s="621"/>
      <c r="DQ36" s="621"/>
      <c r="DR36" s="621"/>
      <c r="DS36" s="621"/>
      <c r="DT36" s="621"/>
      <c r="DU36" s="621"/>
      <c r="DV36" s="622"/>
      <c r="DW36" s="643">
        <v>8.5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27340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694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105816</v>
      </c>
      <c r="CS37" s="639"/>
      <c r="CT37" s="639"/>
      <c r="CU37" s="639"/>
      <c r="CV37" s="639"/>
      <c r="CW37" s="639"/>
      <c r="CX37" s="639"/>
      <c r="CY37" s="640"/>
      <c r="CZ37" s="623">
        <v>2.9</v>
      </c>
      <c r="DA37" s="641"/>
      <c r="DB37" s="641"/>
      <c r="DC37" s="642"/>
      <c r="DD37" s="626">
        <v>105816</v>
      </c>
      <c r="DE37" s="639"/>
      <c r="DF37" s="639"/>
      <c r="DG37" s="639"/>
      <c r="DH37" s="639"/>
      <c r="DI37" s="639"/>
      <c r="DJ37" s="639"/>
      <c r="DK37" s="640"/>
      <c r="DL37" s="626">
        <v>97434</v>
      </c>
      <c r="DM37" s="639"/>
      <c r="DN37" s="639"/>
      <c r="DO37" s="639"/>
      <c r="DP37" s="639"/>
      <c r="DQ37" s="639"/>
      <c r="DR37" s="639"/>
      <c r="DS37" s="639"/>
      <c r="DT37" s="639"/>
      <c r="DU37" s="639"/>
      <c r="DV37" s="640"/>
      <c r="DW37" s="643">
        <v>3.9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1632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1560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255848</v>
      </c>
      <c r="CS38" s="621"/>
      <c r="CT38" s="621"/>
      <c r="CU38" s="621"/>
      <c r="CV38" s="621"/>
      <c r="CW38" s="621"/>
      <c r="CX38" s="621"/>
      <c r="CY38" s="622"/>
      <c r="CZ38" s="623">
        <v>7</v>
      </c>
      <c r="DA38" s="641"/>
      <c r="DB38" s="641"/>
      <c r="DC38" s="642"/>
      <c r="DD38" s="626">
        <v>221800</v>
      </c>
      <c r="DE38" s="621"/>
      <c r="DF38" s="621"/>
      <c r="DG38" s="621"/>
      <c r="DH38" s="621"/>
      <c r="DI38" s="621"/>
      <c r="DJ38" s="621"/>
      <c r="DK38" s="622"/>
      <c r="DL38" s="626">
        <v>192457</v>
      </c>
      <c r="DM38" s="621"/>
      <c r="DN38" s="621"/>
      <c r="DO38" s="621"/>
      <c r="DP38" s="621"/>
      <c r="DQ38" s="621"/>
      <c r="DR38" s="621"/>
      <c r="DS38" s="621"/>
      <c r="DT38" s="621"/>
      <c r="DU38" s="621"/>
      <c r="DV38" s="622"/>
      <c r="DW38" s="643">
        <v>7.8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143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109107</v>
      </c>
      <c r="CS39" s="639"/>
      <c r="CT39" s="639"/>
      <c r="CU39" s="639"/>
      <c r="CV39" s="639"/>
      <c r="CW39" s="639"/>
      <c r="CX39" s="639"/>
      <c r="CY39" s="640"/>
      <c r="CZ39" s="623">
        <v>3</v>
      </c>
      <c r="DA39" s="641"/>
      <c r="DB39" s="641"/>
      <c r="DC39" s="642"/>
      <c r="DD39" s="626">
        <v>100000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42997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106136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203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1238821</v>
      </c>
      <c r="CS42" s="621"/>
      <c r="CT42" s="621"/>
      <c r="CU42" s="621"/>
      <c r="CV42" s="621"/>
      <c r="CW42" s="621"/>
      <c r="CX42" s="621"/>
      <c r="CY42" s="622"/>
      <c r="CZ42" s="623">
        <v>33.799999999999997</v>
      </c>
      <c r="DA42" s="624"/>
      <c r="DB42" s="624"/>
      <c r="DC42" s="625"/>
      <c r="DD42" s="626">
        <v>344263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22939</v>
      </c>
      <c r="CS43" s="639"/>
      <c r="CT43" s="639"/>
      <c r="CU43" s="639"/>
      <c r="CV43" s="639"/>
      <c r="CW43" s="639"/>
      <c r="CX43" s="639"/>
      <c r="CY43" s="640"/>
      <c r="CZ43" s="623">
        <v>0.6</v>
      </c>
      <c r="DA43" s="641"/>
      <c r="DB43" s="641"/>
      <c r="DC43" s="642"/>
      <c r="DD43" s="626">
        <v>22939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1237471</v>
      </c>
      <c r="CS44" s="621"/>
      <c r="CT44" s="621"/>
      <c r="CU44" s="621"/>
      <c r="CV44" s="621"/>
      <c r="CW44" s="621"/>
      <c r="CX44" s="621"/>
      <c r="CY44" s="622"/>
      <c r="CZ44" s="623">
        <v>33.799999999999997</v>
      </c>
      <c r="DA44" s="624"/>
      <c r="DB44" s="624"/>
      <c r="DC44" s="625"/>
      <c r="DD44" s="626">
        <v>343318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380370</v>
      </c>
      <c r="CS45" s="639"/>
      <c r="CT45" s="639"/>
      <c r="CU45" s="639"/>
      <c r="CV45" s="639"/>
      <c r="CW45" s="639"/>
      <c r="CX45" s="639"/>
      <c r="CY45" s="640"/>
      <c r="CZ45" s="623">
        <v>10.4</v>
      </c>
      <c r="DA45" s="641"/>
      <c r="DB45" s="641"/>
      <c r="DC45" s="642"/>
      <c r="DD45" s="626">
        <v>85499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761436</v>
      </c>
      <c r="CS46" s="621"/>
      <c r="CT46" s="621"/>
      <c r="CU46" s="621"/>
      <c r="CV46" s="621"/>
      <c r="CW46" s="621"/>
      <c r="CX46" s="621"/>
      <c r="CY46" s="622"/>
      <c r="CZ46" s="623">
        <v>20.8</v>
      </c>
      <c r="DA46" s="624"/>
      <c r="DB46" s="624"/>
      <c r="DC46" s="625"/>
      <c r="DD46" s="626">
        <v>206183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1350</v>
      </c>
      <c r="CS47" s="639"/>
      <c r="CT47" s="639"/>
      <c r="CU47" s="639"/>
      <c r="CV47" s="639"/>
      <c r="CW47" s="639"/>
      <c r="CX47" s="639"/>
      <c r="CY47" s="640"/>
      <c r="CZ47" s="623">
        <v>0</v>
      </c>
      <c r="DA47" s="641"/>
      <c r="DB47" s="641"/>
      <c r="DC47" s="642"/>
      <c r="DD47" s="626">
        <v>945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3666247</v>
      </c>
      <c r="CS49" s="605"/>
      <c r="CT49" s="605"/>
      <c r="CU49" s="605"/>
      <c r="CV49" s="605"/>
      <c r="CW49" s="605"/>
      <c r="CX49" s="605"/>
      <c r="CY49" s="606"/>
      <c r="CZ49" s="607">
        <v>100</v>
      </c>
      <c r="DA49" s="608"/>
      <c r="DB49" s="608"/>
      <c r="DC49" s="609"/>
      <c r="DD49" s="610">
        <v>2438710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4"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4119</v>
      </c>
      <c r="R7" s="1134"/>
      <c r="S7" s="1134"/>
      <c r="T7" s="1134"/>
      <c r="U7" s="1134"/>
      <c r="V7" s="1134">
        <v>3583</v>
      </c>
      <c r="W7" s="1134"/>
      <c r="X7" s="1134"/>
      <c r="Y7" s="1134"/>
      <c r="Z7" s="1134"/>
      <c r="AA7" s="1134">
        <v>536</v>
      </c>
      <c r="AB7" s="1134"/>
      <c r="AC7" s="1134"/>
      <c r="AD7" s="1134"/>
      <c r="AE7" s="1135"/>
      <c r="AF7" s="1136">
        <v>503</v>
      </c>
      <c r="AG7" s="1137"/>
      <c r="AH7" s="1137"/>
      <c r="AI7" s="1137"/>
      <c r="AJ7" s="1138"/>
      <c r="AK7" s="1120">
        <v>9</v>
      </c>
      <c r="AL7" s="1121"/>
      <c r="AM7" s="1121"/>
      <c r="AN7" s="1121"/>
      <c r="AO7" s="1121"/>
      <c r="AP7" s="1121">
        <v>3639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0</v>
      </c>
      <c r="CI7" s="1118"/>
      <c r="CJ7" s="1118"/>
      <c r="CK7" s="1118"/>
      <c r="CL7" s="1119"/>
      <c r="CM7" s="1117">
        <v>16</v>
      </c>
      <c r="CN7" s="1118"/>
      <c r="CO7" s="1118"/>
      <c r="CP7" s="1118"/>
      <c r="CQ7" s="1119"/>
      <c r="CR7" s="1117">
        <v>5</v>
      </c>
      <c r="CS7" s="1118"/>
      <c r="CT7" s="1118"/>
      <c r="CU7" s="1118"/>
      <c r="CV7" s="1119"/>
      <c r="CW7" s="1117" t="s">
        <v>535</v>
      </c>
      <c r="CX7" s="1118"/>
      <c r="CY7" s="1118"/>
      <c r="CZ7" s="1118"/>
      <c r="DA7" s="1119"/>
      <c r="DB7" s="1117" t="s">
        <v>535</v>
      </c>
      <c r="DC7" s="1118"/>
      <c r="DD7" s="1118"/>
      <c r="DE7" s="1118"/>
      <c r="DF7" s="1119"/>
      <c r="DG7" s="1117" t="s">
        <v>535</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98</v>
      </c>
      <c r="R8" s="1073"/>
      <c r="S8" s="1073"/>
      <c r="T8" s="1073"/>
      <c r="U8" s="1073"/>
      <c r="V8" s="1073">
        <v>83</v>
      </c>
      <c r="W8" s="1073"/>
      <c r="X8" s="1073"/>
      <c r="Y8" s="1073"/>
      <c r="Z8" s="1073"/>
      <c r="AA8" s="1073">
        <v>15</v>
      </c>
      <c r="AB8" s="1073"/>
      <c r="AC8" s="1073"/>
      <c r="AD8" s="1073"/>
      <c r="AE8" s="1074"/>
      <c r="AF8" s="1048">
        <v>15</v>
      </c>
      <c r="AG8" s="1049"/>
      <c r="AH8" s="1049"/>
      <c r="AI8" s="1049"/>
      <c r="AJ8" s="1050"/>
      <c r="AK8" s="1115" t="s">
        <v>535</v>
      </c>
      <c r="AL8" s="1116"/>
      <c r="AM8" s="1116"/>
      <c r="AN8" s="1116"/>
      <c r="AO8" s="1116"/>
      <c r="AP8" s="1116" t="s">
        <v>535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v>0</v>
      </c>
      <c r="AB9" s="1073"/>
      <c r="AC9" s="1073"/>
      <c r="AD9" s="1073"/>
      <c r="AE9" s="1074"/>
      <c r="AF9" s="1048">
        <v>0</v>
      </c>
      <c r="AG9" s="1049"/>
      <c r="AH9" s="1049"/>
      <c r="AI9" s="1049"/>
      <c r="AJ9" s="1050"/>
      <c r="AK9" s="1115" t="s">
        <v>535</v>
      </c>
      <c r="AL9" s="1116"/>
      <c r="AM9" s="1116"/>
      <c r="AN9" s="1116"/>
      <c r="AO9" s="1116"/>
      <c r="AP9" s="1116" t="s">
        <v>535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4217</v>
      </c>
      <c r="R23" s="1098"/>
      <c r="S23" s="1098"/>
      <c r="T23" s="1098"/>
      <c r="U23" s="1098"/>
      <c r="V23" s="1098">
        <v>3666</v>
      </c>
      <c r="W23" s="1098"/>
      <c r="X23" s="1098"/>
      <c r="Y23" s="1098"/>
      <c r="Z23" s="1098"/>
      <c r="AA23" s="1098">
        <v>551</v>
      </c>
      <c r="AB23" s="1098"/>
      <c r="AC23" s="1098"/>
      <c r="AD23" s="1098"/>
      <c r="AE23" s="1099"/>
      <c r="AF23" s="1100">
        <v>518</v>
      </c>
      <c r="AG23" s="1098"/>
      <c r="AH23" s="1098"/>
      <c r="AI23" s="1098"/>
      <c r="AJ23" s="1101"/>
      <c r="AK23" s="1102"/>
      <c r="AL23" s="1103"/>
      <c r="AM23" s="1103"/>
      <c r="AN23" s="1103"/>
      <c r="AO23" s="1103"/>
      <c r="AP23" s="1098">
        <v>3639</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697</v>
      </c>
      <c r="R28" s="1083"/>
      <c r="S28" s="1083"/>
      <c r="T28" s="1083"/>
      <c r="U28" s="1083"/>
      <c r="V28" s="1083">
        <v>637</v>
      </c>
      <c r="W28" s="1083"/>
      <c r="X28" s="1083"/>
      <c r="Y28" s="1083"/>
      <c r="Z28" s="1083"/>
      <c r="AA28" s="1083">
        <v>60</v>
      </c>
      <c r="AB28" s="1083"/>
      <c r="AC28" s="1083"/>
      <c r="AD28" s="1083"/>
      <c r="AE28" s="1084"/>
      <c r="AF28" s="1085">
        <v>60</v>
      </c>
      <c r="AG28" s="1083"/>
      <c r="AH28" s="1083"/>
      <c r="AI28" s="1083"/>
      <c r="AJ28" s="1086"/>
      <c r="AK28" s="1087">
        <v>32</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372</v>
      </c>
      <c r="R29" s="1073"/>
      <c r="S29" s="1073"/>
      <c r="T29" s="1073"/>
      <c r="U29" s="1073"/>
      <c r="V29" s="1073">
        <v>363</v>
      </c>
      <c r="W29" s="1073"/>
      <c r="X29" s="1073"/>
      <c r="Y29" s="1073"/>
      <c r="Z29" s="1073"/>
      <c r="AA29" s="1073">
        <v>9</v>
      </c>
      <c r="AB29" s="1073"/>
      <c r="AC29" s="1073"/>
      <c r="AD29" s="1073"/>
      <c r="AE29" s="1074"/>
      <c r="AF29" s="1048">
        <v>9</v>
      </c>
      <c r="AG29" s="1049"/>
      <c r="AH29" s="1049"/>
      <c r="AI29" s="1049"/>
      <c r="AJ29" s="1050"/>
      <c r="AK29" s="1009">
        <v>61</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47</v>
      </c>
      <c r="R30" s="1073"/>
      <c r="S30" s="1073"/>
      <c r="T30" s="1073"/>
      <c r="U30" s="1073"/>
      <c r="V30" s="1073">
        <v>47</v>
      </c>
      <c r="W30" s="1073"/>
      <c r="X30" s="1073"/>
      <c r="Y30" s="1073"/>
      <c r="Z30" s="1073"/>
      <c r="AA30" s="1073">
        <v>0</v>
      </c>
      <c r="AB30" s="1073"/>
      <c r="AC30" s="1073"/>
      <c r="AD30" s="1073"/>
      <c r="AE30" s="1074"/>
      <c r="AF30" s="1048">
        <v>0</v>
      </c>
      <c r="AG30" s="1049"/>
      <c r="AH30" s="1049"/>
      <c r="AI30" s="1049"/>
      <c r="AJ30" s="1050"/>
      <c r="AK30" s="1009">
        <v>13</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102</v>
      </c>
      <c r="R31" s="1073"/>
      <c r="S31" s="1073"/>
      <c r="T31" s="1073"/>
      <c r="U31" s="1073"/>
      <c r="V31" s="1073">
        <v>89</v>
      </c>
      <c r="W31" s="1073"/>
      <c r="X31" s="1073"/>
      <c r="Y31" s="1073"/>
      <c r="Z31" s="1073"/>
      <c r="AA31" s="1073">
        <v>13</v>
      </c>
      <c r="AB31" s="1073"/>
      <c r="AC31" s="1073"/>
      <c r="AD31" s="1073"/>
      <c r="AE31" s="1074"/>
      <c r="AF31" s="1048">
        <v>13</v>
      </c>
      <c r="AG31" s="1049"/>
      <c r="AH31" s="1049"/>
      <c r="AI31" s="1049"/>
      <c r="AJ31" s="1050"/>
      <c r="AK31" s="1009">
        <v>29</v>
      </c>
      <c r="AL31" s="1000"/>
      <c r="AM31" s="1000"/>
      <c r="AN31" s="1000"/>
      <c r="AO31" s="1000"/>
      <c r="AP31" s="1000">
        <v>289</v>
      </c>
      <c r="AQ31" s="1000"/>
      <c r="AR31" s="1000"/>
      <c r="AS31" s="1000"/>
      <c r="AT31" s="1000"/>
      <c r="AU31" s="1000">
        <v>154</v>
      </c>
      <c r="AV31" s="1000"/>
      <c r="AW31" s="1000"/>
      <c r="AX31" s="1000"/>
      <c r="AY31" s="1000"/>
      <c r="AZ31" s="1071" t="s">
        <v>535</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113</v>
      </c>
      <c r="R32" s="1073"/>
      <c r="S32" s="1073"/>
      <c r="T32" s="1073"/>
      <c r="U32" s="1073"/>
      <c r="V32" s="1073">
        <v>110</v>
      </c>
      <c r="W32" s="1073"/>
      <c r="X32" s="1073"/>
      <c r="Y32" s="1073"/>
      <c r="Z32" s="1073"/>
      <c r="AA32" s="1073">
        <v>3</v>
      </c>
      <c r="AB32" s="1073"/>
      <c r="AC32" s="1073"/>
      <c r="AD32" s="1073"/>
      <c r="AE32" s="1074"/>
      <c r="AF32" s="1048">
        <v>3</v>
      </c>
      <c r="AG32" s="1049"/>
      <c r="AH32" s="1049"/>
      <c r="AI32" s="1049"/>
      <c r="AJ32" s="1050"/>
      <c r="AK32" s="1009">
        <v>78</v>
      </c>
      <c r="AL32" s="1000"/>
      <c r="AM32" s="1000"/>
      <c r="AN32" s="1000"/>
      <c r="AO32" s="1000"/>
      <c r="AP32" s="1000">
        <v>391</v>
      </c>
      <c r="AQ32" s="1000"/>
      <c r="AR32" s="1000"/>
      <c r="AS32" s="1000"/>
      <c r="AT32" s="1000"/>
      <c r="AU32" s="1000">
        <v>391</v>
      </c>
      <c r="AV32" s="1000"/>
      <c r="AW32" s="1000"/>
      <c r="AX32" s="1000"/>
      <c r="AY32" s="1000"/>
      <c r="AZ32" s="1071" t="s">
        <v>535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8</v>
      </c>
      <c r="R33" s="1073"/>
      <c r="S33" s="1073"/>
      <c r="T33" s="1073"/>
      <c r="U33" s="1073"/>
      <c r="V33" s="1073">
        <v>8</v>
      </c>
      <c r="W33" s="1073"/>
      <c r="X33" s="1073"/>
      <c r="Y33" s="1073"/>
      <c r="Z33" s="1073"/>
      <c r="AA33" s="1073">
        <v>0</v>
      </c>
      <c r="AB33" s="1073"/>
      <c r="AC33" s="1073"/>
      <c r="AD33" s="1073"/>
      <c r="AE33" s="1074"/>
      <c r="AF33" s="1048">
        <v>1</v>
      </c>
      <c r="AG33" s="1049"/>
      <c r="AH33" s="1049"/>
      <c r="AI33" s="1049"/>
      <c r="AJ33" s="1050"/>
      <c r="AK33" s="1009" t="s">
        <v>535</v>
      </c>
      <c r="AL33" s="1000"/>
      <c r="AM33" s="1000"/>
      <c r="AN33" s="1000"/>
      <c r="AO33" s="1000"/>
      <c r="AP33" s="1000" t="s">
        <v>535</v>
      </c>
      <c r="AQ33" s="1000"/>
      <c r="AR33" s="1000"/>
      <c r="AS33" s="1000"/>
      <c r="AT33" s="1000"/>
      <c r="AU33" s="1000" t="s">
        <v>535</v>
      </c>
      <c r="AV33" s="1000"/>
      <c r="AW33" s="1000"/>
      <c r="AX33" s="1000"/>
      <c r="AY33" s="1000"/>
      <c r="AZ33" s="1071" t="s">
        <v>535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86</v>
      </c>
      <c r="AG63" s="988"/>
      <c r="AH63" s="988"/>
      <c r="AI63" s="988"/>
      <c r="AJ63" s="1059"/>
      <c r="AK63" s="1060"/>
      <c r="AL63" s="992"/>
      <c r="AM63" s="992"/>
      <c r="AN63" s="992"/>
      <c r="AO63" s="992"/>
      <c r="AP63" s="988">
        <v>680</v>
      </c>
      <c r="AQ63" s="988"/>
      <c r="AR63" s="988"/>
      <c r="AS63" s="988"/>
      <c r="AT63" s="988"/>
      <c r="AU63" s="988">
        <v>545</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553</v>
      </c>
      <c r="AL68" s="1011"/>
      <c r="AM68" s="1011"/>
      <c r="AN68" s="1011"/>
      <c r="AO68" s="1011"/>
      <c r="AP68" s="1011" t="s">
        <v>535</v>
      </c>
      <c r="AQ68" s="1011"/>
      <c r="AR68" s="1011"/>
      <c r="AS68" s="1011"/>
      <c r="AT68" s="1011"/>
      <c r="AU68" s="1011" t="s">
        <v>535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553</v>
      </c>
      <c r="AL69" s="1000"/>
      <c r="AM69" s="1000"/>
      <c r="AN69" s="1000"/>
      <c r="AO69" s="1000"/>
      <c r="AP69" s="1000">
        <v>574</v>
      </c>
      <c r="AQ69" s="1000"/>
      <c r="AR69" s="1000"/>
      <c r="AS69" s="1000"/>
      <c r="AT69" s="1000"/>
      <c r="AU69" s="1000">
        <v>18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220</v>
      </c>
      <c r="R70" s="1000"/>
      <c r="S70" s="1000"/>
      <c r="T70" s="1000"/>
      <c r="U70" s="1000"/>
      <c r="V70" s="1000">
        <v>219</v>
      </c>
      <c r="W70" s="1000"/>
      <c r="X70" s="1000"/>
      <c r="Y70" s="1000"/>
      <c r="Z70" s="1000"/>
      <c r="AA70" s="1000">
        <v>1</v>
      </c>
      <c r="AB70" s="1000"/>
      <c r="AC70" s="1000"/>
      <c r="AD70" s="1000"/>
      <c r="AE70" s="1000"/>
      <c r="AF70" s="1000">
        <v>1</v>
      </c>
      <c r="AG70" s="1000"/>
      <c r="AH70" s="1000"/>
      <c r="AI70" s="1000"/>
      <c r="AJ70" s="1000"/>
      <c r="AK70" s="1000" t="s">
        <v>553</v>
      </c>
      <c r="AL70" s="1000"/>
      <c r="AM70" s="1000"/>
      <c r="AN70" s="1000"/>
      <c r="AO70" s="1000"/>
      <c r="AP70" s="1000" t="s">
        <v>535</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902</v>
      </c>
      <c r="R71" s="1000"/>
      <c r="S71" s="1000"/>
      <c r="T71" s="1000"/>
      <c r="U71" s="1000"/>
      <c r="V71" s="1000">
        <v>898</v>
      </c>
      <c r="W71" s="1000"/>
      <c r="X71" s="1000"/>
      <c r="Y71" s="1000"/>
      <c r="Z71" s="1000"/>
      <c r="AA71" s="1000">
        <v>4</v>
      </c>
      <c r="AB71" s="1000"/>
      <c r="AC71" s="1000"/>
      <c r="AD71" s="1000"/>
      <c r="AE71" s="1000"/>
      <c r="AF71" s="1000">
        <v>4</v>
      </c>
      <c r="AG71" s="1000"/>
      <c r="AH71" s="1000"/>
      <c r="AI71" s="1000"/>
      <c r="AJ71" s="1000"/>
      <c r="AK71" s="1000" t="s">
        <v>553</v>
      </c>
      <c r="AL71" s="1000"/>
      <c r="AM71" s="1000"/>
      <c r="AN71" s="1000"/>
      <c r="AO71" s="1000"/>
      <c r="AP71" s="1000" t="s">
        <v>535</v>
      </c>
      <c r="AQ71" s="1000"/>
      <c r="AR71" s="1000"/>
      <c r="AS71" s="1000"/>
      <c r="AT71" s="1000"/>
      <c r="AU71" s="1000" t="s">
        <v>535</v>
      </c>
      <c r="AV71" s="1000"/>
      <c r="AW71" s="1000"/>
      <c r="AX71" s="1000"/>
      <c r="AY71" s="1000"/>
      <c r="AZ71" s="1001" t="s">
        <v>551</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212</v>
      </c>
      <c r="R72" s="1000"/>
      <c r="S72" s="1000"/>
      <c r="T72" s="1000"/>
      <c r="U72" s="1000"/>
      <c r="V72" s="1000">
        <v>211</v>
      </c>
      <c r="W72" s="1000"/>
      <c r="X72" s="1000"/>
      <c r="Y72" s="1000"/>
      <c r="Z72" s="1000"/>
      <c r="AA72" s="1000">
        <v>1</v>
      </c>
      <c r="AB72" s="1000"/>
      <c r="AC72" s="1000"/>
      <c r="AD72" s="1000"/>
      <c r="AE72" s="1000"/>
      <c r="AF72" s="1000">
        <v>1</v>
      </c>
      <c r="AG72" s="1000"/>
      <c r="AH72" s="1000"/>
      <c r="AI72" s="1000"/>
      <c r="AJ72" s="1000"/>
      <c r="AK72" s="1000" t="s">
        <v>553</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133</v>
      </c>
      <c r="R73" s="1000"/>
      <c r="S73" s="1000"/>
      <c r="T73" s="1000"/>
      <c r="U73" s="1000"/>
      <c r="V73" s="1000">
        <v>132</v>
      </c>
      <c r="W73" s="1000"/>
      <c r="X73" s="1000"/>
      <c r="Y73" s="1000"/>
      <c r="Z73" s="1000"/>
      <c r="AA73" s="1000">
        <v>0</v>
      </c>
      <c r="AB73" s="1000"/>
      <c r="AC73" s="1000"/>
      <c r="AD73" s="1000"/>
      <c r="AE73" s="1000"/>
      <c r="AF73" s="1000">
        <v>0</v>
      </c>
      <c r="AG73" s="1000"/>
      <c r="AH73" s="1000"/>
      <c r="AI73" s="1000"/>
      <c r="AJ73" s="1000"/>
      <c r="AK73" s="1000" t="s">
        <v>553</v>
      </c>
      <c r="AL73" s="1000"/>
      <c r="AM73" s="1000"/>
      <c r="AN73" s="1000"/>
      <c r="AO73" s="1000"/>
      <c r="AP73" s="1000">
        <v>87</v>
      </c>
      <c r="AQ73" s="1000"/>
      <c r="AR73" s="1000"/>
      <c r="AS73" s="1000"/>
      <c r="AT73" s="1000"/>
      <c r="AU73" s="1000">
        <v>1</v>
      </c>
      <c r="AV73" s="1000"/>
      <c r="AW73" s="1000"/>
      <c r="AX73" s="1000"/>
      <c r="AY73" s="1000"/>
      <c r="AZ73" s="1001" t="s">
        <v>551</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117</v>
      </c>
      <c r="R74" s="1000"/>
      <c r="S74" s="1000"/>
      <c r="T74" s="1000"/>
      <c r="U74" s="1000"/>
      <c r="V74" s="1000">
        <v>115</v>
      </c>
      <c r="W74" s="1000"/>
      <c r="X74" s="1000"/>
      <c r="Y74" s="1000"/>
      <c r="Z74" s="1000"/>
      <c r="AA74" s="1000">
        <v>2</v>
      </c>
      <c r="AB74" s="1000"/>
      <c r="AC74" s="1000"/>
      <c r="AD74" s="1000"/>
      <c r="AE74" s="1000"/>
      <c r="AF74" s="1000">
        <v>2</v>
      </c>
      <c r="AG74" s="1000"/>
      <c r="AH74" s="1000"/>
      <c r="AI74" s="1000"/>
      <c r="AJ74" s="1000"/>
      <c r="AK74" s="1000">
        <v>26</v>
      </c>
      <c r="AL74" s="1000"/>
      <c r="AM74" s="1000"/>
      <c r="AN74" s="1000"/>
      <c r="AO74" s="1000"/>
      <c r="AP74" s="1000" t="s">
        <v>535</v>
      </c>
      <c r="AQ74" s="1000"/>
      <c r="AR74" s="1000"/>
      <c r="AS74" s="1000"/>
      <c r="AT74" s="1000"/>
      <c r="AU74" s="1000" t="s">
        <v>535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1043</v>
      </c>
      <c r="R75" s="1008"/>
      <c r="S75" s="1008"/>
      <c r="T75" s="1008"/>
      <c r="U75" s="1009"/>
      <c r="V75" s="1010">
        <v>1038</v>
      </c>
      <c r="W75" s="1008"/>
      <c r="X75" s="1008"/>
      <c r="Y75" s="1008"/>
      <c r="Z75" s="1009"/>
      <c r="AA75" s="1010">
        <v>5</v>
      </c>
      <c r="AB75" s="1008"/>
      <c r="AC75" s="1008"/>
      <c r="AD75" s="1008"/>
      <c r="AE75" s="1009"/>
      <c r="AF75" s="1010">
        <v>5</v>
      </c>
      <c r="AG75" s="1008"/>
      <c r="AH75" s="1008"/>
      <c r="AI75" s="1008"/>
      <c r="AJ75" s="1009"/>
      <c r="AK75" s="1010">
        <v>1</v>
      </c>
      <c r="AL75" s="1008"/>
      <c r="AM75" s="1008"/>
      <c r="AN75" s="1008"/>
      <c r="AO75" s="1009"/>
      <c r="AP75" s="1000" t="s">
        <v>535</v>
      </c>
      <c r="AQ75" s="1000"/>
      <c r="AR75" s="1000"/>
      <c r="AS75" s="1000"/>
      <c r="AT75" s="1000"/>
      <c r="AU75" s="1000" t="s">
        <v>535</v>
      </c>
      <c r="AV75" s="1000"/>
      <c r="AW75" s="1000"/>
      <c r="AX75" s="1000"/>
      <c r="AY75" s="1000"/>
      <c r="AZ75" s="1001" t="s">
        <v>551</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00" t="s">
        <v>535</v>
      </c>
      <c r="AQ76" s="1000"/>
      <c r="AR76" s="1000"/>
      <c r="AS76" s="1000"/>
      <c r="AT76" s="1000"/>
      <c r="AU76" s="1000" t="s">
        <v>535</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00" t="s">
        <v>535</v>
      </c>
      <c r="AQ77" s="1000"/>
      <c r="AR77" s="1000"/>
      <c r="AS77" s="1000"/>
      <c r="AT77" s="1000"/>
      <c r="AU77" s="1000" t="s">
        <v>535</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455</v>
      </c>
      <c r="R78" s="1000"/>
      <c r="S78" s="1000"/>
      <c r="T78" s="1000"/>
      <c r="U78" s="1000"/>
      <c r="V78" s="1000">
        <v>429</v>
      </c>
      <c r="W78" s="1000"/>
      <c r="X78" s="1000"/>
      <c r="Y78" s="1000"/>
      <c r="Z78" s="1000"/>
      <c r="AA78" s="1000">
        <v>26</v>
      </c>
      <c r="AB78" s="1000"/>
      <c r="AC78" s="1000"/>
      <c r="AD78" s="1000"/>
      <c r="AE78" s="1000"/>
      <c r="AF78" s="1000">
        <v>26</v>
      </c>
      <c r="AG78" s="1000"/>
      <c r="AH78" s="1000"/>
      <c r="AI78" s="1000"/>
      <c r="AJ78" s="1000"/>
      <c r="AK78" s="1000" t="s">
        <v>553</v>
      </c>
      <c r="AL78" s="1000"/>
      <c r="AM78" s="1000"/>
      <c r="AN78" s="1000"/>
      <c r="AO78" s="1000"/>
      <c r="AP78" s="1000" t="s">
        <v>535</v>
      </c>
      <c r="AQ78" s="1000"/>
      <c r="AR78" s="1000"/>
      <c r="AS78" s="1000"/>
      <c r="AT78" s="1000"/>
      <c r="AU78" s="1000" t="s">
        <v>535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547</v>
      </c>
      <c r="C79" s="1004"/>
      <c r="D79" s="1004"/>
      <c r="E79" s="1004"/>
      <c r="F79" s="1004"/>
      <c r="G79" s="1004"/>
      <c r="H79" s="1004"/>
      <c r="I79" s="1004"/>
      <c r="J79" s="1004"/>
      <c r="K79" s="1004"/>
      <c r="L79" s="1004"/>
      <c r="M79" s="1004"/>
      <c r="N79" s="1004"/>
      <c r="O79" s="1004"/>
      <c r="P79" s="1005"/>
      <c r="Q79" s="1006">
        <v>6977</v>
      </c>
      <c r="R79" s="1000"/>
      <c r="S79" s="1000"/>
      <c r="T79" s="1000"/>
      <c r="U79" s="1000"/>
      <c r="V79" s="1000">
        <v>6240</v>
      </c>
      <c r="W79" s="1000"/>
      <c r="X79" s="1000"/>
      <c r="Y79" s="1000"/>
      <c r="Z79" s="1000"/>
      <c r="AA79" s="1000">
        <v>737</v>
      </c>
      <c r="AB79" s="1000"/>
      <c r="AC79" s="1000"/>
      <c r="AD79" s="1000"/>
      <c r="AE79" s="1000"/>
      <c r="AF79" s="1000">
        <v>737</v>
      </c>
      <c r="AG79" s="1000"/>
      <c r="AH79" s="1000"/>
      <c r="AI79" s="1000"/>
      <c r="AJ79" s="1000"/>
      <c r="AK79" s="1000">
        <v>630</v>
      </c>
      <c r="AL79" s="1000"/>
      <c r="AM79" s="1000"/>
      <c r="AN79" s="1000"/>
      <c r="AO79" s="1000"/>
      <c r="AP79" s="1000" t="s">
        <v>535</v>
      </c>
      <c r="AQ79" s="1000"/>
      <c r="AR79" s="1000"/>
      <c r="AS79" s="1000"/>
      <c r="AT79" s="1000"/>
      <c r="AU79" s="1000" t="s">
        <v>535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548</v>
      </c>
      <c r="C80" s="1004"/>
      <c r="D80" s="1004"/>
      <c r="E80" s="1004"/>
      <c r="F80" s="1004"/>
      <c r="G80" s="1004"/>
      <c r="H80" s="1004"/>
      <c r="I80" s="1004"/>
      <c r="J80" s="1004"/>
      <c r="K80" s="1004"/>
      <c r="L80" s="1004"/>
      <c r="M80" s="1004"/>
      <c r="N80" s="1004"/>
      <c r="O80" s="1004"/>
      <c r="P80" s="1005"/>
      <c r="Q80" s="1006">
        <v>15</v>
      </c>
      <c r="R80" s="1000"/>
      <c r="S80" s="1000"/>
      <c r="T80" s="1000"/>
      <c r="U80" s="1000"/>
      <c r="V80" s="1000">
        <v>13</v>
      </c>
      <c r="W80" s="1000"/>
      <c r="X80" s="1000"/>
      <c r="Y80" s="1000"/>
      <c r="Z80" s="1000"/>
      <c r="AA80" s="1000">
        <v>2</v>
      </c>
      <c r="AB80" s="1000"/>
      <c r="AC80" s="1000"/>
      <c r="AD80" s="1000"/>
      <c r="AE80" s="1000"/>
      <c r="AF80" s="1000">
        <v>2</v>
      </c>
      <c r="AG80" s="1000"/>
      <c r="AH80" s="1000"/>
      <c r="AI80" s="1000"/>
      <c r="AJ80" s="1000"/>
      <c r="AK80" s="1000">
        <v>9</v>
      </c>
      <c r="AL80" s="1000"/>
      <c r="AM80" s="1000"/>
      <c r="AN80" s="1000"/>
      <c r="AO80" s="1000"/>
      <c r="AP80" s="1000" t="s">
        <v>535</v>
      </c>
      <c r="AQ80" s="1000"/>
      <c r="AR80" s="1000"/>
      <c r="AS80" s="1000"/>
      <c r="AT80" s="1000"/>
      <c r="AU80" s="1000" t="s">
        <v>535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549</v>
      </c>
      <c r="C81" s="1004"/>
      <c r="D81" s="1004"/>
      <c r="E81" s="1004"/>
      <c r="F81" s="1004"/>
      <c r="G81" s="1004"/>
      <c r="H81" s="1004"/>
      <c r="I81" s="1004"/>
      <c r="J81" s="1004"/>
      <c r="K81" s="1004"/>
      <c r="L81" s="1004"/>
      <c r="M81" s="1004"/>
      <c r="N81" s="1004"/>
      <c r="O81" s="1004"/>
      <c r="P81" s="1005"/>
      <c r="Q81" s="1006">
        <v>65</v>
      </c>
      <c r="R81" s="1000"/>
      <c r="S81" s="1000"/>
      <c r="T81" s="1000"/>
      <c r="U81" s="1000"/>
      <c r="V81" s="1000">
        <v>55</v>
      </c>
      <c r="W81" s="1000"/>
      <c r="X81" s="1000"/>
      <c r="Y81" s="1000"/>
      <c r="Z81" s="1000"/>
      <c r="AA81" s="1000">
        <v>9</v>
      </c>
      <c r="AB81" s="1000"/>
      <c r="AC81" s="1000"/>
      <c r="AD81" s="1000"/>
      <c r="AE81" s="1000"/>
      <c r="AF81" s="1000">
        <v>5</v>
      </c>
      <c r="AG81" s="1000"/>
      <c r="AH81" s="1000"/>
      <c r="AI81" s="1000"/>
      <c r="AJ81" s="1000"/>
      <c r="AK81" s="1000" t="s">
        <v>553</v>
      </c>
      <c r="AL81" s="1000"/>
      <c r="AM81" s="1000"/>
      <c r="AN81" s="1000"/>
      <c r="AO81" s="1000"/>
      <c r="AP81" s="1000" t="s">
        <v>535</v>
      </c>
      <c r="AQ81" s="1000"/>
      <c r="AR81" s="1000"/>
      <c r="AS81" s="1000"/>
      <c r="AT81" s="1000"/>
      <c r="AU81" s="1000" t="s">
        <v>535</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550</v>
      </c>
      <c r="C82" s="1004"/>
      <c r="D82" s="1004"/>
      <c r="E82" s="1004"/>
      <c r="F82" s="1004"/>
      <c r="G82" s="1004"/>
      <c r="H82" s="1004"/>
      <c r="I82" s="1004"/>
      <c r="J82" s="1004"/>
      <c r="K82" s="1004"/>
      <c r="L82" s="1004"/>
      <c r="M82" s="1004"/>
      <c r="N82" s="1004"/>
      <c r="O82" s="1004"/>
      <c r="P82" s="1005"/>
      <c r="Q82" s="1006">
        <v>193</v>
      </c>
      <c r="R82" s="1000"/>
      <c r="S82" s="1000"/>
      <c r="T82" s="1000"/>
      <c r="U82" s="1000"/>
      <c r="V82" s="1000">
        <v>181</v>
      </c>
      <c r="W82" s="1000"/>
      <c r="X82" s="1000"/>
      <c r="Y82" s="1000"/>
      <c r="Z82" s="1000"/>
      <c r="AA82" s="1000">
        <v>12</v>
      </c>
      <c r="AB82" s="1000"/>
      <c r="AC82" s="1000"/>
      <c r="AD82" s="1000"/>
      <c r="AE82" s="1000"/>
      <c r="AF82" s="1000">
        <v>12</v>
      </c>
      <c r="AG82" s="1000"/>
      <c r="AH82" s="1000"/>
      <c r="AI82" s="1000"/>
      <c r="AJ82" s="1000"/>
      <c r="AK82" s="1000" t="s">
        <v>553</v>
      </c>
      <c r="AL82" s="1000"/>
      <c r="AM82" s="1000"/>
      <c r="AN82" s="1000"/>
      <c r="AO82" s="1000"/>
      <c r="AP82" s="1000" t="s">
        <v>535</v>
      </c>
      <c r="AQ82" s="1000"/>
      <c r="AR82" s="1000"/>
      <c r="AS82" s="1000"/>
      <c r="AT82" s="1000"/>
      <c r="AU82" s="1000" t="s">
        <v>535</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13624</v>
      </c>
      <c r="AG88" s="988"/>
      <c r="AH88" s="988"/>
      <c r="AI88" s="988"/>
      <c r="AJ88" s="988"/>
      <c r="AK88" s="992"/>
      <c r="AL88" s="992"/>
      <c r="AM88" s="992"/>
      <c r="AN88" s="992"/>
      <c r="AO88" s="992"/>
      <c r="AP88" s="988">
        <v>661</v>
      </c>
      <c r="AQ88" s="988"/>
      <c r="AR88" s="988"/>
      <c r="AS88" s="988"/>
      <c r="AT88" s="988"/>
      <c r="AU88" s="988">
        <v>20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535</v>
      </c>
      <c r="CX102" s="980"/>
      <c r="CY102" s="980"/>
      <c r="CZ102" s="980"/>
      <c r="DA102" s="981"/>
      <c r="DB102" s="979" t="s">
        <v>535</v>
      </c>
      <c r="DC102" s="980"/>
      <c r="DD102" s="980"/>
      <c r="DE102" s="980"/>
      <c r="DF102" s="981"/>
      <c r="DG102" s="979" t="s">
        <v>535</v>
      </c>
      <c r="DH102" s="980"/>
      <c r="DI102" s="980"/>
      <c r="DJ102" s="980"/>
      <c r="DK102" s="981"/>
      <c r="DL102" s="979" t="s">
        <v>535</v>
      </c>
      <c r="DM102" s="980"/>
      <c r="DN102" s="980"/>
      <c r="DO102" s="980"/>
      <c r="DP102" s="981"/>
      <c r="DQ102" s="979" t="s">
        <v>535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506808</v>
      </c>
      <c r="AB110" s="916"/>
      <c r="AC110" s="916"/>
      <c r="AD110" s="916"/>
      <c r="AE110" s="917"/>
      <c r="AF110" s="918">
        <v>472523</v>
      </c>
      <c r="AG110" s="916"/>
      <c r="AH110" s="916"/>
      <c r="AI110" s="916"/>
      <c r="AJ110" s="917"/>
      <c r="AK110" s="918">
        <v>444457</v>
      </c>
      <c r="AL110" s="916"/>
      <c r="AM110" s="916"/>
      <c r="AN110" s="916"/>
      <c r="AO110" s="917"/>
      <c r="AP110" s="919">
        <v>23.3</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3306787</v>
      </c>
      <c r="BR110" s="863"/>
      <c r="BS110" s="863"/>
      <c r="BT110" s="863"/>
      <c r="BU110" s="863"/>
      <c r="BV110" s="863">
        <v>3495716</v>
      </c>
      <c r="BW110" s="863"/>
      <c r="BX110" s="863"/>
      <c r="BY110" s="863"/>
      <c r="BZ110" s="863"/>
      <c r="CA110" s="863">
        <v>3638793</v>
      </c>
      <c r="CB110" s="863"/>
      <c r="CC110" s="863"/>
      <c r="CD110" s="863"/>
      <c r="CE110" s="863"/>
      <c r="CF110" s="887">
        <v>191.1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633501</v>
      </c>
      <c r="BR112" s="835"/>
      <c r="BS112" s="835"/>
      <c r="BT112" s="835"/>
      <c r="BU112" s="835"/>
      <c r="BV112" s="835">
        <v>600749</v>
      </c>
      <c r="BW112" s="835"/>
      <c r="BX112" s="835"/>
      <c r="BY112" s="835"/>
      <c r="BZ112" s="835"/>
      <c r="CA112" s="835">
        <v>545161</v>
      </c>
      <c r="CB112" s="835"/>
      <c r="CC112" s="835"/>
      <c r="CD112" s="835"/>
      <c r="CE112" s="835"/>
      <c r="CF112" s="896">
        <v>28.6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86584</v>
      </c>
      <c r="AB113" s="944"/>
      <c r="AC113" s="944"/>
      <c r="AD113" s="944"/>
      <c r="AE113" s="945"/>
      <c r="AF113" s="946">
        <v>85174</v>
      </c>
      <c r="AG113" s="944"/>
      <c r="AH113" s="944"/>
      <c r="AI113" s="944"/>
      <c r="AJ113" s="945"/>
      <c r="AK113" s="946">
        <v>85590</v>
      </c>
      <c r="AL113" s="944"/>
      <c r="AM113" s="944"/>
      <c r="AN113" s="944"/>
      <c r="AO113" s="945"/>
      <c r="AP113" s="947">
        <v>4.5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18372</v>
      </c>
      <c r="BR113" s="835"/>
      <c r="BS113" s="835"/>
      <c r="BT113" s="835"/>
      <c r="BU113" s="835"/>
      <c r="BV113" s="835">
        <v>20449</v>
      </c>
      <c r="BW113" s="835"/>
      <c r="BX113" s="835"/>
      <c r="BY113" s="835"/>
      <c r="BZ113" s="835"/>
      <c r="CA113" s="835">
        <v>19675</v>
      </c>
      <c r="CB113" s="835"/>
      <c r="CC113" s="835"/>
      <c r="CD113" s="835"/>
      <c r="CE113" s="835"/>
      <c r="CF113" s="896">
        <v>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278</v>
      </c>
      <c r="AB114" s="798"/>
      <c r="AC114" s="798"/>
      <c r="AD114" s="798"/>
      <c r="AE114" s="799"/>
      <c r="AF114" s="800">
        <v>451</v>
      </c>
      <c r="AG114" s="798"/>
      <c r="AH114" s="798"/>
      <c r="AI114" s="798"/>
      <c r="AJ114" s="799"/>
      <c r="AK114" s="800">
        <v>524</v>
      </c>
      <c r="AL114" s="798"/>
      <c r="AM114" s="798"/>
      <c r="AN114" s="798"/>
      <c r="AO114" s="799"/>
      <c r="AP114" s="845">
        <v>0</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431116</v>
      </c>
      <c r="BR114" s="835"/>
      <c r="BS114" s="835"/>
      <c r="BT114" s="835"/>
      <c r="BU114" s="835"/>
      <c r="BV114" s="835">
        <v>414019</v>
      </c>
      <c r="BW114" s="835"/>
      <c r="BX114" s="835"/>
      <c r="BY114" s="835"/>
      <c r="BZ114" s="835"/>
      <c r="CA114" s="835">
        <v>413714</v>
      </c>
      <c r="CB114" s="835"/>
      <c r="CC114" s="835"/>
      <c r="CD114" s="835"/>
      <c r="CE114" s="835"/>
      <c r="CF114" s="896">
        <v>21.7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593670</v>
      </c>
      <c r="AB117" s="930"/>
      <c r="AC117" s="930"/>
      <c r="AD117" s="930"/>
      <c r="AE117" s="931"/>
      <c r="AF117" s="932">
        <v>558148</v>
      </c>
      <c r="AG117" s="930"/>
      <c r="AH117" s="930"/>
      <c r="AI117" s="930"/>
      <c r="AJ117" s="931"/>
      <c r="AK117" s="932">
        <v>530571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4389776</v>
      </c>
      <c r="BR119" s="866"/>
      <c r="BS119" s="866"/>
      <c r="BT119" s="866"/>
      <c r="BU119" s="866"/>
      <c r="BV119" s="866">
        <v>4530933</v>
      </c>
      <c r="BW119" s="866"/>
      <c r="BX119" s="866"/>
      <c r="BY119" s="866"/>
      <c r="BZ119" s="866"/>
      <c r="CA119" s="866">
        <v>4617343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6657289</v>
      </c>
      <c r="BR120" s="863"/>
      <c r="BS120" s="863"/>
      <c r="BT120" s="863"/>
      <c r="BU120" s="863"/>
      <c r="BV120" s="863">
        <v>7113940</v>
      </c>
      <c r="BW120" s="863"/>
      <c r="BX120" s="863"/>
      <c r="BY120" s="863"/>
      <c r="BZ120" s="863"/>
      <c r="CA120" s="863">
        <v>7220761</v>
      </c>
      <c r="CB120" s="863"/>
      <c r="CC120" s="863"/>
      <c r="CD120" s="863"/>
      <c r="CE120" s="863"/>
      <c r="CF120" s="887">
        <v>379.3</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473087</v>
      </c>
      <c r="DH120" s="863"/>
      <c r="DI120" s="863"/>
      <c r="DJ120" s="863"/>
      <c r="DK120" s="863"/>
      <c r="DL120" s="863">
        <v>429960</v>
      </c>
      <c r="DM120" s="863"/>
      <c r="DN120" s="863"/>
      <c r="DO120" s="863"/>
      <c r="DP120" s="863"/>
      <c r="DQ120" s="863">
        <v>391172</v>
      </c>
      <c r="DR120" s="863"/>
      <c r="DS120" s="863"/>
      <c r="DT120" s="863"/>
      <c r="DU120" s="863"/>
      <c r="DV120" s="864">
        <v>20.5</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160414</v>
      </c>
      <c r="DH121" s="835"/>
      <c r="DI121" s="835"/>
      <c r="DJ121" s="835"/>
      <c r="DK121" s="835"/>
      <c r="DL121" s="835">
        <v>170789</v>
      </c>
      <c r="DM121" s="835"/>
      <c r="DN121" s="835"/>
      <c r="DO121" s="835"/>
      <c r="DP121" s="835"/>
      <c r="DQ121" s="835">
        <v>153989</v>
      </c>
      <c r="DR121" s="835"/>
      <c r="DS121" s="835"/>
      <c r="DT121" s="835"/>
      <c r="DU121" s="835"/>
      <c r="DV121" s="812">
        <v>8.1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3934030</v>
      </c>
      <c r="BR122" s="866"/>
      <c r="BS122" s="866"/>
      <c r="BT122" s="866"/>
      <c r="BU122" s="866"/>
      <c r="BV122" s="866">
        <v>4035257</v>
      </c>
      <c r="BW122" s="866"/>
      <c r="BX122" s="866"/>
      <c r="BY122" s="866"/>
      <c r="BZ122" s="866"/>
      <c r="CA122" s="866">
        <v>4166863</v>
      </c>
      <c r="CB122" s="866"/>
      <c r="CC122" s="866"/>
      <c r="CD122" s="866"/>
      <c r="CE122" s="866"/>
      <c r="CF122" s="867">
        <v>218.9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10591319</v>
      </c>
      <c r="BR123" s="854"/>
      <c r="BS123" s="854"/>
      <c r="BT123" s="854"/>
      <c r="BU123" s="854"/>
      <c r="BV123" s="854">
        <v>11149197</v>
      </c>
      <c r="BW123" s="854"/>
      <c r="BX123" s="854"/>
      <c r="BY123" s="854"/>
      <c r="BZ123" s="854"/>
      <c r="CA123" s="854">
        <v>11387624</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114</v>
      </c>
      <c r="BR124" s="852"/>
      <c r="BS124" s="852"/>
      <c r="BT124" s="852"/>
      <c r="BU124" s="852"/>
      <c r="BV124" s="852" t="s">
        <v>114</v>
      </c>
      <c r="BW124" s="852"/>
      <c r="BX124" s="852"/>
      <c r="BY124" s="852"/>
      <c r="BZ124" s="852"/>
      <c r="CA124" s="852" t="s">
        <v>114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114</v>
      </c>
      <c r="AB128" s="819"/>
      <c r="AC128" s="819"/>
      <c r="AD128" s="819"/>
      <c r="AE128" s="820"/>
      <c r="AF128" s="821" t="s">
        <v>114</v>
      </c>
      <c r="AG128" s="819"/>
      <c r="AH128" s="819"/>
      <c r="AI128" s="819"/>
      <c r="AJ128" s="820"/>
      <c r="AK128" s="821" t="s">
        <v>114</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2429270</v>
      </c>
      <c r="AB129" s="798"/>
      <c r="AC129" s="798"/>
      <c r="AD129" s="798"/>
      <c r="AE129" s="799"/>
      <c r="AF129" s="800">
        <v>2536826</v>
      </c>
      <c r="AG129" s="798"/>
      <c r="AH129" s="798"/>
      <c r="AI129" s="798"/>
      <c r="AJ129" s="799"/>
      <c r="AK129" s="800">
        <v>2438263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568116</v>
      </c>
      <c r="AB130" s="798"/>
      <c r="AC130" s="798"/>
      <c r="AD130" s="798"/>
      <c r="AE130" s="799"/>
      <c r="AF130" s="800">
        <v>558506</v>
      </c>
      <c r="AG130" s="798"/>
      <c r="AH130" s="798"/>
      <c r="AI130" s="798"/>
      <c r="AJ130" s="799"/>
      <c r="AK130" s="800">
        <v>534494</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1861154</v>
      </c>
      <c r="AB131" s="781"/>
      <c r="AC131" s="781"/>
      <c r="AD131" s="781"/>
      <c r="AE131" s="782"/>
      <c r="AF131" s="783">
        <v>1978320</v>
      </c>
      <c r="AG131" s="781"/>
      <c r="AH131" s="781"/>
      <c r="AI131" s="781"/>
      <c r="AJ131" s="782"/>
      <c r="AK131" s="783">
        <v>1903769</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1.373019105</v>
      </c>
      <c r="AB132" s="761"/>
      <c r="AC132" s="761"/>
      <c r="AD132" s="761"/>
      <c r="AE132" s="762"/>
      <c r="AF132" s="763">
        <v>-1.8096161999999999E-2</v>
      </c>
      <c r="AG132" s="761"/>
      <c r="AH132" s="761"/>
      <c r="AI132" s="761"/>
      <c r="AJ132" s="762"/>
      <c r="AK132" s="763">
        <v>-0.20606491599999999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1.6</v>
      </c>
      <c r="AB133" s="740"/>
      <c r="AC133" s="740"/>
      <c r="AD133" s="740"/>
      <c r="AE133" s="741"/>
      <c r="AF133" s="739">
        <v>1</v>
      </c>
      <c r="AG133" s="740"/>
      <c r="AH133" s="740"/>
      <c r="AI133" s="740"/>
      <c r="AJ133" s="741"/>
      <c r="AK133" s="739">
        <v>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395656</v>
      </c>
      <c r="L9" s="266">
        <v>123720</v>
      </c>
      <c r="M9" s="267">
        <v>189696</v>
      </c>
      <c r="N9" s="268">
        <v>-34.799999999999997</v>
      </c>
    </row>
    <row r="10" spans="1:16" x14ac:dyDescent="0.15">
      <c r="A10" s="250"/>
      <c r="B10" s="246"/>
      <c r="C10" s="246"/>
      <c r="D10" s="246"/>
      <c r="E10" s="246"/>
      <c r="F10" s="246"/>
      <c r="G10" s="1166" t="s">
        <v>477</v>
      </c>
      <c r="H10" s="1167"/>
      <c r="I10" s="1167"/>
      <c r="J10" s="1168"/>
      <c r="K10" s="269">
        <v>76716</v>
      </c>
      <c r="L10" s="270">
        <v>23989</v>
      </c>
      <c r="M10" s="271">
        <v>21936</v>
      </c>
      <c r="N10" s="272">
        <v>9.4</v>
      </c>
    </row>
    <row r="11" spans="1:16" ht="13.5" customHeight="1" x14ac:dyDescent="0.15">
      <c r="A11" s="250"/>
      <c r="B11" s="246"/>
      <c r="C11" s="246"/>
      <c r="D11" s="246"/>
      <c r="E11" s="246"/>
      <c r="F11" s="246"/>
      <c r="G11" s="1166" t="s">
        <v>478</v>
      </c>
      <c r="H11" s="1167"/>
      <c r="I11" s="1167"/>
      <c r="J11" s="1168"/>
      <c r="K11" s="269">
        <v>60772</v>
      </c>
      <c r="L11" s="270">
        <v>19003</v>
      </c>
      <c r="M11" s="271">
        <v>29437</v>
      </c>
      <c r="N11" s="272">
        <v>-35.4</v>
      </c>
    </row>
    <row r="12" spans="1:16" ht="13.5" customHeight="1" x14ac:dyDescent="0.15">
      <c r="A12" s="250"/>
      <c r="B12" s="246"/>
      <c r="C12" s="246"/>
      <c r="D12" s="246"/>
      <c r="E12" s="246"/>
      <c r="F12" s="246"/>
      <c r="G12" s="1166" t="s">
        <v>479</v>
      </c>
      <c r="H12" s="1167"/>
      <c r="I12" s="1167"/>
      <c r="J12" s="1168"/>
      <c r="K12" s="269" t="s">
        <v>480</v>
      </c>
      <c r="L12" s="270" t="s">
        <v>480</v>
      </c>
      <c r="M12" s="271">
        <v>3160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10565</v>
      </c>
      <c r="L14" s="270">
        <v>3304</v>
      </c>
      <c r="M14" s="271">
        <v>9091</v>
      </c>
      <c r="N14" s="272">
        <v>-63.7</v>
      </c>
    </row>
    <row r="15" spans="1:16" ht="13.5" customHeight="1" x14ac:dyDescent="0.15">
      <c r="A15" s="250"/>
      <c r="B15" s="246"/>
      <c r="C15" s="246"/>
      <c r="D15" s="246"/>
      <c r="E15" s="246"/>
      <c r="F15" s="246"/>
      <c r="G15" s="1166" t="s">
        <v>483</v>
      </c>
      <c r="H15" s="1167"/>
      <c r="I15" s="1167"/>
      <c r="J15" s="1168"/>
      <c r="K15" s="269">
        <v>22939</v>
      </c>
      <c r="L15" s="270">
        <v>7173</v>
      </c>
      <c r="M15" s="271">
        <v>4470</v>
      </c>
      <c r="N15" s="272">
        <v>60.5</v>
      </c>
    </row>
    <row r="16" spans="1:16" x14ac:dyDescent="0.15">
      <c r="A16" s="250"/>
      <c r="B16" s="246"/>
      <c r="C16" s="246"/>
      <c r="D16" s="246"/>
      <c r="E16" s="246"/>
      <c r="F16" s="246"/>
      <c r="G16" s="1169" t="s">
        <v>484</v>
      </c>
      <c r="H16" s="1170"/>
      <c r="I16" s="1170"/>
      <c r="J16" s="1171"/>
      <c r="K16" s="270">
        <v>-33453</v>
      </c>
      <c r="L16" s="270">
        <v>-10461</v>
      </c>
      <c r="M16" s="271">
        <v>-19414</v>
      </c>
      <c r="N16" s="272">
        <v>-46.1</v>
      </c>
    </row>
    <row r="17" spans="1:16" x14ac:dyDescent="0.15">
      <c r="A17" s="250"/>
      <c r="B17" s="246"/>
      <c r="C17" s="246"/>
      <c r="D17" s="246"/>
      <c r="E17" s="246"/>
      <c r="F17" s="246"/>
      <c r="G17" s="1169" t="s">
        <v>172</v>
      </c>
      <c r="H17" s="1170"/>
      <c r="I17" s="1170"/>
      <c r="J17" s="1171"/>
      <c r="K17" s="270">
        <v>533195</v>
      </c>
      <c r="L17" s="270">
        <v>166728</v>
      </c>
      <c r="M17" s="271">
        <v>238376</v>
      </c>
      <c r="N17" s="272">
        <v>-30.1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15.63</v>
      </c>
      <c r="L21" s="283">
        <v>21.75</v>
      </c>
      <c r="M21" s="284">
        <v>-6.12</v>
      </c>
      <c r="N21" s="251"/>
      <c r="O21" s="285"/>
      <c r="P21" s="281"/>
    </row>
    <row r="22" spans="1:16" s="286" customFormat="1" x14ac:dyDescent="0.15">
      <c r="A22" s="281"/>
      <c r="B22" s="251"/>
      <c r="C22" s="251"/>
      <c r="D22" s="251"/>
      <c r="E22" s="251"/>
      <c r="F22" s="251"/>
      <c r="G22" s="1163" t="s">
        <v>490</v>
      </c>
      <c r="H22" s="1164"/>
      <c r="I22" s="1164"/>
      <c r="J22" s="1165"/>
      <c r="K22" s="287">
        <v>96.4</v>
      </c>
      <c r="L22" s="288">
        <v>95.2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444457</v>
      </c>
      <c r="L32" s="296">
        <v>138980</v>
      </c>
      <c r="M32" s="297">
        <v>139853</v>
      </c>
      <c r="N32" s="298">
        <v>-0.6</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4</v>
      </c>
      <c r="N34" s="298" t="s">
        <v>480</v>
      </c>
    </row>
    <row r="35" spans="1:16" ht="27" customHeight="1" x14ac:dyDescent="0.15">
      <c r="A35" s="250"/>
      <c r="B35" s="246"/>
      <c r="C35" s="246"/>
      <c r="D35" s="246"/>
      <c r="E35" s="246"/>
      <c r="F35" s="246"/>
      <c r="G35" s="1154" t="s">
        <v>497</v>
      </c>
      <c r="H35" s="1155"/>
      <c r="I35" s="1155"/>
      <c r="J35" s="1156"/>
      <c r="K35" s="296">
        <v>85590</v>
      </c>
      <c r="L35" s="296">
        <v>26764</v>
      </c>
      <c r="M35" s="297">
        <v>31890</v>
      </c>
      <c r="N35" s="298">
        <v>-16.100000000000001</v>
      </c>
    </row>
    <row r="36" spans="1:16" ht="27" customHeight="1" x14ac:dyDescent="0.15">
      <c r="A36" s="250"/>
      <c r="B36" s="246"/>
      <c r="C36" s="246"/>
      <c r="D36" s="246"/>
      <c r="E36" s="246"/>
      <c r="F36" s="246"/>
      <c r="G36" s="1154" t="s">
        <v>498</v>
      </c>
      <c r="H36" s="1155"/>
      <c r="I36" s="1155"/>
      <c r="J36" s="1156"/>
      <c r="K36" s="296">
        <v>524</v>
      </c>
      <c r="L36" s="296">
        <v>164</v>
      </c>
      <c r="M36" s="297">
        <v>5316</v>
      </c>
      <c r="N36" s="298">
        <v>-96.9</v>
      </c>
    </row>
    <row r="37" spans="1:16" ht="13.5" customHeight="1" x14ac:dyDescent="0.15">
      <c r="A37" s="250"/>
      <c r="B37" s="246"/>
      <c r="C37" s="246"/>
      <c r="D37" s="246"/>
      <c r="E37" s="246"/>
      <c r="F37" s="246"/>
      <c r="G37" s="1154" t="s">
        <v>499</v>
      </c>
      <c r="H37" s="1155"/>
      <c r="I37" s="1155"/>
      <c r="J37" s="1156"/>
      <c r="K37" s="296" t="s">
        <v>480</v>
      </c>
      <c r="L37" s="296" t="s">
        <v>480</v>
      </c>
      <c r="M37" s="297">
        <v>1757</v>
      </c>
      <c r="N37" s="298" t="s">
        <v>480</v>
      </c>
    </row>
    <row r="38" spans="1:16" ht="27" customHeight="1" x14ac:dyDescent="0.15">
      <c r="A38" s="250"/>
      <c r="B38" s="246"/>
      <c r="C38" s="246"/>
      <c r="D38" s="246"/>
      <c r="E38" s="246"/>
      <c r="F38" s="246"/>
      <c r="G38" s="1157" t="s">
        <v>500</v>
      </c>
      <c r="H38" s="1158"/>
      <c r="I38" s="1158"/>
      <c r="J38" s="1159"/>
      <c r="K38" s="299" t="s">
        <v>480</v>
      </c>
      <c r="L38" s="299" t="s">
        <v>480</v>
      </c>
      <c r="M38" s="300">
        <v>42</v>
      </c>
      <c r="N38" s="301" t="s">
        <v>480</v>
      </c>
      <c r="O38" s="295"/>
    </row>
    <row r="39" spans="1:16" x14ac:dyDescent="0.15">
      <c r="A39" s="250"/>
      <c r="B39" s="246"/>
      <c r="C39" s="246"/>
      <c r="D39" s="246"/>
      <c r="E39" s="246"/>
      <c r="F39" s="246"/>
      <c r="G39" s="1157" t="s">
        <v>501</v>
      </c>
      <c r="H39" s="1158"/>
      <c r="I39" s="1158"/>
      <c r="J39" s="1159"/>
      <c r="K39" s="302" t="s">
        <v>480</v>
      </c>
      <c r="L39" s="302" t="s">
        <v>480</v>
      </c>
      <c r="M39" s="303">
        <v>-8426</v>
      </c>
      <c r="N39" s="304" t="s">
        <v>480</v>
      </c>
      <c r="O39" s="295"/>
    </row>
    <row r="40" spans="1:16" ht="27" customHeight="1" x14ac:dyDescent="0.15">
      <c r="A40" s="250"/>
      <c r="B40" s="246"/>
      <c r="C40" s="246"/>
      <c r="D40" s="246"/>
      <c r="E40" s="246"/>
      <c r="F40" s="246"/>
      <c r="G40" s="1154" t="s">
        <v>502</v>
      </c>
      <c r="H40" s="1155"/>
      <c r="I40" s="1155"/>
      <c r="J40" s="1156"/>
      <c r="K40" s="302">
        <v>-534494</v>
      </c>
      <c r="L40" s="302">
        <v>-167134</v>
      </c>
      <c r="M40" s="303">
        <v>-127711</v>
      </c>
      <c r="N40" s="304">
        <v>30.9</v>
      </c>
      <c r="O40" s="295"/>
    </row>
    <row r="41" spans="1:16" x14ac:dyDescent="0.15">
      <c r="A41" s="250"/>
      <c r="B41" s="246"/>
      <c r="C41" s="246"/>
      <c r="D41" s="246"/>
      <c r="E41" s="246"/>
      <c r="F41" s="246"/>
      <c r="G41" s="1160" t="s">
        <v>283</v>
      </c>
      <c r="H41" s="1161"/>
      <c r="I41" s="1161"/>
      <c r="J41" s="1162"/>
      <c r="K41" s="296">
        <v>-3923</v>
      </c>
      <c r="L41" s="302">
        <v>-1227</v>
      </c>
      <c r="M41" s="303">
        <v>42725</v>
      </c>
      <c r="N41" s="304">
        <v>-102.9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802173</v>
      </c>
      <c r="J51" s="322">
        <v>244565</v>
      </c>
      <c r="K51" s="323">
        <v>-25.4</v>
      </c>
      <c r="L51" s="324">
        <v>228305</v>
      </c>
      <c r="M51" s="325">
        <v>5.6</v>
      </c>
      <c r="N51" s="326">
        <v>-31</v>
      </c>
    </row>
    <row r="52" spans="1:14" x14ac:dyDescent="0.15">
      <c r="A52" s="250"/>
      <c r="B52" s="246"/>
      <c r="C52" s="246"/>
      <c r="D52" s="246"/>
      <c r="E52" s="246"/>
      <c r="F52" s="246"/>
      <c r="G52" s="327"/>
      <c r="H52" s="328" t="s">
        <v>513</v>
      </c>
      <c r="I52" s="329">
        <v>313659</v>
      </c>
      <c r="J52" s="330">
        <v>95628</v>
      </c>
      <c r="K52" s="331">
        <v>-63.1</v>
      </c>
      <c r="L52" s="332">
        <v>86611</v>
      </c>
      <c r="M52" s="333">
        <v>-20.399999999999999</v>
      </c>
      <c r="N52" s="334">
        <v>-42.7</v>
      </c>
    </row>
    <row r="53" spans="1:14" x14ac:dyDescent="0.15">
      <c r="A53" s="250"/>
      <c r="B53" s="246"/>
      <c r="C53" s="246"/>
      <c r="D53" s="246"/>
      <c r="E53" s="246"/>
      <c r="F53" s="246"/>
      <c r="G53" s="312" t="s">
        <v>514</v>
      </c>
      <c r="H53" s="313"/>
      <c r="I53" s="321">
        <v>1250527</v>
      </c>
      <c r="J53" s="322">
        <v>383127</v>
      </c>
      <c r="K53" s="323">
        <v>56.7</v>
      </c>
      <c r="L53" s="324">
        <v>316331</v>
      </c>
      <c r="M53" s="325">
        <v>38.6</v>
      </c>
      <c r="N53" s="326">
        <v>18.100000000000001</v>
      </c>
    </row>
    <row r="54" spans="1:14" x14ac:dyDescent="0.15">
      <c r="A54" s="250"/>
      <c r="B54" s="246"/>
      <c r="C54" s="246"/>
      <c r="D54" s="246"/>
      <c r="E54" s="246"/>
      <c r="F54" s="246"/>
      <c r="G54" s="327"/>
      <c r="H54" s="328" t="s">
        <v>513</v>
      </c>
      <c r="I54" s="329">
        <v>891796</v>
      </c>
      <c r="J54" s="330">
        <v>273222</v>
      </c>
      <c r="K54" s="331">
        <v>185.7</v>
      </c>
      <c r="L54" s="332">
        <v>106387</v>
      </c>
      <c r="M54" s="333">
        <v>22.8</v>
      </c>
      <c r="N54" s="334">
        <v>162.9</v>
      </c>
    </row>
    <row r="55" spans="1:14" x14ac:dyDescent="0.15">
      <c r="A55" s="250"/>
      <c r="B55" s="246"/>
      <c r="C55" s="246"/>
      <c r="D55" s="246"/>
      <c r="E55" s="246"/>
      <c r="F55" s="246"/>
      <c r="G55" s="312" t="s">
        <v>515</v>
      </c>
      <c r="H55" s="313"/>
      <c r="I55" s="321">
        <v>931891</v>
      </c>
      <c r="J55" s="322">
        <v>290490</v>
      </c>
      <c r="K55" s="323">
        <v>-24.2</v>
      </c>
      <c r="L55" s="324">
        <v>333013</v>
      </c>
      <c r="M55" s="325">
        <v>5.3</v>
      </c>
      <c r="N55" s="326">
        <v>-29.5</v>
      </c>
    </row>
    <row r="56" spans="1:14" x14ac:dyDescent="0.15">
      <c r="A56" s="250"/>
      <c r="B56" s="246"/>
      <c r="C56" s="246"/>
      <c r="D56" s="246"/>
      <c r="E56" s="246"/>
      <c r="F56" s="246"/>
      <c r="G56" s="327"/>
      <c r="H56" s="328" t="s">
        <v>513</v>
      </c>
      <c r="I56" s="329">
        <v>662013</v>
      </c>
      <c r="J56" s="330">
        <v>206363</v>
      </c>
      <c r="K56" s="331">
        <v>-24.5</v>
      </c>
      <c r="L56" s="332">
        <v>126732</v>
      </c>
      <c r="M56" s="333">
        <v>19.100000000000001</v>
      </c>
      <c r="N56" s="334">
        <v>-43.6</v>
      </c>
    </row>
    <row r="57" spans="1:14" x14ac:dyDescent="0.15">
      <c r="A57" s="250"/>
      <c r="B57" s="246"/>
      <c r="C57" s="246"/>
      <c r="D57" s="246"/>
      <c r="E57" s="246"/>
      <c r="F57" s="246"/>
      <c r="G57" s="312" t="s">
        <v>516</v>
      </c>
      <c r="H57" s="313"/>
      <c r="I57" s="321">
        <v>1192558</v>
      </c>
      <c r="J57" s="322">
        <v>373608</v>
      </c>
      <c r="K57" s="323">
        <v>28.6</v>
      </c>
      <c r="L57" s="324">
        <v>280458</v>
      </c>
      <c r="M57" s="325">
        <v>-15.8</v>
      </c>
      <c r="N57" s="326">
        <v>44.4</v>
      </c>
    </row>
    <row r="58" spans="1:14" x14ac:dyDescent="0.15">
      <c r="A58" s="250"/>
      <c r="B58" s="246"/>
      <c r="C58" s="246"/>
      <c r="D58" s="246"/>
      <c r="E58" s="246"/>
      <c r="F58" s="246"/>
      <c r="G58" s="327"/>
      <c r="H58" s="328" t="s">
        <v>513</v>
      </c>
      <c r="I58" s="329">
        <v>813036</v>
      </c>
      <c r="J58" s="330">
        <v>254711</v>
      </c>
      <c r="K58" s="331">
        <v>23.4</v>
      </c>
      <c r="L58" s="332">
        <v>127286</v>
      </c>
      <c r="M58" s="333">
        <v>0.4</v>
      </c>
      <c r="N58" s="334">
        <v>23</v>
      </c>
    </row>
    <row r="59" spans="1:14" x14ac:dyDescent="0.15">
      <c r="A59" s="250"/>
      <c r="B59" s="246"/>
      <c r="C59" s="246"/>
      <c r="D59" s="246"/>
      <c r="E59" s="246"/>
      <c r="F59" s="246"/>
      <c r="G59" s="312" t="s">
        <v>517</v>
      </c>
      <c r="H59" s="313"/>
      <c r="I59" s="321">
        <v>1237471</v>
      </c>
      <c r="J59" s="322">
        <v>386952</v>
      </c>
      <c r="K59" s="323">
        <v>3.6</v>
      </c>
      <c r="L59" s="324">
        <v>291945</v>
      </c>
      <c r="M59" s="325">
        <v>4.0999999999999996</v>
      </c>
      <c r="N59" s="326">
        <v>-0.5</v>
      </c>
    </row>
    <row r="60" spans="1:14" x14ac:dyDescent="0.15">
      <c r="A60" s="250"/>
      <c r="B60" s="246"/>
      <c r="C60" s="246"/>
      <c r="D60" s="246"/>
      <c r="E60" s="246"/>
      <c r="F60" s="246"/>
      <c r="G60" s="327"/>
      <c r="H60" s="328" t="s">
        <v>513</v>
      </c>
      <c r="I60" s="335">
        <v>761436</v>
      </c>
      <c r="J60" s="330">
        <v>238098</v>
      </c>
      <c r="K60" s="331">
        <v>-6.5</v>
      </c>
      <c r="L60" s="332">
        <v>127651</v>
      </c>
      <c r="M60" s="333">
        <v>0.3</v>
      </c>
      <c r="N60" s="334">
        <v>-6.8</v>
      </c>
    </row>
    <row r="61" spans="1:14" x14ac:dyDescent="0.15">
      <c r="A61" s="250"/>
      <c r="B61" s="246"/>
      <c r="C61" s="246"/>
      <c r="D61" s="246"/>
      <c r="E61" s="246"/>
      <c r="F61" s="246"/>
      <c r="G61" s="312" t="s">
        <v>518</v>
      </c>
      <c r="H61" s="336"/>
      <c r="I61" s="337">
        <v>1082924</v>
      </c>
      <c r="J61" s="338">
        <v>335748</v>
      </c>
      <c r="K61" s="339">
        <v>7.9</v>
      </c>
      <c r="L61" s="340">
        <v>290010</v>
      </c>
      <c r="M61" s="341">
        <v>7.6</v>
      </c>
      <c r="N61" s="326">
        <v>0.3</v>
      </c>
    </row>
    <row r="62" spans="1:14" x14ac:dyDescent="0.15">
      <c r="A62" s="250"/>
      <c r="B62" s="246"/>
      <c r="C62" s="246"/>
      <c r="D62" s="246"/>
      <c r="E62" s="246"/>
      <c r="F62" s="246"/>
      <c r="G62" s="327"/>
      <c r="H62" s="328" t="s">
        <v>513</v>
      </c>
      <c r="I62" s="329">
        <v>688388</v>
      </c>
      <c r="J62" s="330">
        <v>213604</v>
      </c>
      <c r="K62" s="331">
        <v>23</v>
      </c>
      <c r="L62" s="332">
        <v>114933</v>
      </c>
      <c r="M62" s="333">
        <v>4.4000000000000004</v>
      </c>
      <c r="N62" s="334">
        <v>18.600000000000001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15.72</v>
      </c>
      <c r="G47" s="12">
        <v>15.58</v>
      </c>
      <c r="H47" s="12">
        <v>26.87</v>
      </c>
      <c r="I47" s="12">
        <v>25.75</v>
      </c>
      <c r="J47" s="13">
        <v>26.84</v>
      </c>
    </row>
    <row r="48" spans="2:10" ht="57.75" customHeight="1" x14ac:dyDescent="0.15">
      <c r="B48" s="14"/>
      <c r="C48" s="1174" t="s">
        <v>4</v>
      </c>
      <c r="D48" s="1174"/>
      <c r="E48" s="1175"/>
      <c r="F48" s="15">
        <v>13.73</v>
      </c>
      <c r="G48" s="16">
        <v>15.09</v>
      </c>
      <c r="H48" s="16">
        <v>13.06</v>
      </c>
      <c r="I48" s="16">
        <v>12.03</v>
      </c>
      <c r="J48" s="17">
        <v>21.25</v>
      </c>
    </row>
    <row r="49" spans="2:10" ht="57.75" customHeight="1" thickBot="1" x14ac:dyDescent="0.2">
      <c r="B49" s="18"/>
      <c r="C49" s="1176" t="s">
        <v>5</v>
      </c>
      <c r="D49" s="1176"/>
      <c r="E49" s="1177"/>
      <c r="F49" s="19">
        <v>11.36</v>
      </c>
      <c r="G49" s="20">
        <v>8.6</v>
      </c>
      <c r="H49" s="20">
        <v>13.35</v>
      </c>
      <c r="I49" s="20">
        <v>5.16</v>
      </c>
      <c r="J49" s="21">
        <v>14.23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2018-10-19T07:33:43Z</cp:lastPrinted>
  <dcterms:created xsi:type="dcterms:W3CDTF">2018-01-24T04:56:09Z</dcterms:created>
  <dcterms:modified xsi:type="dcterms:W3CDTF">2018-10-29T07:01:44Z</dcterms:modified>
  <cp:category/>
</cp:coreProperties>
</file>