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0490" windowHeight="71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CO34" i="9" s="1"/>
</calcChain>
</file>

<file path=xl/sharedStrings.xml><?xml version="1.0" encoding="utf-8"?>
<sst xmlns="http://schemas.openxmlformats.org/spreadsheetml/2006/main" count="1126" uniqueCount="571">
  <si>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</si>
  <si>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</si>
  <si>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</si>
  <si>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</si>
  <si>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</si>
  <si>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</si>
  <si>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</si>
  <si>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</si>
  <si>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</si>
  <si>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</si>
  <si>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</si>
  <si>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</si>
  <si>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</si>
  <si>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</si>
  <si>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</si>
  <si>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</si>
  <si>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</si>
  <si>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</si>
  <si>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</si>
  <si>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</si>
  <si>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</si>
  <si>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</si>
  <si>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</si>
  <si>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</si>
  <si>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</si>
  <si>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</si>
  <si>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</si>
  <si>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</si>
  <si>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</si>
  <si>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</si>
  <si>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</si>
  <si>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</si>
  <si>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</si>
  <si>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</si>
  <si>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</si>
  <si>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</si>
  <si>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</si>
  <si>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</si>
  <si>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</si>
  <si>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</si>
  <si>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</si>
  <si>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</si>
  <si>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</si>
  <si>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</si>
  <si>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</si>
  <si>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</si>
  <si>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</si>
  <si>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</si>
  <si>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</si>
  <si>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</si>
  <si>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</si>
  <si>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</si>
  <si>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</si>
  <si>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</si>
  <si>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</si>
  <si>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</si>
  <si>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</si>
  <si>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</si>
  <si>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</si>
  <si>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</si>
  <si>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</si>
  <si>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</si>
  <si>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</si>
  <si>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</si>
  <si>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</si>
  <si>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</si>
  <si>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</si>
  <si>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</si>
  <si>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</si>
  <si>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</si>
  <si>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</si>
  <si>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</si>
  <si>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</si>
  <si>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</si>
  <si>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</si>
  <si>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</si>
  <si>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</si>
  <si>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</si>
  <si>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</si>
  <si>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</si>
  <si>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</si>
  <si>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</si>
  <si>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</si>
  <si>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</si>
  <si>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</si>
  <si>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</si>
  <si>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</si>
  <si>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</si>
  <si>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</si>
  <si>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</si>
  <si>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</si>
  <si>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</si>
  <si>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</si>
  <si>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</si>
  <si>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</si>
  <si>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</si>
  <si>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</si>
  <si>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</si>
  <si>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</si>
  <si>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</si>
  <si>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</si>
  <si>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</si>
  <si>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</si>
  <si>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</si>
  <si>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</si>
  <si>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</si>
  <si>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</si>
  <si>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</si>
  <si>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</si>
  <si>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</si>
  <si>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</si>
  <si>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</si>
  <si>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</si>
  <si>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</si>
  <si>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</si>
  <si>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</si>
  <si>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</si>
  <si>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</si>
  <si>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</si>
  <si>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</si>
  <si>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</si>
  <si>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</si>
  <si>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</si>
  <si>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</si>
  <si>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</si>
  <si>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</si>
  <si>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</si>
  <si>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</si>
  <si>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</si>
  <si>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</si>
  <si>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</si>
  <si>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</si>
  <si>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</si>
  <si>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</si>
  <si>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</si>
  <si>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</si>
  <si>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</si>
  <si>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</si>
  <si>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</si>
  <si>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</si>
  <si>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</si>
  <si>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</si>
  <si>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</si>
  <si>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</si>
  <si>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</si>
  <si>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</si>
  <si>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</si>
  <si>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</si>
  <si>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</si>
  <si>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</si>
  <si>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</si>
  <si>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</si>
  <si>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</si>
  <si>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</si>
  <si>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</si>
  <si>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</si>
  <si>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</si>
  <si>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</si>
  <si>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</si>
  <si>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</si>
  <si>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</si>
  <si>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</si>
  <si>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</si>
  <si>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</si>
  <si>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</si>
  <si>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</si>
  <si>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</si>
  <si>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</si>
  <si>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</si>
  <si>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</si>
  <si>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</si>
  <si>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</si>
  <si>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</si>
  <si>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</si>
  <si>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</si>
  <si>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</si>
  <si>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</si>
  <si>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</si>
  <si>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</si>
  <si>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</si>
  <si>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</si>
  <si>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</si>
  <si>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</si>
  <si>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</si>
  <si>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</si>
  <si>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</si>
  <si>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</si>
  <si>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</si>
  <si>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</si>
  <si>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</si>
  <si>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</si>
  <si>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</si>
  <si>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</si>
  <si>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</si>
  <si>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</si>
  <si>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</si>
  <si>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</si>
  <si>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長野県小海町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</si>
  <si>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</si>
  <si>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</si>
  <si>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</si>
  <si>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</si>
  <si>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</si>
  <si>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</si>
  <si>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</si>
  <si>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</si>
  <si>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</si>
  <si>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</si>
  <si>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</si>
  <si>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</si>
  <si>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</si>
  <si>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</si>
  <si>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</si>
  <si>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</si>
  <si>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</si>
  <si>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</si>
  <si>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</si>
  <si>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</si>
  <si>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</si>
  <si>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</si>
  <si>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</si>
  <si>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</si>
  <si>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</si>
  <si>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</si>
  <si>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</si>
  <si>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</si>
  <si>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</si>
  <si>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</si>
  <si>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</si>
  <si>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</si>
  <si>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</si>
  <si>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</si>
  <si>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</si>
  <si>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</si>
  <si>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</si>
  <si>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</si>
  <si>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</si>
  <si>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</si>
  <si>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</si>
  <si>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</si>
  <si>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</si>
  <si>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</si>
  <si>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</si>
  <si>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</si>
  <si>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</si>
  <si>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</si>
  <si>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</si>
  <si>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</si>
  <si>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</si>
  <si>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</si>
  <si>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</si>
  <si>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</si>
  <si>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</si>
  <si>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</si>
  <si>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</si>
  <si>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</si>
  <si>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</si>
  <si>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</si>
  <si>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</si>
  <si>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</si>
  <si>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</si>
  <si>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</si>
  <si>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</si>
  <si>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</si>
  <si>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</si>
  <si>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</si>
  <si>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</si>
  <si>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</si>
  <si>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</si>
  <si>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</si>
  <si>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</si>
  <si>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</si>
  <si>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</si>
  <si>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</si>
  <si>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</si>
  <si>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</si>
  <si>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</si>
  <si>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</si>
  <si>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</si>
  <si>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</si>
  <si>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</si>
  <si>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</si>
  <si>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</si>
  <si>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</si>
  <si>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</si>
  <si>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</si>
  <si>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</si>
  <si>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</si>
  <si>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</si>
  <si>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</si>
  <si>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</si>
  <si>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</si>
  <si>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</si>
  <si>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</si>
  <si>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</si>
  <si>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</si>
  <si>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</si>
  <si>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</si>
  <si>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</si>
  <si>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</si>
  <si>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</si>
  <si>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</si>
  <si>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</si>
  <si>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</si>
  <si>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</si>
  <si>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</si>
  <si>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</si>
  <si>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</si>
  <si>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</si>
  <si>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</si>
  <si>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</si>
  <si>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</si>
  <si>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</si>
  <si>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</si>
  <si>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</si>
  <si>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</si>
  <si>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</si>
  <si>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</si>
  <si>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</si>
  <si>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</si>
  <si>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</si>
  <si>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</si>
  <si>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</si>
  <si>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</si>
  <si>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</si>
  <si>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</si>
  <si>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</si>
  <si>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</si>
  <si>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</si>
  <si>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</si>
  <si>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</si>
  <si>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</si>
  <si>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</si>
  <si>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</si>
  <si>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</si>
  <si>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</si>
  <si>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</si>
  <si>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</si>
  <si>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</si>
  <si>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</si>
  <si>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</si>
  <si>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</si>
  <si>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</si>
  <si>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</si>
  <si>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</si>
  <si>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</si>
  <si>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</si>
  <si>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長野県小海町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</si>
  <si>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</si>
  <si>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</si>
  <si>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</si>
  <si>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</si>
  <si>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</si>
  <si>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</si>
  <si>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</si>
  <si>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</si>
  <si>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</si>
  <si>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</si>
  <si>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</si>
  <si>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</si>
  <si>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</si>
  <si>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</si>
  <si>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</si>
  <si>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</si>
  <si>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</si>
  <si>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</si>
  <si>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</si>
  <si>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</si>
  <si>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</si>
  <si>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</si>
  <si>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</si>
  <si>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</si>
  <si>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</si>
  <si>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</si>
  <si>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</si>
  <si>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</si>
  <si>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</si>
  <si>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</si>
  <si>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</si>
  <si>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</si>
  <si>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</si>
  <si>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</si>
  <si>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</si>
  <si>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</si>
  <si>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</si>
  <si>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</si>
  <si>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小海町農業集落排水事業特別会計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</si>
  <si>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</si>
  <si>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</si>
  <si>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</si>
  <si>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</si>
  <si>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</si>
  <si>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</si>
  <si>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</si>
  <si>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</si>
  <si>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</si>
  <si>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</si>
  <si>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</si>
  <si>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</si>
  <si>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</si>
  <si>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</si>
  <si>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</si>
  <si>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</si>
  <si>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</si>
  <si>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</si>
  <si>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</si>
  <si>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</si>
  <si>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</si>
  <si>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</si>
  <si>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</si>
  <si>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</si>
  <si>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</si>
  <si>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</si>
  <si>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</si>
  <si>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</si>
  <si>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</si>
  <si>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</si>
  <si>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</si>
  <si>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</si>
  <si>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</si>
  <si>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</si>
  <si>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</si>
  <si>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</si>
  <si>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</si>
  <si>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</si>
  <si>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</si>
  <si>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</si>
  <si>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</si>
  <si>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</si>
  <si>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</si>
  <si>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</si>
  <si>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</si>
  <si>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</si>
  <si>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</si>
  <si>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</si>
  <si>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</si>
  <si>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</si>
  <si>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</si>
  <si>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</si>
  <si>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</si>
  <si>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小海町水道事業特別会計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</si>
  <si>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</si>
  <si>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</si>
  <si>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小海町介護保険事業特別会計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</si>
  <si>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</si>
  <si>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小海町後期高齢者医療特別会計</t>
    <phoneticPr fontId="5"/>
  </si>
  <si>
    <t>-</t>
    <phoneticPr fontId="5"/>
  </si>
  <si>
    <t>(Ｆ)</t>
    <phoneticPr fontId="5"/>
  </si>
  <si>
    <t>小海町国民健康保険事業特別会計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</si>
  <si>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</si>
  <si>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</si>
  <si>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</si>
  <si>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</si>
  <si>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</si>
  <si>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</si>
  <si>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</si>
  <si>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</si>
  <si>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</si>
  <si>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</si>
  <si>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</si>
  <si>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</si>
  <si>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</si>
  <si>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</si>
  <si>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</si>
  <si>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</si>
  <si>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</si>
  <si>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</si>
  <si>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</si>
  <si>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</si>
  <si>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</si>
  <si>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</si>
  <si>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</si>
  <si>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</si>
  <si>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</si>
  <si>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</si>
  <si>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</si>
  <si>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</si>
  <si>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</si>
  <si>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</si>
  <si>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</si>
  <si>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</si>
  <si>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</si>
  <si>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</si>
  <si>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</si>
  <si>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</si>
  <si>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</si>
  <si>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</si>
  <si>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</si>
  <si>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</si>
  <si>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</si>
  <si>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</si>
  <si>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</si>
  <si>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</si>
  <si>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</si>
  <si>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</si>
  <si>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</si>
  <si>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</si>
  <si>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</si>
  <si>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</si>
  <si>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</si>
  <si>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</si>
  <si>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</si>
  <si>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</si>
  <si>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</si>
  <si>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</si>
  <si>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</si>
  <si>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</si>
  <si>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</si>
  <si>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</si>
  <si>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</si>
  <si>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</si>
  <si>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</si>
  <si>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</si>
  <si>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</si>
  <si>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</si>
  <si>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</si>
  <si>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</si>
  <si>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</si>
  <si>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</si>
  <si>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</si>
  <si>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</si>
  <si>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</si>
  <si>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</si>
  <si>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</si>
  <si>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</si>
  <si>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</si>
  <si>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</si>
  <si>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</si>
  <si>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</si>
  <si>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</si>
  <si>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</si>
  <si>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小海町水道事業特別会計</t>
  </si>
  <si>
    <t>小海町国民健康保険事業特別会計</t>
  </si>
  <si>
    <t>小海町介護保険事業特別会計</t>
  </si>
  <si>
    <t>小海町後期高齢者医療特別会計</t>
  </si>
  <si>
    <t>小海町農業集落排水事業特別会計</t>
  </si>
  <si>
    <t>その他会計（赤字）</t>
  </si>
  <si>
    <t>その他会計（黒字）</t>
  </si>
  <si>
    <t>-</t>
    <phoneticPr fontId="2"/>
  </si>
  <si>
    <t>小海町開発公社</t>
    <rPh sb="0" eb="3">
      <t>コウミマチ</t>
    </rPh>
    <rPh sb="3" eb="5">
      <t>カイハツ</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</si>
  <si>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</si>
  <si>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</si>
  <si>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</si>
  <si>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</si>
  <si>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</si>
  <si>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</si>
  <si>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</si>
  <si>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</si>
  <si>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</si>
  <si>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</si>
  <si>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</si>
  <si>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</si>
  <si>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</si>
  <si>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将来負担比率及び実質公債費比率は類似団体内平均値を下回っている。引き続き緊急度や住民ニーズを的確にとらえた事業を実施し、健全な財政運営に努める。</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1" eb="22">
      <t>ナイ</t>
    </rPh>
    <rPh sb="22" eb="25">
      <t>ヘイキンチ</t>
    </rPh>
    <rPh sb="26" eb="28">
      <t>シタマワ</t>
    </rPh>
    <rPh sb="33" eb="34">
      <t>ヒ</t>
    </rPh>
    <rPh sb="35" eb="36">
      <t>ツヅ</t>
    </rPh>
    <rPh sb="37" eb="40">
      <t>キンキュウド</t>
    </rPh>
    <rPh sb="41" eb="43">
      <t>ジュウミン</t>
    </rPh>
    <rPh sb="47" eb="49">
      <t>テキカク</t>
    </rPh>
    <rPh sb="54" eb="56">
      <t>ジギョウ</t>
    </rPh>
    <rPh sb="57" eb="59">
      <t>ジッシ</t>
    </rPh>
    <rPh sb="61" eb="63">
      <t>ケンゼン</t>
    </rPh>
    <rPh sb="64" eb="66">
      <t>ザイセイ</t>
    </rPh>
    <rPh sb="66" eb="68">
      <t>ウンエイ</t>
    </rPh>
    <rPh sb="69" eb="70">
      <t>ツト</t>
    </rPh>
    <phoneticPr fontId="5"/>
  </si>
  <si>
    <t>佐久広域連合（一般会計）</t>
    <rPh sb="0" eb="2">
      <t>サク</t>
    </rPh>
    <rPh sb="2" eb="4">
      <t>コウイキ</t>
    </rPh>
    <rPh sb="4" eb="6">
      <t>レンゴウ</t>
    </rPh>
    <rPh sb="7" eb="9">
      <t>イッパン</t>
    </rPh>
    <rPh sb="9" eb="11">
      <t>カイケイ</t>
    </rPh>
    <phoneticPr fontId="33"/>
  </si>
  <si>
    <t>-</t>
    <phoneticPr fontId="2"/>
  </si>
  <si>
    <t>佐久広域連合（消防特別会計）</t>
    <rPh sb="0" eb="2">
      <t>サク</t>
    </rPh>
    <rPh sb="2" eb="4">
      <t>コウイキ</t>
    </rPh>
    <rPh sb="4" eb="6">
      <t>レンゴウ</t>
    </rPh>
    <rPh sb="7" eb="9">
      <t>ショウボウ</t>
    </rPh>
    <rPh sb="9" eb="11">
      <t>トクベツ</t>
    </rPh>
    <rPh sb="11" eb="13">
      <t>カイケイ</t>
    </rPh>
    <phoneticPr fontId="33"/>
  </si>
  <si>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3"/>
  </si>
  <si>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3"/>
  </si>
  <si>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</si>
  <si>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3"/>
  </si>
  <si>
    <t>南佐久環境衛生組合（一般会計）</t>
    <rPh sb="10" eb="12">
      <t>イッパン</t>
    </rPh>
    <phoneticPr fontId="33"/>
  </si>
  <si>
    <t>南佐久環境衛生組合（特別会計）</t>
    <rPh sb="10" eb="12">
      <t>トクベツ</t>
    </rPh>
    <rPh sb="12" eb="14">
      <t>カイケイ</t>
    </rPh>
    <phoneticPr fontId="33"/>
  </si>
  <si>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3"/>
  </si>
  <si>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3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</si>
  <si>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3"/>
  </si>
  <si>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3"/>
  </si>
  <si>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3"/>
  </si>
  <si>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3"/>
  </si>
  <si>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3"/>
  </si>
  <si>
    <t>長野県地方税滞納整理機構（一般会計）</t>
    <rPh sb="13" eb="15">
      <t>イッパン</t>
    </rPh>
    <rPh sb="15" eb="17">
      <t>カイケイ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</si>
</sst>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u/>
      <sz val="11"/>
      <color indexed="36"/>
      <name val="ＭＳ Ｐ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extLst>
            <c:ext xmlns:c16="http://schemas.microsoft.com/office/drawing/2014/chart" uri="{C3380CC4-5D6E-409C-BE32-E72D297353CC}">
              <c16:uniqueId val="{00000000-2AFE-4EBE-9A59-BE930A52A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121377</c:v>
                </c:pt>
                <c:pt idx="1">
                  <c:v>79370</c:v>
                </c:pt>
                <c:pt idx="2">
                  <c:v>101581</c:v>
                </c:pt>
                <c:pt idx="3">
                  <c:v>158885</c:v>
                </c:pt>
                <c:pt idx="4">
                  <c:v>193972</c:v>
                </c:pt>
              </c:numCache>
            </c:numRef>
          </c:val>
          <c:smooth val="0"/>
          <c:extLst>
            <c:ext xmlns:c16="http://schemas.microsoft.com/office/drawing/2014/chart" uri="{C3380CC4-5D6E-409C-BE32-E72D297353CC}">
              <c16:uniqueId val="{00000001-2AFE-4EBE-9A59-BE930A52A6A8}"/>
            </c:ext>
          </c:extLst>
        </c:ser>
        <c:dLbls>
          <c:showLegendKey val="0"/>
          <c:showVal val="0"/>
          <c:showCatName val="0"/>
          <c:showSerName val="0"/>
          <c:showPercent val="0"/>
          <c:showBubbleSize val="0"/>
        </c:dLbls>
        <c:marker val="1"/>
        <c:smooth val="0"/>
        <c:axId val="268795112"/>
        <c:axId val="265748456"/>
      </c:lineChart>
      <c:catAx>
        <c:axId val="268795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748456"/>
        <c:crosses val="autoZero"/>
        <c:auto val="1"/>
        <c:lblAlgn val="ctr"/>
        <c:lblOffset val="100"/>
        <c:tickLblSkip val="1"/>
        <c:tickMarkSkip val="1"/>
        <c:noMultiLvlLbl val="0"/>
      </c:catAx>
      <c:valAx>
        <c:axId val="2657484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795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1.98</c:v>
                </c:pt>
                <c:pt idx="1">
                  <c:v>5.66</c:v>
                </c:pt>
                <c:pt idx="2">
                  <c:v>13.87</c:v>
                </c:pt>
                <c:pt idx="3">
                  <c:v>15.98</c:v>
                </c:pt>
                <c:pt idx="4">
                  <c:v>11.4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57.21</c:v>
                </c:pt>
                <c:pt idx="1">
                  <c:v>63.61</c:v>
                </c:pt>
                <c:pt idx="2">
                  <c:v>70.08</c:v>
                </c:pt>
                <c:pt idx="3">
                  <c:v>72.22</c:v>
                </c:pt>
                <c:pt idx="4">
                  <c:v>83.31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2629728"/>
        <c:axId val="270789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11.84</c:v>
                </c:pt>
                <c:pt idx="1">
                  <c:v>10.44</c:v>
                </c:pt>
                <c:pt idx="2">
                  <c:v>12.95</c:v>
                </c:pt>
                <c:pt idx="3">
                  <c:v>7.8</c:v>
                </c:pt>
                <c:pt idx="4">
                  <c:v>4.8499999999999996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2629728"/>
        <c:axId val="270789032"/>
      </c:lineChart>
      <c:catAx>
        <c:axId val="2026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789032"/>
        <c:crosses val="autoZero"/>
        <c:auto val="1"/>
        <c:lblAlgn val="ctr"/>
        <c:lblOffset val="100"/>
        <c:tickLblSkip val="1"/>
        <c:tickMarkSkip val="1"/>
        <c:noMultiLvlLbl val="0"/>
      </c:catAx>
      <c:valAx>
        <c:axId val="27078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小海町農業集落排水事業特別会計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0.62</c:v>
                </c:pt>
                <c:pt idx="4">
                  <c:v>#N/A</c:v>
                </c:pt>
                <c:pt idx="5">
                  <c:v>0.14000000000000001</c:v>
                </c:pt>
                <c:pt idx="6">
                  <c:v>#N/A</c:v>
                </c:pt>
                <c:pt idx="7">
                  <c:v>0.05</c:v>
                </c:pt>
                <c:pt idx="8">
                  <c:v>#N/A</c:v>
                </c:pt>
                <c:pt idx="9">
                  <c:v>0.21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0.31</c:v>
                </c:pt>
                <c:pt idx="4">
                  <c:v>#N/A</c:v>
                </c:pt>
                <c:pt idx="5">
                  <c:v>0.1</c:v>
                </c:pt>
                <c:pt idx="6">
                  <c:v>#N/A</c:v>
                </c:pt>
                <c:pt idx="7">
                  <c:v>0.08</c:v>
                </c:pt>
                <c:pt idx="8">
                  <c:v>#N/A</c:v>
                </c:pt>
                <c:pt idx="9">
                  <c:v>0.95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1.79</c:v>
                </c:pt>
                <c:pt idx="2">
                  <c:v>#N/A</c:v>
                </c:pt>
                <c:pt idx="3">
                  <c:v>2.52</c:v>
                </c:pt>
                <c:pt idx="4">
                  <c:v>#N/A</c:v>
                </c:pt>
                <c:pt idx="5">
                  <c:v>1.83</c:v>
                </c:pt>
                <c:pt idx="6">
                  <c:v>#N/A</c:v>
                </c:pt>
                <c:pt idx="7">
                  <c:v>2.4900000000000002</c:v>
                </c:pt>
                <c:pt idx="8">
                  <c:v>#N/A</c:v>
                </c:pt>
                <c:pt idx="9">
                  <c:v>2.63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1.98</c:v>
                </c:pt>
                <c:pt idx="2">
                  <c:v>#N/A</c:v>
                </c:pt>
                <c:pt idx="3">
                  <c:v>5.66</c:v>
                </c:pt>
                <c:pt idx="4">
                  <c:v>#N/A</c:v>
                </c:pt>
                <c:pt idx="5">
                  <c:v>13.86</c:v>
                </c:pt>
                <c:pt idx="6">
                  <c:v>#N/A</c:v>
                </c:pt>
                <c:pt idx="7">
                  <c:v>15.98</c:v>
                </c:pt>
                <c:pt idx="8">
                  <c:v>#N/A</c:v>
                </c:pt>
                <c:pt idx="9">
                  <c:v>11.39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6660112"/>
        <c:axId val="201940176"/>
      </c:barChart>
      <c:catAx>
        <c:axId val="12666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40176"/>
        <c:crosses val="autoZero"/>
        <c:auto val="1"/>
        <c:lblAlgn val="ctr"/>
        <c:lblOffset val="100"/>
        <c:tickLblSkip val="1"/>
        <c:tickMarkSkip val="1"/>
        <c:noMultiLvlLbl val="0"/>
      </c:catAx>
      <c:valAx>
        <c:axId val="20194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478</c:v>
                </c:pt>
                <c:pt idx="5">
                  <c:v>478</c:v>
                </c:pt>
                <c:pt idx="8">
                  <c:v>461</c:v>
                </c:pt>
                <c:pt idx="11">
                  <c:v>459</c:v>
                </c:pt>
                <c:pt idx="14">
                  <c:v>447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19</c:v>
                </c:pt>
                <c:pt idx="6">
                  <c:v>11</c:v>
                </c:pt>
                <c:pt idx="9">
                  <c:v>16</c:v>
                </c:pt>
                <c:pt idx="12">
                  <c:v>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c:v>
                </c:pt>
                <c:pt idx="3">
                  <c:v>28</c:v>
                </c:pt>
                <c:pt idx="6">
                  <c:v>23</c:v>
                </c:pt>
                <c:pt idx="9">
                  <c:v>21</c:v>
                </c:pt>
                <c:pt idx="12">
                  <c:v>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611</c:v>
                </c:pt>
                <c:pt idx="3">
                  <c:v>605</c:v>
                </c:pt>
                <c:pt idx="6">
                  <c:v>565</c:v>
                </c:pt>
                <c:pt idx="9">
                  <c:v>572</c:v>
                </c:pt>
                <c:pt idx="12">
                  <c:v>563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4659184"/>
        <c:axId val="202459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184</c:v>
                </c:pt>
                <c:pt idx="2">
                  <c:v>#N/A</c:v>
                </c:pt>
                <c:pt idx="3">
                  <c:v>#N/A</c:v>
                </c:pt>
                <c:pt idx="4">
                  <c:v>174</c:v>
                </c:pt>
                <c:pt idx="5">
                  <c:v>#N/A</c:v>
                </c:pt>
                <c:pt idx="6">
                  <c:v>#N/A</c:v>
                </c:pt>
                <c:pt idx="7">
                  <c:v>138</c:v>
                </c:pt>
                <c:pt idx="8">
                  <c:v>#N/A</c:v>
                </c:pt>
                <c:pt idx="9">
                  <c:v>#N/A</c:v>
                </c:pt>
                <c:pt idx="10">
                  <c:v>150</c:v>
                </c:pt>
                <c:pt idx="11">
                  <c:v>#N/A</c:v>
                </c:pt>
                <c:pt idx="12">
                  <c:v>#N/A</c:v>
                </c:pt>
                <c:pt idx="13">
                  <c:v>134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4659184"/>
        <c:axId val="202459320"/>
      </c:lineChart>
      <c:catAx>
        <c:axId val="26465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459320"/>
        <c:crosses val="autoZero"/>
        <c:auto val="1"/>
        <c:lblAlgn val="ctr"/>
        <c:lblOffset val="100"/>
        <c:tickLblSkip val="1"/>
        <c:tickMarkSkip val="1"/>
        <c:noMultiLvlLbl val="0"/>
      </c:catAx>
      <c:valAx>
        <c:axId val="20245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65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3812</c:v>
                </c:pt>
                <c:pt idx="5">
                  <c:v>3721</c:v>
                </c:pt>
                <c:pt idx="8">
                  <c:v>4115</c:v>
                </c:pt>
                <c:pt idx="11">
                  <c:v>3524</c:v>
                </c:pt>
                <c:pt idx="14">
                  <c:v>3465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c:v>
                </c:pt>
                <c:pt idx="5">
                  <c:v>38</c:v>
                </c:pt>
                <c:pt idx="8">
                  <c:v>28</c:v>
                </c:pt>
                <c:pt idx="11">
                  <c:v>18</c:v>
                </c:pt>
                <c:pt idx="14">
                  <c:v>16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2853</c:v>
                </c:pt>
                <c:pt idx="5">
                  <c:v>3197</c:v>
                </c:pt>
                <c:pt idx="8">
                  <c:v>3302</c:v>
                </c:pt>
                <c:pt idx="11">
                  <c:v>3321</c:v>
                </c:pt>
                <c:pt idx="14">
                  <c:v>3369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754</c:v>
                </c:pt>
                <c:pt idx="3">
                  <c:v>769</c:v>
                </c:pt>
                <c:pt idx="6">
                  <c:v>691</c:v>
                </c:pt>
                <c:pt idx="9">
                  <c:v>688</c:v>
                </c:pt>
                <c:pt idx="12">
                  <c:v>669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1006</c:v>
                </c:pt>
                <c:pt idx="3">
                  <c:v>951</c:v>
                </c:pt>
                <c:pt idx="6">
                  <c:v>917</c:v>
                </c:pt>
                <c:pt idx="9">
                  <c:v>854</c:v>
                </c:pt>
                <c:pt idx="12">
                  <c:v>826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191</c:v>
                </c:pt>
                <c:pt idx="3">
                  <c:v>180</c:v>
                </c:pt>
                <c:pt idx="6">
                  <c:v>182</c:v>
                </c:pt>
                <c:pt idx="9">
                  <c:v>180</c:v>
                </c:pt>
                <c:pt idx="12">
                  <c:v>63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4739</c:v>
                </c:pt>
                <c:pt idx="3">
                  <c:v>4637</c:v>
                </c:pt>
                <c:pt idx="6">
                  <c:v>4497</c:v>
                </c:pt>
                <c:pt idx="9">
                  <c:v>4504</c:v>
                </c:pt>
                <c:pt idx="12">
                  <c:v>4468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3566344"/>
        <c:axId val="276158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3566344"/>
        <c:axId val="276158328"/>
      </c:lineChart>
      <c:catAx>
        <c:axId val="27356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158328"/>
        <c:crosses val="autoZero"/>
        <c:auto val="1"/>
        <c:lblAlgn val="ctr"/>
        <c:lblOffset val="100"/>
        <c:tickLblSkip val="1"/>
        <c:tickMarkSkip val="1"/>
        <c:noMultiLvlLbl val="0"/>
      </c:catAx>
      <c:valAx>
        <c:axId val="276158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56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{CE1ADF4D-BEC3-4AE5-85C2-4266169E2F86}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{CCA3A6EF-AE46-471E-91EA-5B1E3060C3A1}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{8254AD4B-1EE6-40E3-8148-882CFE023709}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{E6C2A9EC-980A-43F4-96E1-B4567E4D4006}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{D5B7E209-360A-491B-96B3-FDD780AD566B}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{A78B3F1F-EC96-4C8E-BB31-0E457EFF8A93}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{BFF7E06B-5D08-4C68-B298-DDC50A9640DF}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{A1D47B52-7B2D-4B9A-B906-B93F713847DF}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{2123EC55-DB8F-4EFC-8714-8132BCB140E4}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{79C3C8D2-ACDA-43B5-B28A-066D4DDAB494}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77347856"/>
        <c:axId val="273706200"/>
      </c:scatterChart>
      <c:valAx>
        <c:axId val="277347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706200"/>
        <c:crosses val="autoZero"/>
        <c:crossBetween val="midCat"/>
      </c:valAx>
      <c:valAx>
        <c:axId val="273706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34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{BEEDE0DC-2A2F-44AE-861D-40879F41079F}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{9A40B292-DF83-4AC1-85D2-0FAE9A10B68E}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{AFEACE88-8003-4EB6-AEED-75350E2CC54E}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{231C8610-BF43-4A9A-AF0D-192E398600DD}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{E3A47645-BA24-413E-B85B-FF0CEAFE33F0}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9.5</c:v>
                </c:pt>
                <c:pt idx="2">
                  <c:v>8.3000000000000007</c:v>
                </c:pt>
                <c:pt idx="3">
                  <c:v>7.7</c:v>
                </c:pt>
                <c:pt idx="4">
                  <c:v>7</c:v>
                </c:pt>
              </c:numCache>
            </c:numRef>
          </c:xVal>
          <c:yVal>
            <c:numRef>
              <c:f>公会計指標分析・財政指標組合せ分析表!$K$73:$O$73</c:f>
              <c:numCache>
                <c:formatCode>#,##0.0;"▲ "#,##0.0</c:formatCode>
                <c:ptCount val="5"/>
                <c:pt idx="0">
                  <c:v>0.5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{0EC3BE1A-73AE-42CF-BA24-73BFA5A963F5}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{F4919F25-15D6-4DB4-8557-0E1128959040}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{FBF9555A-339A-4787-90F2-8171DF9A62C7}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{1DE2BA41-29E1-48F3-88C5-8373C2AAA68C}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{DCFF6E7E-E6E9-4A53-877D-CC9F1F3859AB}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9850312"/>
        <c:axId val="273729672"/>
      </c:scatterChart>
      <c:valAx>
        <c:axId val="269850312"/>
        <c:scaling>
          <c:orientation val="minMax"/>
          <c:max val="1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729672"/>
        <c:crosses val="autoZero"/>
        <c:crossBetween val="midCat"/>
      </c:valAx>
      <c:valAx>
        <c:axId val="27372967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985031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元利償還金から算入公債費等を差引いた実質公債費比率の分子は、地方債残高の減少に伴い元利償還金の減額が見込まれ、緩やかに減少する見込みです。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地方債の現在高は減少傾向であり、充当可能基金は積立により増額している。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今後も長期的な視点で、地方債の発行額は償還額を上回らないことで、地方債の現在高を減少させていく。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将来負担比率の分子が－（マイナス）となっているが、引き続き健全財政運営に努める。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0.26</a:t>
          </a:r>
          <a:r>
            <a:rPr kumimoji="1" lang="ja-JP" altLang="en-US" sz="1300">
              <a:latin typeface="ＭＳ Ｐゴシック"/>
            </a:rPr>
            <a:t>と変動がない状況である。</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定員管理の徹底、給与の適正化等による歳出削減を図るとともに、引き続き町税等の徴収業務の強化に取り組んでいく。</a:t>
          </a:r>
          <a:endParaRPr kumimoji="1" lang="en-US" altLang="ja-JP" sz="1300">
            <a:latin typeface="ＭＳ Ｐゴシック"/>
          </a:endParaRPr>
        </a:p>
        <a:p>
          <a:r>
            <a:rPr kumimoji="1" lang="ja-JP" altLang="en-US" sz="1300">
              <a:latin typeface="ＭＳ Ｐゴシック"/>
            </a:rPr>
            <a:t>　また、歳入増につながる施策を図り指数の改善を目指す。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85598</xdr:rowOff>
    </xdr:from>
    <xdr:to>
      <xdr:col>7</xdr:col>
      <xdr:colOff>152400</xdr:colOff>
      <xdr:row>43</xdr:row>
      <xdr:rowOff>85598</xdr:rowOff>
    </xdr:to>
    <xdr:cxnSp macro="">
      <xdr:nvCxnSpPr>
        <xdr:cNvPr id="65" name="直線コネクタ 64"/>
        <xdr:cNvCxnSpPr/>
      </xdr:nvCxnSpPr>
      <xdr:spPr>
        <a:xfrm>
          <a:off x="4114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85598</xdr:rowOff>
    </xdr:from>
    <xdr:to>
      <xdr:col>6</xdr:col>
      <xdr:colOff>0</xdr:colOff>
      <xdr:row>43</xdr:row>
      <xdr:rowOff>85598</xdr:rowOff>
    </xdr:to>
    <xdr:cxnSp macro="">
      <xdr:nvCxnSpPr>
        <xdr:cNvPr id="68" name="直線コネクタ 67"/>
        <xdr:cNvCxnSpPr/>
      </xdr:nvCxnSpPr>
      <xdr:spPr>
        <a:xfrm>
          <a:off x="3225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85598</xdr:rowOff>
    </xdr:from>
    <xdr:to>
      <xdr:col>4</xdr:col>
      <xdr:colOff>482600</xdr:colOff>
      <xdr:row>43</xdr:row>
      <xdr:rowOff>85598</xdr:rowOff>
    </xdr:to>
    <xdr:cxnSp macro="">
      <xdr:nvCxnSpPr>
        <xdr:cNvPr id="71" name="直線コネクタ 70"/>
        <xdr:cNvCxnSpPr/>
      </xdr:nvCxnSpPr>
      <xdr:spPr>
        <a:xfrm>
          <a:off x="2336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150131</xdr:rowOff>
    </xdr:from>
    <xdr:ext cx="762000" cy="259045"/>
    <xdr:sp macro="" textlink="">
      <xdr:nvSpPr>
        <xdr:cNvPr id="73" name="テキスト ボックス 72"/>
        <xdr:cNvSpPr txBox="1"/>
      </xdr:nvSpPr>
      <xdr:spPr>
        <a:xfrm>
          <a:off x="2844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85598</xdr:rowOff>
    </xdr:from>
    <xdr:to>
      <xdr:col>3</xdr:col>
      <xdr:colOff>279400</xdr:colOff>
      <xdr:row>43</xdr:row>
      <xdr:rowOff>85598</xdr:rowOff>
    </xdr:to>
    <xdr:cxnSp macro="">
      <xdr:nvCxnSpPr>
        <xdr:cNvPr id="74" name="直線コネクタ 73"/>
        <xdr:cNvCxnSpPr/>
      </xdr:nvCxnSpPr>
      <xdr:spPr>
        <a:xfrm>
          <a:off x="1447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140479</xdr:rowOff>
    </xdr:from>
    <xdr:ext cx="762000" cy="259045"/>
    <xdr:sp macro="" textlink="">
      <xdr:nvSpPr>
        <xdr:cNvPr id="76" name="テキスト ボックス 75"/>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140479</xdr:rowOff>
    </xdr:from>
    <xdr:ext cx="762000" cy="259045"/>
    <xdr:sp macro="" textlink="">
      <xdr:nvSpPr>
        <xdr:cNvPr id="78" name="テキスト ボックス 77"/>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34798</xdr:rowOff>
    </xdr:from>
    <xdr:to>
      <xdr:col>7</xdr:col>
      <xdr:colOff>203200</xdr:colOff>
      <xdr:row>43</xdr:row>
      <xdr:rowOff>136398</xdr:rowOff>
    </xdr:to>
    <xdr:sp macro="" textlink="">
      <xdr:nvSpPr>
        <xdr:cNvPr id="84" name="円/楕円 83"/>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51325</xdr:rowOff>
    </xdr:from>
    <xdr:ext cx="762000" cy="259045"/>
    <xdr:sp macro="" textlink="">
      <xdr:nvSpPr>
        <xdr:cNvPr id="85" name="財政力該当値テキスト"/>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34798</xdr:rowOff>
    </xdr:from>
    <xdr:to>
      <xdr:col>6</xdr:col>
      <xdr:colOff>50800</xdr:colOff>
      <xdr:row>43</xdr:row>
      <xdr:rowOff>136398</xdr:rowOff>
    </xdr:to>
    <xdr:sp macro="" textlink="">
      <xdr:nvSpPr>
        <xdr:cNvPr id="86" name="円/楕円 85"/>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146575</xdr:rowOff>
    </xdr:from>
    <xdr:ext cx="736600" cy="259045"/>
    <xdr:sp macro="" textlink="">
      <xdr:nvSpPr>
        <xdr:cNvPr id="87" name="テキスト ボックス 86"/>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34798</xdr:rowOff>
    </xdr:from>
    <xdr:to>
      <xdr:col>4</xdr:col>
      <xdr:colOff>533400</xdr:colOff>
      <xdr:row>43</xdr:row>
      <xdr:rowOff>136398</xdr:rowOff>
    </xdr:to>
    <xdr:sp macro="" textlink="">
      <xdr:nvSpPr>
        <xdr:cNvPr id="88" name="円/楕円 87"/>
        <xdr:cNvSpPr/>
      </xdr:nvSpPr>
      <xdr:spPr>
        <a:xfrm>
          <a:off x="3175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146575</xdr:rowOff>
    </xdr:from>
    <xdr:ext cx="762000" cy="259045"/>
    <xdr:sp macro="" textlink="">
      <xdr:nvSpPr>
        <xdr:cNvPr id="89" name="テキスト ボックス 88"/>
        <xdr:cNvSpPr txBox="1"/>
      </xdr:nvSpPr>
      <xdr:spPr>
        <a:xfrm>
          <a:off x="2844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34798</xdr:rowOff>
    </xdr:from>
    <xdr:to>
      <xdr:col>3</xdr:col>
      <xdr:colOff>330200</xdr:colOff>
      <xdr:row>43</xdr:row>
      <xdr:rowOff>136398</xdr:rowOff>
    </xdr:to>
    <xdr:sp macro="" textlink="">
      <xdr:nvSpPr>
        <xdr:cNvPr id="90" name="円/楕円 89"/>
        <xdr:cNvSpPr/>
      </xdr:nvSpPr>
      <xdr:spPr>
        <a:xfrm>
          <a:off x="2286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91" name="テキスト ボックス 90"/>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34798</xdr:rowOff>
    </xdr:from>
    <xdr:to>
      <xdr:col>2</xdr:col>
      <xdr:colOff>127000</xdr:colOff>
      <xdr:row>43</xdr:row>
      <xdr:rowOff>136398</xdr:rowOff>
    </xdr:to>
    <xdr:sp macro="" textlink="">
      <xdr:nvSpPr>
        <xdr:cNvPr id="92" name="円/楕円 91"/>
        <xdr:cNvSpPr/>
      </xdr:nvSpPr>
      <xdr:spPr>
        <a:xfrm>
          <a:off x="1397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146575</xdr:rowOff>
    </xdr:from>
    <xdr:ext cx="762000" cy="259045"/>
    <xdr:sp macro="" textlink="">
      <xdr:nvSpPr>
        <xdr:cNvPr id="93" name="テキスト ボックス 92"/>
        <xdr:cNvSpPr txBox="1"/>
      </xdr:nvSpPr>
      <xdr:spPr>
        <a:xfrm>
          <a:off x="1066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地方消費税交付金及び普通交付税の減額により前年度数値を上回った。</a:t>
          </a:r>
          <a:endParaRPr kumimoji="1" lang="en-US" altLang="ja-JP" sz="1300">
            <a:latin typeface="ＭＳ Ｐゴシック"/>
          </a:endParaRPr>
        </a:p>
        <a:p>
          <a:r>
            <a:rPr kumimoji="1" lang="ja-JP" altLang="en-US" sz="1300">
              <a:latin typeface="ＭＳ Ｐゴシック"/>
            </a:rPr>
            <a:t>　引き続き人件費、維持補修費、補助費等の経常経費を抑え、起債に当たっては、将来の財政運営に及ぼす影響を考慮する。</a:t>
          </a:r>
          <a:endParaRPr kumimoji="1" lang="en-US" altLang="ja-JP" sz="1300">
            <a:latin typeface="ＭＳ Ｐゴシック"/>
          </a:endParaRPr>
        </a:p>
        <a:p>
          <a:r>
            <a:rPr kumimoji="1" lang="ja-JP" altLang="en-US" sz="1300">
              <a:latin typeface="ＭＳ Ｐゴシック"/>
            </a:rPr>
            <a:t>　これらの取り組みにより数値の維持を図る。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110853</xdr:rowOff>
    </xdr:from>
    <xdr:to>
      <xdr:col>7</xdr:col>
      <xdr:colOff>152400</xdr:colOff>
      <xdr:row>64</xdr:row>
      <xdr:rowOff>32476</xdr:rowOff>
    </xdr:to>
    <xdr:cxnSp macro="">
      <xdr:nvCxnSpPr>
        <xdr:cNvPr id="130" name="直線コネクタ 129"/>
        <xdr:cNvCxnSpPr/>
      </xdr:nvCxnSpPr>
      <xdr:spPr>
        <a:xfrm>
          <a:off x="4114800" y="1091220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110853</xdr:rowOff>
    </xdr:from>
    <xdr:to>
      <xdr:col>6</xdr:col>
      <xdr:colOff>0</xdr:colOff>
      <xdr:row>64</xdr:row>
      <xdr:rowOff>35923</xdr:rowOff>
    </xdr:to>
    <xdr:cxnSp macro="">
      <xdr:nvCxnSpPr>
        <xdr:cNvPr id="133" name="直線コネクタ 132"/>
        <xdr:cNvCxnSpPr/>
      </xdr:nvCxnSpPr>
      <xdr:spPr>
        <a:xfrm flipV="1">
          <a:off x="3225800" y="1091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35923</xdr:rowOff>
    </xdr:from>
    <xdr:to>
      <xdr:col>4</xdr:col>
      <xdr:colOff>482600</xdr:colOff>
      <xdr:row>64</xdr:row>
      <xdr:rowOff>49712</xdr:rowOff>
    </xdr:to>
    <xdr:cxnSp macro="">
      <xdr:nvCxnSpPr>
        <xdr:cNvPr id="136" name="直線コネクタ 135"/>
        <xdr:cNvCxnSpPr/>
      </xdr:nvCxnSpPr>
      <xdr:spPr>
        <a:xfrm flipV="1">
          <a:off x="2336800" y="110087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38" name="テキスト ボックス 13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49712</xdr:rowOff>
    </xdr:from>
    <xdr:to>
      <xdr:col>3</xdr:col>
      <xdr:colOff>279400</xdr:colOff>
      <xdr:row>64</xdr:row>
      <xdr:rowOff>49712</xdr:rowOff>
    </xdr:to>
    <xdr:cxnSp macro="">
      <xdr:nvCxnSpPr>
        <xdr:cNvPr id="139" name="直線コネクタ 138"/>
        <xdr:cNvCxnSpPr/>
      </xdr:nvCxnSpPr>
      <xdr:spPr>
        <a:xfrm>
          <a:off x="1447800" y="1102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153126</xdr:rowOff>
    </xdr:from>
    <xdr:to>
      <xdr:col>7</xdr:col>
      <xdr:colOff>203200</xdr:colOff>
      <xdr:row>64</xdr:row>
      <xdr:rowOff>83276</xdr:rowOff>
    </xdr:to>
    <xdr:sp macro="" textlink="">
      <xdr:nvSpPr>
        <xdr:cNvPr id="149" name="円/楕円 148"/>
        <xdr:cNvSpPr/>
      </xdr:nvSpPr>
      <xdr:spPr>
        <a:xfrm>
          <a:off x="4902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169653</xdr:rowOff>
    </xdr:from>
    <xdr:ext cx="762000" cy="259045"/>
    <xdr:sp macro="" textlink="">
      <xdr:nvSpPr>
        <xdr:cNvPr id="150" name="財政構造の弾力性該当値テキスト"/>
        <xdr:cNvSpPr txBox="1"/>
      </xdr:nvSpPr>
      <xdr:spPr>
        <a:xfrm>
          <a:off x="50419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60053</xdr:rowOff>
    </xdr:from>
    <xdr:to>
      <xdr:col>6</xdr:col>
      <xdr:colOff>50800</xdr:colOff>
      <xdr:row>63</xdr:row>
      <xdr:rowOff>161653</xdr:rowOff>
    </xdr:to>
    <xdr:sp macro="" textlink="">
      <xdr:nvSpPr>
        <xdr:cNvPr id="151" name="円/楕円 150"/>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380</xdr:rowOff>
    </xdr:from>
    <xdr:ext cx="736600" cy="259045"/>
    <xdr:sp macro="" textlink="">
      <xdr:nvSpPr>
        <xdr:cNvPr id="152" name="テキスト ボックス 151"/>
        <xdr:cNvSpPr txBox="1"/>
      </xdr:nvSpPr>
      <xdr:spPr>
        <a:xfrm>
          <a:off x="3733800" y="106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156573</xdr:rowOff>
    </xdr:from>
    <xdr:to>
      <xdr:col>4</xdr:col>
      <xdr:colOff>533400</xdr:colOff>
      <xdr:row>64</xdr:row>
      <xdr:rowOff>86723</xdr:rowOff>
    </xdr:to>
    <xdr:sp macro="" textlink="">
      <xdr:nvSpPr>
        <xdr:cNvPr id="153" name="円/楕円 152"/>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96900</xdr:rowOff>
    </xdr:from>
    <xdr:ext cx="762000" cy="259045"/>
    <xdr:sp macro="" textlink="">
      <xdr:nvSpPr>
        <xdr:cNvPr id="154" name="テキスト ボックス 153"/>
        <xdr:cNvSpPr txBox="1"/>
      </xdr:nvSpPr>
      <xdr:spPr>
        <a:xfrm>
          <a:off x="2844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170362</xdr:rowOff>
    </xdr:from>
    <xdr:to>
      <xdr:col>3</xdr:col>
      <xdr:colOff>330200</xdr:colOff>
      <xdr:row>64</xdr:row>
      <xdr:rowOff>100512</xdr:rowOff>
    </xdr:to>
    <xdr:sp macro="" textlink="">
      <xdr:nvSpPr>
        <xdr:cNvPr id="155" name="円/楕円 154"/>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85289</xdr:rowOff>
    </xdr:from>
    <xdr:ext cx="762000" cy="259045"/>
    <xdr:sp macro="" textlink="">
      <xdr:nvSpPr>
        <xdr:cNvPr id="156" name="テキスト ボックス 155"/>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170362</xdr:rowOff>
    </xdr:from>
    <xdr:to>
      <xdr:col>2</xdr:col>
      <xdr:colOff>127000</xdr:colOff>
      <xdr:row>64</xdr:row>
      <xdr:rowOff>100512</xdr:rowOff>
    </xdr:to>
    <xdr:sp macro="" textlink="">
      <xdr:nvSpPr>
        <xdr:cNvPr id="157" name="円/楕円 156"/>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85289</xdr:rowOff>
    </xdr:from>
    <xdr:ext cx="762000" cy="259045"/>
    <xdr:sp macro="" textlink="">
      <xdr:nvSpPr>
        <xdr:cNvPr id="158" name="テキスト ボックス 157"/>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[337,205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増額の要因は地方創生加速化交付金事業と情報セキュリティ強化対策事業に係る物件費の増である。</a:t>
          </a:r>
          <a:endParaRPr kumimoji="1" lang="en-US" altLang="ja-JP" sz="1300">
            <a:latin typeface="ＭＳ Ｐゴシック"/>
          </a:endParaRPr>
        </a:p>
        <a:p>
          <a:r>
            <a:rPr kumimoji="1" lang="ja-JP" altLang="en-US" sz="1300">
              <a:latin typeface="ＭＳ Ｐゴシック"/>
            </a:rPr>
            <a:t>　次年度以降は減額すると予想される。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41779</xdr:rowOff>
    </xdr:from>
    <xdr:to>
      <xdr:col>7</xdr:col>
      <xdr:colOff>152400</xdr:colOff>
      <xdr:row>82</xdr:row>
      <xdr:rowOff>71779</xdr:rowOff>
    </xdr:to>
    <xdr:cxnSp macro="">
      <xdr:nvCxnSpPr>
        <xdr:cNvPr id="194" name="直線コネクタ 193"/>
        <xdr:cNvCxnSpPr/>
      </xdr:nvCxnSpPr>
      <xdr:spPr>
        <a:xfrm>
          <a:off x="4114800" y="14100679"/>
          <a:ext cx="8382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8906</xdr:rowOff>
    </xdr:from>
    <xdr:to>
      <xdr:col>6</xdr:col>
      <xdr:colOff>0</xdr:colOff>
      <xdr:row>82</xdr:row>
      <xdr:rowOff>41779</xdr:rowOff>
    </xdr:to>
    <xdr:cxnSp macro="">
      <xdr:nvCxnSpPr>
        <xdr:cNvPr id="197" name="直線コネクタ 196"/>
        <xdr:cNvCxnSpPr/>
      </xdr:nvCxnSpPr>
      <xdr:spPr>
        <a:xfrm>
          <a:off x="3225800" y="14067806"/>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155897</xdr:rowOff>
    </xdr:from>
    <xdr:to>
      <xdr:col>4</xdr:col>
      <xdr:colOff>482600</xdr:colOff>
      <xdr:row>82</xdr:row>
      <xdr:rowOff>8906</xdr:rowOff>
    </xdr:to>
    <xdr:cxnSp macro="">
      <xdr:nvCxnSpPr>
        <xdr:cNvPr id="200" name="直線コネクタ 199"/>
        <xdr:cNvCxnSpPr/>
      </xdr:nvCxnSpPr>
      <xdr:spPr>
        <a:xfrm>
          <a:off x="2336800" y="14043347"/>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138574</xdr:rowOff>
    </xdr:from>
    <xdr:to>
      <xdr:col>3</xdr:col>
      <xdr:colOff>279400</xdr:colOff>
      <xdr:row>81</xdr:row>
      <xdr:rowOff>155897</xdr:rowOff>
    </xdr:to>
    <xdr:cxnSp macro="">
      <xdr:nvCxnSpPr>
        <xdr:cNvPr id="203" name="直線コネクタ 202"/>
        <xdr:cNvCxnSpPr/>
      </xdr:nvCxnSpPr>
      <xdr:spPr>
        <a:xfrm>
          <a:off x="1447800" y="14026024"/>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20979</xdr:rowOff>
    </xdr:from>
    <xdr:to>
      <xdr:col>7</xdr:col>
      <xdr:colOff>203200</xdr:colOff>
      <xdr:row>82</xdr:row>
      <xdr:rowOff>122579</xdr:rowOff>
    </xdr:to>
    <xdr:sp macro="" textlink="">
      <xdr:nvSpPr>
        <xdr:cNvPr id="213" name="円/楕円 212"/>
        <xdr:cNvSpPr/>
      </xdr:nvSpPr>
      <xdr:spPr>
        <a:xfrm>
          <a:off x="4902200" y="140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37506</xdr:rowOff>
    </xdr:from>
    <xdr:ext cx="762000" cy="259045"/>
    <xdr:sp macro="" textlink="">
      <xdr:nvSpPr>
        <xdr:cNvPr id="214" name="人件費・物件費等の状況該当値テキスト"/>
        <xdr:cNvSpPr txBox="1"/>
      </xdr:nvSpPr>
      <xdr:spPr>
        <a:xfrm>
          <a:off x="5041900" y="1392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337,205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162429</xdr:rowOff>
    </xdr:from>
    <xdr:to>
      <xdr:col>6</xdr:col>
      <xdr:colOff>50800</xdr:colOff>
      <xdr:row>82</xdr:row>
      <xdr:rowOff>92579</xdr:rowOff>
    </xdr:to>
    <xdr:sp macro="" textlink="">
      <xdr:nvSpPr>
        <xdr:cNvPr id="215" name="円/楕円 214"/>
        <xdr:cNvSpPr/>
      </xdr:nvSpPr>
      <xdr:spPr>
        <a:xfrm>
          <a:off x="4064000" y="14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102756</xdr:rowOff>
    </xdr:from>
    <xdr:ext cx="736600" cy="259045"/>
    <xdr:sp macro="" textlink="">
      <xdr:nvSpPr>
        <xdr:cNvPr id="216" name="テキスト ボックス 215"/>
        <xdr:cNvSpPr txBox="1"/>
      </xdr:nvSpPr>
      <xdr:spPr>
        <a:xfrm>
          <a:off x="3733800" y="1381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129556</xdr:rowOff>
    </xdr:from>
    <xdr:to>
      <xdr:col>4</xdr:col>
      <xdr:colOff>533400</xdr:colOff>
      <xdr:row>82</xdr:row>
      <xdr:rowOff>59706</xdr:rowOff>
    </xdr:to>
    <xdr:sp macro="" textlink="">
      <xdr:nvSpPr>
        <xdr:cNvPr id="217" name="円/楕円 216"/>
        <xdr:cNvSpPr/>
      </xdr:nvSpPr>
      <xdr:spPr>
        <a:xfrm>
          <a:off x="3175000" y="14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44483</xdr:rowOff>
    </xdr:from>
    <xdr:ext cx="762000" cy="259045"/>
    <xdr:sp macro="" textlink="">
      <xdr:nvSpPr>
        <xdr:cNvPr id="218" name="テキスト ボックス 217"/>
        <xdr:cNvSpPr txBox="1"/>
      </xdr:nvSpPr>
      <xdr:spPr>
        <a:xfrm>
          <a:off x="2844800" y="141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105097</xdr:rowOff>
    </xdr:from>
    <xdr:to>
      <xdr:col>3</xdr:col>
      <xdr:colOff>330200</xdr:colOff>
      <xdr:row>82</xdr:row>
      <xdr:rowOff>35247</xdr:rowOff>
    </xdr:to>
    <xdr:sp macro="" textlink="">
      <xdr:nvSpPr>
        <xdr:cNvPr id="219" name="円/楕円 218"/>
        <xdr:cNvSpPr/>
      </xdr:nvSpPr>
      <xdr:spPr>
        <a:xfrm>
          <a:off x="2286000" y="139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20024</xdr:rowOff>
    </xdr:from>
    <xdr:ext cx="762000" cy="259045"/>
    <xdr:sp macro="" textlink="">
      <xdr:nvSpPr>
        <xdr:cNvPr id="220" name="テキスト ボックス 219"/>
        <xdr:cNvSpPr txBox="1"/>
      </xdr:nvSpPr>
      <xdr:spPr>
        <a:xfrm>
          <a:off x="1955800" y="140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87774</xdr:rowOff>
    </xdr:from>
    <xdr:to>
      <xdr:col>2</xdr:col>
      <xdr:colOff>127000</xdr:colOff>
      <xdr:row>82</xdr:row>
      <xdr:rowOff>17924</xdr:rowOff>
    </xdr:to>
    <xdr:sp macro="" textlink="">
      <xdr:nvSpPr>
        <xdr:cNvPr id="221" name="円/楕円 220"/>
        <xdr:cNvSpPr/>
      </xdr:nvSpPr>
      <xdr:spPr>
        <a:xfrm>
          <a:off x="1397000" y="139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2701</xdr:rowOff>
    </xdr:from>
    <xdr:ext cx="762000" cy="259045"/>
    <xdr:sp macro="" textlink="">
      <xdr:nvSpPr>
        <xdr:cNvPr id="222" name="テキスト ボックス 221"/>
        <xdr:cNvSpPr txBox="1"/>
      </xdr:nvSpPr>
      <xdr:spPr>
        <a:xfrm>
          <a:off x="1066800" y="140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一律昇級から職務職階による昇格、昇級を現在実施しているためであり、今後も継続して実施していく。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162052</xdr:rowOff>
    </xdr:to>
    <xdr:cxnSp macro="">
      <xdr:nvCxnSpPr>
        <xdr:cNvPr id="254" name="直線コネクタ 253"/>
        <xdr:cNvCxnSpPr/>
      </xdr:nvCxnSpPr>
      <xdr:spPr>
        <a:xfrm flipV="1">
          <a:off x="16179800" y="146870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85</xdr:row>
      <xdr:rowOff>162052</xdr:rowOff>
    </xdr:to>
    <xdr:cxnSp macro="">
      <xdr:nvCxnSpPr>
        <xdr:cNvPr id="257" name="直線コネクタ 256"/>
        <xdr:cNvCxnSpPr/>
      </xdr:nvCxnSpPr>
      <xdr:spPr>
        <a:xfrm>
          <a:off x="15290800" y="1472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85</xdr:row>
      <xdr:rowOff>147574</xdr:rowOff>
    </xdr:to>
    <xdr:cxnSp macro="">
      <xdr:nvCxnSpPr>
        <xdr:cNvPr id="260" name="直線コネクタ 259"/>
        <xdr:cNvCxnSpPr/>
      </xdr:nvCxnSpPr>
      <xdr:spPr>
        <a:xfrm>
          <a:off x="14401800" y="146822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88</xdr:row>
      <xdr:rowOff>43435</xdr:rowOff>
    </xdr:to>
    <xdr:cxnSp macro="">
      <xdr:nvCxnSpPr>
        <xdr:cNvPr id="263" name="直線コネクタ 262"/>
        <xdr:cNvCxnSpPr/>
      </xdr:nvCxnSpPr>
      <xdr:spPr>
        <a:xfrm flipV="1">
          <a:off x="13512800" y="14682215"/>
          <a:ext cx="889000" cy="4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5" name="テキスト ボックス 264"/>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3" name="円/楕円 272"/>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4"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5" name="円/楕円 274"/>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6" name="テキスト ボックス 275"/>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7" name="円/楕円 276"/>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8" name="テキスト ボックス 277"/>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79" name="円/楕円 278"/>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80" name="テキスト ボックス 279"/>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1" name="円/楕円 280"/>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2" name="テキスト ボックス 281"/>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近年、定年退職者の増加に伴い、新規職員を採用している。</a:t>
          </a:r>
          <a:endParaRPr kumimoji="1" lang="en-US" altLang="ja-JP" sz="1300">
            <a:latin typeface="ＭＳ Ｐゴシック"/>
          </a:endParaRPr>
        </a:p>
        <a:p>
          <a:r>
            <a:rPr kumimoji="1" lang="ja-JP" altLang="en-US" sz="1300">
              <a:latin typeface="ＭＳ Ｐゴシック"/>
            </a:rPr>
            <a:t>　引き続き計画的な採用による補充と定員管理を図り、効率的な行政運営を目指す。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57734</xdr:rowOff>
    </xdr:from>
    <xdr:to>
      <xdr:col>24</xdr:col>
      <xdr:colOff>558800</xdr:colOff>
      <xdr:row>60</xdr:row>
      <xdr:rowOff>68110</xdr:rowOff>
    </xdr:to>
    <xdr:cxnSp macro="">
      <xdr:nvCxnSpPr>
        <xdr:cNvPr id="314" name="直線コネクタ 313"/>
        <xdr:cNvCxnSpPr/>
      </xdr:nvCxnSpPr>
      <xdr:spPr>
        <a:xfrm>
          <a:off x="16179800" y="10344734"/>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47599</xdr:rowOff>
    </xdr:from>
    <xdr:to>
      <xdr:col>23</xdr:col>
      <xdr:colOff>406400</xdr:colOff>
      <xdr:row>60</xdr:row>
      <xdr:rowOff>57734</xdr:rowOff>
    </xdr:to>
    <xdr:cxnSp macro="">
      <xdr:nvCxnSpPr>
        <xdr:cNvPr id="317" name="直線コネクタ 316"/>
        <xdr:cNvCxnSpPr/>
      </xdr:nvCxnSpPr>
      <xdr:spPr>
        <a:xfrm>
          <a:off x="15290800" y="1033459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35776</xdr:rowOff>
    </xdr:from>
    <xdr:to>
      <xdr:col>22</xdr:col>
      <xdr:colOff>203200</xdr:colOff>
      <xdr:row>60</xdr:row>
      <xdr:rowOff>47599</xdr:rowOff>
    </xdr:to>
    <xdr:cxnSp macro="">
      <xdr:nvCxnSpPr>
        <xdr:cNvPr id="320" name="直線コネクタ 319"/>
        <xdr:cNvCxnSpPr/>
      </xdr:nvCxnSpPr>
      <xdr:spPr>
        <a:xfrm>
          <a:off x="14401800" y="10322776"/>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22724</xdr:rowOff>
    </xdr:from>
    <xdr:ext cx="762000" cy="259045"/>
    <xdr:sp macro="" textlink="">
      <xdr:nvSpPr>
        <xdr:cNvPr id="322" name="テキスト ボックス 321"/>
        <xdr:cNvSpPr txBox="1"/>
      </xdr:nvSpPr>
      <xdr:spPr>
        <a:xfrm>
          <a:off x="14909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29019</xdr:rowOff>
    </xdr:from>
    <xdr:to>
      <xdr:col>21</xdr:col>
      <xdr:colOff>0</xdr:colOff>
      <xdr:row>60</xdr:row>
      <xdr:rowOff>35776</xdr:rowOff>
    </xdr:to>
    <xdr:cxnSp macro="">
      <xdr:nvCxnSpPr>
        <xdr:cNvPr id="323" name="直線コネクタ 322"/>
        <xdr:cNvCxnSpPr/>
      </xdr:nvCxnSpPr>
      <xdr:spPr>
        <a:xfrm>
          <a:off x="13512800" y="1031601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11383</xdr:rowOff>
    </xdr:from>
    <xdr:ext cx="762000" cy="259045"/>
    <xdr:sp macro="" textlink="">
      <xdr:nvSpPr>
        <xdr:cNvPr id="325" name="テキスト ボックス 324"/>
        <xdr:cNvSpPr txBox="1"/>
      </xdr:nvSpPr>
      <xdr:spPr>
        <a:xfrm>
          <a:off x="14020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8247</xdr:rowOff>
    </xdr:from>
    <xdr:ext cx="762000" cy="259045"/>
    <xdr:sp macro="" textlink="">
      <xdr:nvSpPr>
        <xdr:cNvPr id="327" name="テキスト ボックス 326"/>
        <xdr:cNvSpPr txBox="1"/>
      </xdr:nvSpPr>
      <xdr:spPr>
        <a:xfrm>
          <a:off x="13131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17310</xdr:rowOff>
    </xdr:from>
    <xdr:to>
      <xdr:col>24</xdr:col>
      <xdr:colOff>609600</xdr:colOff>
      <xdr:row>60</xdr:row>
      <xdr:rowOff>118910</xdr:rowOff>
    </xdr:to>
    <xdr:sp macro="" textlink="">
      <xdr:nvSpPr>
        <xdr:cNvPr id="333" name="円/楕円 332"/>
        <xdr:cNvSpPr/>
      </xdr:nvSpPr>
      <xdr:spPr>
        <a:xfrm>
          <a:off x="16967200" y="103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110037</xdr:rowOff>
    </xdr:from>
    <xdr:ext cx="762000" cy="259045"/>
    <xdr:sp macro="" textlink="">
      <xdr:nvSpPr>
        <xdr:cNvPr id="334" name="定員管理の状況該当値テキスト"/>
        <xdr:cNvSpPr txBox="1"/>
      </xdr:nvSpPr>
      <xdr:spPr>
        <a:xfrm>
          <a:off x="17106900" y="1022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6934</xdr:rowOff>
    </xdr:from>
    <xdr:to>
      <xdr:col>23</xdr:col>
      <xdr:colOff>457200</xdr:colOff>
      <xdr:row>60</xdr:row>
      <xdr:rowOff>108534</xdr:rowOff>
    </xdr:to>
    <xdr:sp macro="" textlink="">
      <xdr:nvSpPr>
        <xdr:cNvPr id="335" name="円/楕円 334"/>
        <xdr:cNvSpPr/>
      </xdr:nvSpPr>
      <xdr:spPr>
        <a:xfrm>
          <a:off x="16129000" y="102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118711</xdr:rowOff>
    </xdr:from>
    <xdr:ext cx="736600" cy="259045"/>
    <xdr:sp macro="" textlink="">
      <xdr:nvSpPr>
        <xdr:cNvPr id="336" name="テキスト ボックス 335"/>
        <xdr:cNvSpPr txBox="1"/>
      </xdr:nvSpPr>
      <xdr:spPr>
        <a:xfrm>
          <a:off x="15798800" y="1006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168249</xdr:rowOff>
    </xdr:from>
    <xdr:to>
      <xdr:col>22</xdr:col>
      <xdr:colOff>254000</xdr:colOff>
      <xdr:row>60</xdr:row>
      <xdr:rowOff>98399</xdr:rowOff>
    </xdr:to>
    <xdr:sp macro="" textlink="">
      <xdr:nvSpPr>
        <xdr:cNvPr id="337" name="円/楕円 336"/>
        <xdr:cNvSpPr/>
      </xdr:nvSpPr>
      <xdr:spPr>
        <a:xfrm>
          <a:off x="15240000" y="102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108576</xdr:rowOff>
    </xdr:from>
    <xdr:ext cx="762000" cy="259045"/>
    <xdr:sp macro="" textlink="">
      <xdr:nvSpPr>
        <xdr:cNvPr id="338" name="テキスト ボックス 337"/>
        <xdr:cNvSpPr txBox="1"/>
      </xdr:nvSpPr>
      <xdr:spPr>
        <a:xfrm>
          <a:off x="14909800" y="100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156426</xdr:rowOff>
    </xdr:from>
    <xdr:to>
      <xdr:col>21</xdr:col>
      <xdr:colOff>50800</xdr:colOff>
      <xdr:row>60</xdr:row>
      <xdr:rowOff>86576</xdr:rowOff>
    </xdr:to>
    <xdr:sp macro="" textlink="">
      <xdr:nvSpPr>
        <xdr:cNvPr id="339" name="円/楕円 338"/>
        <xdr:cNvSpPr/>
      </xdr:nvSpPr>
      <xdr:spPr>
        <a:xfrm>
          <a:off x="14351000" y="102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96753</xdr:rowOff>
    </xdr:from>
    <xdr:ext cx="762000" cy="259045"/>
    <xdr:sp macro="" textlink="">
      <xdr:nvSpPr>
        <xdr:cNvPr id="340" name="テキスト ボックス 339"/>
        <xdr:cNvSpPr txBox="1"/>
      </xdr:nvSpPr>
      <xdr:spPr>
        <a:xfrm>
          <a:off x="14020800" y="10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149669</xdr:rowOff>
    </xdr:from>
    <xdr:to>
      <xdr:col>19</xdr:col>
      <xdr:colOff>533400</xdr:colOff>
      <xdr:row>60</xdr:row>
      <xdr:rowOff>79819</xdr:rowOff>
    </xdr:to>
    <xdr:sp macro="" textlink="">
      <xdr:nvSpPr>
        <xdr:cNvPr id="341" name="円/楕円 340"/>
        <xdr:cNvSpPr/>
      </xdr:nvSpPr>
      <xdr:spPr>
        <a:xfrm>
          <a:off x="13462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89996</xdr:rowOff>
    </xdr:from>
    <xdr:ext cx="762000" cy="259045"/>
    <xdr:sp macro="" textlink="">
      <xdr:nvSpPr>
        <xdr:cNvPr id="342" name="テキスト ボックス 341"/>
        <xdr:cNvSpPr txBox="1"/>
      </xdr:nvSpPr>
      <xdr:spPr>
        <a:xfrm>
          <a:off x="13131800" y="100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小海町「まち・ひと・しごと」創生総合戦略と小海町長期振興計画に基づき、今後投資的経費が増額すると予想され、数値の大きな改善は見込まれない。</a:t>
          </a:r>
          <a:endParaRPr kumimoji="1" lang="en-US" altLang="ja-JP" sz="1300">
            <a:latin typeface="ＭＳ Ｐゴシック"/>
          </a:endParaRPr>
        </a:p>
        <a:p>
          <a:r>
            <a:rPr kumimoji="1" lang="ja-JP" altLang="en-US" sz="1300">
              <a:latin typeface="ＭＳ Ｐゴシック"/>
            </a:rPr>
            <a:t>　計画的な地方債の借入により、平成</a:t>
          </a:r>
          <a:r>
            <a:rPr kumimoji="1" lang="en-US" altLang="ja-JP" sz="1300">
              <a:latin typeface="ＭＳ Ｐゴシック"/>
            </a:rPr>
            <a:t>30</a:t>
          </a:r>
          <a:r>
            <a:rPr kumimoji="1" lang="ja-JP" altLang="en-US" sz="1300">
              <a:latin typeface="ＭＳ Ｐゴシック"/>
            </a:rPr>
            <a:t>年度には単年度実質公債費比率</a:t>
          </a:r>
          <a:r>
            <a:rPr kumimoji="1" lang="en-US" altLang="ja-JP" sz="1300">
              <a:latin typeface="ＭＳ Ｐゴシック"/>
            </a:rPr>
            <a:t>6</a:t>
          </a:r>
          <a:r>
            <a:rPr kumimoji="1" lang="ja-JP" altLang="en-US" sz="1300">
              <a:latin typeface="ＭＳ Ｐゴシック"/>
            </a:rPr>
            <a:t>％台を目指す。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85852</xdr:rowOff>
    </xdr:to>
    <xdr:cxnSp macro="">
      <xdr:nvCxnSpPr>
        <xdr:cNvPr id="373" name="直線コネクタ 372"/>
        <xdr:cNvCxnSpPr/>
      </xdr:nvCxnSpPr>
      <xdr:spPr>
        <a:xfrm flipV="1">
          <a:off x="16179800" y="70815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85852</xdr:rowOff>
    </xdr:from>
    <xdr:to>
      <xdr:col>23</xdr:col>
      <xdr:colOff>406400</xdr:colOff>
      <xdr:row>41</xdr:row>
      <xdr:rowOff>114808</xdr:rowOff>
    </xdr:to>
    <xdr:cxnSp macro="">
      <xdr:nvCxnSpPr>
        <xdr:cNvPr id="376" name="直線コネクタ 375"/>
        <xdr:cNvCxnSpPr/>
      </xdr:nvCxnSpPr>
      <xdr:spPr>
        <a:xfrm flipV="1">
          <a:off x="15290800" y="711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1270</xdr:rowOff>
    </xdr:to>
    <xdr:cxnSp macro="">
      <xdr:nvCxnSpPr>
        <xdr:cNvPr id="379" name="直線コネクタ 378"/>
        <xdr:cNvCxnSpPr/>
      </xdr:nvCxnSpPr>
      <xdr:spPr>
        <a:xfrm flipV="1">
          <a:off x="14401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35052</xdr:rowOff>
    </xdr:to>
    <xdr:cxnSp macro="">
      <xdr:nvCxnSpPr>
        <xdr:cNvPr id="382" name="直線コネクタ 381"/>
        <xdr:cNvCxnSpPr/>
      </xdr:nvCxnSpPr>
      <xdr:spPr>
        <a:xfrm flipV="1">
          <a:off x="13512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2" name="円/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3"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35052</xdr:rowOff>
    </xdr:from>
    <xdr:to>
      <xdr:col>23</xdr:col>
      <xdr:colOff>457200</xdr:colOff>
      <xdr:row>41</xdr:row>
      <xdr:rowOff>136652</xdr:rowOff>
    </xdr:to>
    <xdr:sp macro="" textlink="">
      <xdr:nvSpPr>
        <xdr:cNvPr id="394" name="円/楕円 393"/>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146829</xdr:rowOff>
    </xdr:from>
    <xdr:ext cx="736600" cy="259045"/>
    <xdr:sp macro="" textlink="">
      <xdr:nvSpPr>
        <xdr:cNvPr id="395" name="テキスト ボックス 39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396" name="円/楕円 395"/>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4335</xdr:rowOff>
    </xdr:from>
    <xdr:ext cx="762000" cy="259045"/>
    <xdr:sp macro="" textlink="">
      <xdr:nvSpPr>
        <xdr:cNvPr id="397" name="テキスト ボックス 396"/>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398" name="円/楕円 39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9" name="テキスト ボックス 398"/>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0" name="円/楕円 39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1" name="テキスト ボックス 40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充当可能な基金の増と公債費の減額によるもので、引き続き歳出の削減に努め、決算状況を踏まえ可能な範囲で基金積立を図る。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5" name="フローチャート : 判断 444"/>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46735</xdr:rowOff>
    </xdr:from>
    <xdr:ext cx="762000" cy="259045"/>
    <xdr:sp macro="" textlink="">
      <xdr:nvSpPr>
        <xdr:cNvPr id="446" name="テキスト ボックス 445"/>
        <xdr:cNvSpPr txBox="1"/>
      </xdr:nvSpPr>
      <xdr:spPr>
        <a:xfrm>
          <a:off x="13131800" y="24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42182</xdr:rowOff>
    </xdr:from>
    <xdr:to>
      <xdr:col>19</xdr:col>
      <xdr:colOff>533400</xdr:colOff>
      <xdr:row>13</xdr:row>
      <xdr:rowOff>143782</xdr:rowOff>
    </xdr:to>
    <xdr:sp macro="" textlink="">
      <xdr:nvSpPr>
        <xdr:cNvPr id="452" name="円/楕円 451"/>
        <xdr:cNvSpPr/>
      </xdr:nvSpPr>
      <xdr:spPr>
        <a:xfrm>
          <a:off x="13462000" y="2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153959</xdr:rowOff>
    </xdr:from>
    <xdr:ext cx="762000" cy="259045"/>
    <xdr:sp macro="" textlink="">
      <xdr:nvSpPr>
        <xdr:cNvPr id="453" name="テキスト ボックス 452"/>
        <xdr:cNvSpPr txBox="1"/>
      </xdr:nvSpPr>
      <xdr:spPr>
        <a:xfrm>
          <a:off x="13131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職員数が少なく、類似団体内平均値を下回っている。</a:t>
          </a:r>
          <a:endParaRPr kumimoji="1" lang="en-US" altLang="ja-JP" sz="1300">
            <a:latin typeface="ＭＳ Ｐゴシック"/>
          </a:endParaRPr>
        </a:p>
        <a:p>
          <a:r>
            <a:rPr kumimoji="1" lang="ja-JP" altLang="en-US" sz="1300">
              <a:latin typeface="ＭＳ Ｐゴシック"/>
            </a:rPr>
            <a:t>　今後も同じ状態が続くと予想される。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138430</xdr:rowOff>
    </xdr:to>
    <xdr:cxnSp macro="">
      <xdr:nvCxnSpPr>
        <xdr:cNvPr id="64" name="直線コネクタ 63"/>
        <xdr:cNvCxnSpPr/>
      </xdr:nvCxnSpPr>
      <xdr:spPr>
        <a:xfrm>
          <a:off x="3987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35</xdr:row>
      <xdr:rowOff>147574</xdr:rowOff>
    </xdr:to>
    <xdr:cxnSp macro="">
      <xdr:nvCxnSpPr>
        <xdr:cNvPr id="67" name="直線コネクタ 66"/>
        <xdr:cNvCxnSpPr/>
      </xdr:nvCxnSpPr>
      <xdr:spPr>
        <a:xfrm flipV="1">
          <a:off x="3098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147574</xdr:rowOff>
    </xdr:to>
    <xdr:cxnSp macro="">
      <xdr:nvCxnSpPr>
        <xdr:cNvPr id="70" name="直線コネクタ 69"/>
        <xdr:cNvCxnSpPr/>
      </xdr:nvCxnSpPr>
      <xdr:spPr>
        <a:xfrm>
          <a:off x="2209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35</xdr:row>
      <xdr:rowOff>143002</xdr:rowOff>
    </xdr:to>
    <xdr:cxnSp macro="">
      <xdr:nvCxnSpPr>
        <xdr:cNvPr id="73" name="直線コネクタ 72"/>
        <xdr:cNvCxnSpPr/>
      </xdr:nvCxnSpPr>
      <xdr:spPr>
        <a:xfrm flipV="1">
          <a:off x="1320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5" name="円/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地方創生加速化交付金事業と情報セキュリティ強化対策事業による増である。</a:t>
          </a:r>
          <a:endParaRPr kumimoji="1" lang="en-US" altLang="ja-JP" sz="1300">
            <a:latin typeface="ＭＳ Ｐゴシック"/>
          </a:endParaRPr>
        </a:p>
        <a:p>
          <a:r>
            <a:rPr kumimoji="1" lang="ja-JP" altLang="en-US" sz="1300">
              <a:latin typeface="ＭＳ Ｐゴシック"/>
            </a:rPr>
            <a:t>　今後も引き続き事業費の見直しを図り、数値の改善を目指す。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127000</xdr:rowOff>
    </xdr:to>
    <xdr:cxnSp macro="">
      <xdr:nvCxnSpPr>
        <xdr:cNvPr id="125" name="直線コネクタ 124"/>
        <xdr:cNvCxnSpPr/>
      </xdr:nvCxnSpPr>
      <xdr:spPr>
        <a:xfrm>
          <a:off x="15671800" y="2771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73660</xdr:rowOff>
    </xdr:to>
    <xdr:cxnSp macro="">
      <xdr:nvCxnSpPr>
        <xdr:cNvPr id="128" name="直線コネクタ 127"/>
        <xdr:cNvCxnSpPr/>
      </xdr:nvCxnSpPr>
      <xdr:spPr>
        <a:xfrm flipV="1">
          <a:off x="14782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73660</xdr:rowOff>
    </xdr:to>
    <xdr:cxnSp macro="">
      <xdr:nvCxnSpPr>
        <xdr:cNvPr id="131" name="直線コネクタ 130"/>
        <xdr:cNvCxnSpPr/>
      </xdr:nvCxnSpPr>
      <xdr:spPr>
        <a:xfrm>
          <a:off x="13893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73660</xdr:rowOff>
    </xdr:to>
    <xdr:cxnSp macro="">
      <xdr:nvCxnSpPr>
        <xdr:cNvPr id="134" name="直線コネクタ 133"/>
        <xdr:cNvCxnSpPr/>
      </xdr:nvCxnSpPr>
      <xdr:spPr>
        <a:xfrm>
          <a:off x="13004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49" name="テキスト ボックス 148"/>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臨時福祉給付金事業の増に伴うもので、高齢化も進み扶助費の動向は厳しいものと予想されるが、所得制限の見直しや対象者の適正化などを行う必要がある。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7" name="直線コネクタ 186"/>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37193</xdr:rowOff>
    </xdr:to>
    <xdr:cxnSp macro="">
      <xdr:nvCxnSpPr>
        <xdr:cNvPr id="190" name="直線コネクタ 189"/>
        <xdr:cNvCxnSpPr/>
      </xdr:nvCxnSpPr>
      <xdr:spPr>
        <a:xfrm flipV="1">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37193</xdr:rowOff>
    </xdr:to>
    <xdr:cxnSp macro="">
      <xdr:nvCxnSpPr>
        <xdr:cNvPr id="193" name="直線コネクタ 192"/>
        <xdr:cNvCxnSpPr/>
      </xdr:nvCxnSpPr>
      <xdr:spPr>
        <a:xfrm>
          <a:off x="2209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6" name="直線コネクタ 195"/>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3" name="テキスト ボックス 212"/>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維持補修費、繰出金について、類似団体内平均値とほぼ同じレベルで推移している。</a:t>
          </a:r>
          <a:endParaRPr kumimoji="1" lang="en-US" altLang="ja-JP" sz="1300">
            <a:latin typeface="ＭＳ Ｐゴシック"/>
          </a:endParaRPr>
        </a:p>
        <a:p>
          <a:r>
            <a:rPr kumimoji="1" lang="ja-JP" altLang="en-US" sz="1300">
              <a:latin typeface="ＭＳ Ｐゴシック"/>
            </a:rPr>
            <a:t>　今後も適正な財政運営を目指す。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122428</xdr:rowOff>
    </xdr:to>
    <xdr:cxnSp macro="">
      <xdr:nvCxnSpPr>
        <xdr:cNvPr id="245" name="直線コネクタ 244"/>
        <xdr:cNvCxnSpPr/>
      </xdr:nvCxnSpPr>
      <xdr:spPr>
        <a:xfrm>
          <a:off x="15671800" y="9723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122428</xdr:rowOff>
    </xdr:to>
    <xdr:cxnSp macro="">
      <xdr:nvCxnSpPr>
        <xdr:cNvPr id="248" name="直線コネクタ 247"/>
        <xdr:cNvCxnSpPr/>
      </xdr:nvCxnSpPr>
      <xdr:spPr>
        <a:xfrm>
          <a:off x="14782800" y="9723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122428</xdr:rowOff>
    </xdr:to>
    <xdr:cxnSp macro="">
      <xdr:nvCxnSpPr>
        <xdr:cNvPr id="251" name="直線コネクタ 250"/>
        <xdr:cNvCxnSpPr/>
      </xdr:nvCxnSpPr>
      <xdr:spPr>
        <a:xfrm>
          <a:off x="13893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113284</xdr:rowOff>
    </xdr:to>
    <xdr:cxnSp macro="">
      <xdr:nvCxnSpPr>
        <xdr:cNvPr id="254" name="直線コネクタ 253"/>
        <xdr:cNvCxnSpPr/>
      </xdr:nvCxnSpPr>
      <xdr:spPr>
        <a:xfrm flipV="1">
          <a:off x="13004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4" name="円/楕円 263"/>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43705</xdr:rowOff>
    </xdr:from>
    <xdr:ext cx="762000" cy="259045"/>
    <xdr:sp macro="" textlink="">
      <xdr:nvSpPr>
        <xdr:cNvPr id="265"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6" name="円/楕円 265"/>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7" name="テキスト ボックス 266"/>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8" name="円/楕円 267"/>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69" name="テキスト ボックス 268"/>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1" name="テキスト ボックス 270"/>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2" name="円/楕円 271"/>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73" name="テキスト ボックス 272"/>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今後、地方交付税の減額が予想され、歳出額を抑えざるを得ないなかで、補助金の適正性を再度見直していく。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3" name="直線コネクタ 302"/>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67564</xdr:rowOff>
    </xdr:to>
    <xdr:cxnSp macro="">
      <xdr:nvCxnSpPr>
        <xdr:cNvPr id="306" name="直線コネクタ 305"/>
        <xdr:cNvCxnSpPr/>
      </xdr:nvCxnSpPr>
      <xdr:spPr>
        <a:xfrm flipV="1">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113284</xdr:rowOff>
    </xdr:to>
    <xdr:cxnSp macro="">
      <xdr:nvCxnSpPr>
        <xdr:cNvPr id="309" name="直線コネクタ 308"/>
        <xdr:cNvCxnSpPr/>
      </xdr:nvCxnSpPr>
      <xdr:spPr>
        <a:xfrm flipV="1">
          <a:off x="13893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113284</xdr:rowOff>
    </xdr:to>
    <xdr:cxnSp macro="">
      <xdr:nvCxnSpPr>
        <xdr:cNvPr id="312" name="直線コネクタ 311"/>
        <xdr:cNvCxnSpPr/>
      </xdr:nvCxnSpPr>
      <xdr:spPr>
        <a:xfrm>
          <a:off x="13004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4" name="テキスト ボックス 31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2" name="円/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8" name="円/楕円 32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9" name="テキスト ボックス 328"/>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0" name="円/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1" name="テキスト ボックス 33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国の地方総合戦略により、町も人口減少対策としての施策を行っており、地方債の借入増が予想される。起債に当たっては将来の財政運営に及ぼす影響を考慮しつつ、公債費の減額を図っていく。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149861</xdr:rowOff>
    </xdr:from>
    <xdr:to>
      <xdr:col>7</xdr:col>
      <xdr:colOff>15875</xdr:colOff>
      <xdr:row>78</xdr:row>
      <xdr:rowOff>1270</xdr:rowOff>
    </xdr:to>
    <xdr:cxnSp macro="">
      <xdr:nvCxnSpPr>
        <xdr:cNvPr id="363" name="直線コネクタ 362"/>
        <xdr:cNvCxnSpPr/>
      </xdr:nvCxnSpPr>
      <xdr:spPr>
        <a:xfrm>
          <a:off x="3987800" y="133515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149861</xdr:rowOff>
    </xdr:from>
    <xdr:to>
      <xdr:col>5</xdr:col>
      <xdr:colOff>549275</xdr:colOff>
      <xdr:row>78</xdr:row>
      <xdr:rowOff>8889</xdr:rowOff>
    </xdr:to>
    <xdr:cxnSp macro="">
      <xdr:nvCxnSpPr>
        <xdr:cNvPr id="366" name="直線コネクタ 365"/>
        <xdr:cNvCxnSpPr/>
      </xdr:nvCxnSpPr>
      <xdr:spPr>
        <a:xfrm flipV="1">
          <a:off x="3098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46989</xdr:rowOff>
    </xdr:to>
    <xdr:cxnSp macro="">
      <xdr:nvCxnSpPr>
        <xdr:cNvPr id="369" name="直線コネクタ 368"/>
        <xdr:cNvCxnSpPr/>
      </xdr:nvCxnSpPr>
      <xdr:spPr>
        <a:xfrm flipV="1">
          <a:off x="2209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88916</xdr:rowOff>
    </xdr:from>
    <xdr:ext cx="762000" cy="259045"/>
    <xdr:sp macro="" textlink="">
      <xdr:nvSpPr>
        <xdr:cNvPr id="371" name="テキスト ボックス 370"/>
        <xdr:cNvSpPr txBox="1"/>
      </xdr:nvSpPr>
      <xdr:spPr>
        <a:xfrm>
          <a:off x="2717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54611</xdr:rowOff>
    </xdr:to>
    <xdr:cxnSp macro="">
      <xdr:nvCxnSpPr>
        <xdr:cNvPr id="372" name="直線コネクタ 371"/>
        <xdr:cNvCxnSpPr/>
      </xdr:nvCxnSpPr>
      <xdr:spPr>
        <a:xfrm flipV="1">
          <a:off x="1320800" y="13420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6" name="テキスト ボックス 375"/>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121920</xdr:rowOff>
    </xdr:from>
    <xdr:to>
      <xdr:col>7</xdr:col>
      <xdr:colOff>66675</xdr:colOff>
      <xdr:row>78</xdr:row>
      <xdr:rowOff>52070</xdr:rowOff>
    </xdr:to>
    <xdr:sp macro="" textlink="">
      <xdr:nvSpPr>
        <xdr:cNvPr id="382" name="円/楕円 38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93997</xdr:rowOff>
    </xdr:from>
    <xdr:ext cx="762000" cy="259045"/>
    <xdr:sp macro="" textlink="">
      <xdr:nvSpPr>
        <xdr:cNvPr id="38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99061</xdr:rowOff>
    </xdr:from>
    <xdr:to>
      <xdr:col>5</xdr:col>
      <xdr:colOff>600075</xdr:colOff>
      <xdr:row>78</xdr:row>
      <xdr:rowOff>29211</xdr:rowOff>
    </xdr:to>
    <xdr:sp macro="" textlink="">
      <xdr:nvSpPr>
        <xdr:cNvPr id="384" name="円/楕円 383"/>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13988</xdr:rowOff>
    </xdr:from>
    <xdr:ext cx="736600" cy="259045"/>
    <xdr:sp macro="" textlink="">
      <xdr:nvSpPr>
        <xdr:cNvPr id="385" name="テキスト ボックス 384"/>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129539</xdr:rowOff>
    </xdr:from>
    <xdr:to>
      <xdr:col>4</xdr:col>
      <xdr:colOff>396875</xdr:colOff>
      <xdr:row>78</xdr:row>
      <xdr:rowOff>59689</xdr:rowOff>
    </xdr:to>
    <xdr:sp macro="" textlink="">
      <xdr:nvSpPr>
        <xdr:cNvPr id="386" name="円/楕円 385"/>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44466</xdr:rowOff>
    </xdr:from>
    <xdr:ext cx="762000" cy="259045"/>
    <xdr:sp macro="" textlink="">
      <xdr:nvSpPr>
        <xdr:cNvPr id="387" name="テキスト ボックス 386"/>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88" name="円/楕円 387"/>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89" name="テキスト ボックス 388"/>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3811</xdr:rowOff>
    </xdr:from>
    <xdr:to>
      <xdr:col>1</xdr:col>
      <xdr:colOff>676275</xdr:colOff>
      <xdr:row>78</xdr:row>
      <xdr:rowOff>105411</xdr:rowOff>
    </xdr:to>
    <xdr:sp macro="" textlink="">
      <xdr:nvSpPr>
        <xdr:cNvPr id="390" name="円/楕円 389"/>
        <xdr:cNvSpPr/>
      </xdr:nvSpPr>
      <xdr:spPr>
        <a:xfrm>
          <a:off x="1270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90188</xdr:rowOff>
    </xdr:from>
    <xdr:ext cx="762000" cy="259045"/>
    <xdr:sp macro="" textlink="">
      <xdr:nvSpPr>
        <xdr:cNvPr id="391" name="テキスト ボックス 390"/>
        <xdr:cNvSpPr txBox="1"/>
      </xdr:nvSpPr>
      <xdr:spPr>
        <a:xfrm>
          <a:off x="939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事業の費用対効果を検証し、経費削減に努め現状を維持していく。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128633</xdr:rowOff>
    </xdr:from>
    <xdr:to>
      <xdr:col>24</xdr:col>
      <xdr:colOff>31750</xdr:colOff>
      <xdr:row>76</xdr:row>
      <xdr:rowOff>25763</xdr:rowOff>
    </xdr:to>
    <xdr:cxnSp macro="">
      <xdr:nvCxnSpPr>
        <xdr:cNvPr id="426" name="直線コネクタ 425"/>
        <xdr:cNvCxnSpPr/>
      </xdr:nvCxnSpPr>
      <xdr:spPr>
        <a:xfrm>
          <a:off x="15671800" y="129873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128633</xdr:rowOff>
    </xdr:from>
    <xdr:to>
      <xdr:col>22</xdr:col>
      <xdr:colOff>565150</xdr:colOff>
      <xdr:row>76</xdr:row>
      <xdr:rowOff>22498</xdr:rowOff>
    </xdr:to>
    <xdr:cxnSp macro="">
      <xdr:nvCxnSpPr>
        <xdr:cNvPr id="429" name="直線コネクタ 428"/>
        <xdr:cNvCxnSpPr/>
      </xdr:nvCxnSpPr>
      <xdr:spPr>
        <a:xfrm flipV="1">
          <a:off x="14782800" y="12987383"/>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xdr:rowOff>
    </xdr:from>
    <xdr:to>
      <xdr:col>21</xdr:col>
      <xdr:colOff>361950</xdr:colOff>
      <xdr:row>76</xdr:row>
      <xdr:rowOff>22498</xdr:rowOff>
    </xdr:to>
    <xdr:cxnSp macro="">
      <xdr:nvCxnSpPr>
        <xdr:cNvPr id="432" name="直線コネクタ 431"/>
        <xdr:cNvCxnSpPr/>
      </xdr:nvCxnSpPr>
      <xdr:spPr>
        <a:xfrm>
          <a:off x="13893800" y="130331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167821</xdr:rowOff>
    </xdr:from>
    <xdr:to>
      <xdr:col>20</xdr:col>
      <xdr:colOff>158750</xdr:colOff>
      <xdr:row>76</xdr:row>
      <xdr:rowOff>2902</xdr:rowOff>
    </xdr:to>
    <xdr:cxnSp macro="">
      <xdr:nvCxnSpPr>
        <xdr:cNvPr id="435" name="直線コネクタ 434"/>
        <xdr:cNvCxnSpPr/>
      </xdr:nvCxnSpPr>
      <xdr:spPr>
        <a:xfrm>
          <a:off x="13004800" y="13026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17253</xdr:rowOff>
    </xdr:from>
    <xdr:ext cx="762000" cy="259045"/>
    <xdr:sp macro="" textlink="">
      <xdr:nvSpPr>
        <xdr:cNvPr id="437" name="テキスト ボックス 436"/>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146413</xdr:rowOff>
    </xdr:from>
    <xdr:to>
      <xdr:col>24</xdr:col>
      <xdr:colOff>82550</xdr:colOff>
      <xdr:row>76</xdr:row>
      <xdr:rowOff>76563</xdr:rowOff>
    </xdr:to>
    <xdr:sp macro="" textlink="">
      <xdr:nvSpPr>
        <xdr:cNvPr id="445" name="円/楕円 444"/>
        <xdr:cNvSpPr/>
      </xdr:nvSpPr>
      <xdr:spPr>
        <a:xfrm>
          <a:off x="16459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162940</xdr:rowOff>
    </xdr:from>
    <xdr:ext cx="762000" cy="259045"/>
    <xdr:sp macro="" textlink="">
      <xdr:nvSpPr>
        <xdr:cNvPr id="446" name="公債費以外該当値テキスト"/>
        <xdr:cNvSpPr txBox="1"/>
      </xdr:nvSpPr>
      <xdr:spPr>
        <a:xfrm>
          <a:off x="16598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77833</xdr:rowOff>
    </xdr:from>
    <xdr:to>
      <xdr:col>22</xdr:col>
      <xdr:colOff>615950</xdr:colOff>
      <xdr:row>76</xdr:row>
      <xdr:rowOff>7984</xdr:rowOff>
    </xdr:to>
    <xdr:sp macro="" textlink="">
      <xdr:nvSpPr>
        <xdr:cNvPr id="447" name="円/楕円 446"/>
        <xdr:cNvSpPr/>
      </xdr:nvSpPr>
      <xdr:spPr>
        <a:xfrm>
          <a:off x="15621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18160</xdr:rowOff>
    </xdr:from>
    <xdr:ext cx="736600" cy="259045"/>
    <xdr:sp macro="" textlink="">
      <xdr:nvSpPr>
        <xdr:cNvPr id="448" name="テキスト ボックス 447"/>
        <xdr:cNvSpPr txBox="1"/>
      </xdr:nvSpPr>
      <xdr:spPr>
        <a:xfrm>
          <a:off x="15290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143147</xdr:rowOff>
    </xdr:from>
    <xdr:to>
      <xdr:col>21</xdr:col>
      <xdr:colOff>412750</xdr:colOff>
      <xdr:row>76</xdr:row>
      <xdr:rowOff>73298</xdr:rowOff>
    </xdr:to>
    <xdr:sp macro="" textlink="">
      <xdr:nvSpPr>
        <xdr:cNvPr id="449" name="円/楕円 448"/>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83474</xdr:rowOff>
    </xdr:from>
    <xdr:ext cx="762000" cy="259045"/>
    <xdr:sp macro="" textlink="">
      <xdr:nvSpPr>
        <xdr:cNvPr id="450" name="テキスト ボックス 449"/>
        <xdr:cNvSpPr txBox="1"/>
      </xdr:nvSpPr>
      <xdr:spPr>
        <a:xfrm>
          <a:off x="14401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123553</xdr:rowOff>
    </xdr:from>
    <xdr:to>
      <xdr:col>20</xdr:col>
      <xdr:colOff>209550</xdr:colOff>
      <xdr:row>76</xdr:row>
      <xdr:rowOff>53702</xdr:rowOff>
    </xdr:to>
    <xdr:sp macro="" textlink="">
      <xdr:nvSpPr>
        <xdr:cNvPr id="451" name="円/楕円 450"/>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63880</xdr:rowOff>
    </xdr:from>
    <xdr:ext cx="762000" cy="259045"/>
    <xdr:sp macro="" textlink="">
      <xdr:nvSpPr>
        <xdr:cNvPr id="452" name="テキスト ボックス 451"/>
        <xdr:cNvSpPr txBox="1"/>
      </xdr:nvSpPr>
      <xdr:spPr>
        <a:xfrm>
          <a:off x="13512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117022</xdr:rowOff>
    </xdr:from>
    <xdr:to>
      <xdr:col>19</xdr:col>
      <xdr:colOff>6350</xdr:colOff>
      <xdr:row>76</xdr:row>
      <xdr:rowOff>47172</xdr:rowOff>
    </xdr:to>
    <xdr:sp macro="" textlink="">
      <xdr:nvSpPr>
        <xdr:cNvPr id="453" name="円/楕円 452"/>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57349</xdr:rowOff>
    </xdr:from>
    <xdr:ext cx="762000" cy="259045"/>
    <xdr:sp macro="" textlink="">
      <xdr:nvSpPr>
        <xdr:cNvPr id="454" name="テキスト ボックス 453"/>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143565</xdr:rowOff>
    </xdr:from>
    <xdr:to>
      <xdr:col>4</xdr:col>
      <xdr:colOff>1117600</xdr:colOff>
      <xdr:row>17</xdr:row>
      <xdr:rowOff>147913</xdr:rowOff>
    </xdr:to>
    <xdr:cxnSp macro="">
      <xdr:nvCxnSpPr>
        <xdr:cNvPr id="47" name="直線コネクタ 46"/>
        <xdr:cNvCxnSpPr/>
      </xdr:nvCxnSpPr>
      <xdr:spPr bwMode="auto">
        <a:xfrm flipV="1">
          <a:off x="5003800" y="3105840"/>
          <a:ext cx="647700" cy="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147913</xdr:rowOff>
    </xdr:from>
    <xdr:to>
      <xdr:col>4</xdr:col>
      <xdr:colOff>469900</xdr:colOff>
      <xdr:row>17</xdr:row>
      <xdr:rowOff>164496</xdr:rowOff>
    </xdr:to>
    <xdr:cxnSp macro="">
      <xdr:nvCxnSpPr>
        <xdr:cNvPr id="50" name="直線コネクタ 49"/>
        <xdr:cNvCxnSpPr/>
      </xdr:nvCxnSpPr>
      <xdr:spPr bwMode="auto">
        <a:xfrm flipV="1">
          <a:off x="4305300" y="3110188"/>
          <a:ext cx="698500" cy="1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164496</xdr:rowOff>
    </xdr:from>
    <xdr:to>
      <xdr:col>3</xdr:col>
      <xdr:colOff>904875</xdr:colOff>
      <xdr:row>18</xdr:row>
      <xdr:rowOff>16381</xdr:rowOff>
    </xdr:to>
    <xdr:cxnSp macro="">
      <xdr:nvCxnSpPr>
        <xdr:cNvPr id="53" name="直線コネクタ 52"/>
        <xdr:cNvCxnSpPr/>
      </xdr:nvCxnSpPr>
      <xdr:spPr bwMode="auto">
        <a:xfrm flipV="1">
          <a:off x="3606800" y="3126771"/>
          <a:ext cx="698500" cy="2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13741</xdr:rowOff>
    </xdr:from>
    <xdr:ext cx="762000" cy="259045"/>
    <xdr:sp macro="" textlink="">
      <xdr:nvSpPr>
        <xdr:cNvPr id="55" name="テキスト ボックス 54"/>
        <xdr:cNvSpPr txBox="1"/>
      </xdr:nvSpPr>
      <xdr:spPr>
        <a:xfrm>
          <a:off x="3924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14040</xdr:rowOff>
    </xdr:from>
    <xdr:to>
      <xdr:col>3</xdr:col>
      <xdr:colOff>206375</xdr:colOff>
      <xdr:row>18</xdr:row>
      <xdr:rowOff>16381</xdr:rowOff>
    </xdr:to>
    <xdr:cxnSp macro="">
      <xdr:nvCxnSpPr>
        <xdr:cNvPr id="56" name="直線コネクタ 55"/>
        <xdr:cNvCxnSpPr/>
      </xdr:nvCxnSpPr>
      <xdr:spPr bwMode="auto">
        <a:xfrm>
          <a:off x="2908300" y="3147765"/>
          <a:ext cx="698500" cy="2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31147</xdr:rowOff>
    </xdr:from>
    <xdr:ext cx="762000" cy="259045"/>
    <xdr:sp macro="" textlink="">
      <xdr:nvSpPr>
        <xdr:cNvPr id="58" name="テキスト ボックス 57"/>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26630</xdr:rowOff>
    </xdr:from>
    <xdr:ext cx="762000" cy="259045"/>
    <xdr:sp macro="" textlink="">
      <xdr:nvSpPr>
        <xdr:cNvPr id="60" name="テキスト ボックス 59"/>
        <xdr:cNvSpPr txBox="1"/>
      </xdr:nvSpPr>
      <xdr:spPr>
        <a:xfrm>
          <a:off x="2527300" y="281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92765</xdr:rowOff>
    </xdr:from>
    <xdr:to>
      <xdr:col>5</xdr:col>
      <xdr:colOff>34925</xdr:colOff>
      <xdr:row>18</xdr:row>
      <xdr:rowOff>22915</xdr:rowOff>
    </xdr:to>
    <xdr:sp macro="" textlink="">
      <xdr:nvSpPr>
        <xdr:cNvPr id="66" name="円/楕円 65"/>
        <xdr:cNvSpPr/>
      </xdr:nvSpPr>
      <xdr:spPr bwMode="auto">
        <a:xfrm>
          <a:off x="5600700" y="305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64842</xdr:rowOff>
    </xdr:from>
    <xdr:ext cx="762000" cy="259045"/>
    <xdr:sp macro="" textlink="">
      <xdr:nvSpPr>
        <xdr:cNvPr id="67" name="人口1人当たり決算額の推移該当値テキスト130"/>
        <xdr:cNvSpPr txBox="1"/>
      </xdr:nvSpPr>
      <xdr:spPr>
        <a:xfrm>
          <a:off x="5740400" y="30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163,587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97113</xdr:rowOff>
    </xdr:from>
    <xdr:to>
      <xdr:col>4</xdr:col>
      <xdr:colOff>520700</xdr:colOff>
      <xdr:row>18</xdr:row>
      <xdr:rowOff>27263</xdr:rowOff>
    </xdr:to>
    <xdr:sp macro="" textlink="">
      <xdr:nvSpPr>
        <xdr:cNvPr id="68" name="円/楕円 67"/>
        <xdr:cNvSpPr/>
      </xdr:nvSpPr>
      <xdr:spPr bwMode="auto">
        <a:xfrm>
          <a:off x="4953000" y="305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12040</xdr:rowOff>
    </xdr:from>
    <xdr:ext cx="736600" cy="259045"/>
    <xdr:sp macro="" textlink="">
      <xdr:nvSpPr>
        <xdr:cNvPr id="69" name="テキスト ボックス 68"/>
        <xdr:cNvSpPr txBox="1"/>
      </xdr:nvSpPr>
      <xdr:spPr>
        <a:xfrm>
          <a:off x="4622800" y="314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113696</xdr:rowOff>
    </xdr:from>
    <xdr:to>
      <xdr:col>3</xdr:col>
      <xdr:colOff>955675</xdr:colOff>
      <xdr:row>18</xdr:row>
      <xdr:rowOff>43846</xdr:rowOff>
    </xdr:to>
    <xdr:sp macro="" textlink="">
      <xdr:nvSpPr>
        <xdr:cNvPr id="70" name="円/楕円 69"/>
        <xdr:cNvSpPr/>
      </xdr:nvSpPr>
      <xdr:spPr bwMode="auto">
        <a:xfrm>
          <a:off x="4254500" y="307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28623</xdr:rowOff>
    </xdr:from>
    <xdr:ext cx="762000" cy="259045"/>
    <xdr:sp macro="" textlink="">
      <xdr:nvSpPr>
        <xdr:cNvPr id="71" name="テキスト ボックス 70"/>
        <xdr:cNvSpPr txBox="1"/>
      </xdr:nvSpPr>
      <xdr:spPr>
        <a:xfrm>
          <a:off x="3924300" y="31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137031</xdr:rowOff>
    </xdr:from>
    <xdr:to>
      <xdr:col>3</xdr:col>
      <xdr:colOff>257175</xdr:colOff>
      <xdr:row>18</xdr:row>
      <xdr:rowOff>67181</xdr:rowOff>
    </xdr:to>
    <xdr:sp macro="" textlink="">
      <xdr:nvSpPr>
        <xdr:cNvPr id="72" name="円/楕円 71"/>
        <xdr:cNvSpPr/>
      </xdr:nvSpPr>
      <xdr:spPr bwMode="auto">
        <a:xfrm>
          <a:off x="3556000" y="30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51958</xdr:rowOff>
    </xdr:from>
    <xdr:ext cx="762000" cy="259045"/>
    <xdr:sp macro="" textlink="">
      <xdr:nvSpPr>
        <xdr:cNvPr id="73" name="テキスト ボックス 72"/>
        <xdr:cNvSpPr txBox="1"/>
      </xdr:nvSpPr>
      <xdr:spPr>
        <a:xfrm>
          <a:off x="3225800" y="31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144,223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134690</xdr:rowOff>
    </xdr:from>
    <xdr:to>
      <xdr:col>2</xdr:col>
      <xdr:colOff>692150</xdr:colOff>
      <xdr:row>18</xdr:row>
      <xdr:rowOff>64840</xdr:rowOff>
    </xdr:to>
    <xdr:sp macro="" textlink="">
      <xdr:nvSpPr>
        <xdr:cNvPr id="74" name="円/楕円 73"/>
        <xdr:cNvSpPr/>
      </xdr:nvSpPr>
      <xdr:spPr bwMode="auto">
        <a:xfrm>
          <a:off x="2857500" y="309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49617</xdr:rowOff>
    </xdr:from>
    <xdr:ext cx="762000" cy="259045"/>
    <xdr:sp macro="" textlink="">
      <xdr:nvSpPr>
        <xdr:cNvPr id="75" name="テキスト ボックス 74"/>
        <xdr:cNvSpPr txBox="1"/>
      </xdr:nvSpPr>
      <xdr:spPr>
        <a:xfrm>
          <a:off x="2527300" y="31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272134</xdr:rowOff>
    </xdr:from>
    <xdr:to>
      <xdr:col>4</xdr:col>
      <xdr:colOff>1117600</xdr:colOff>
      <xdr:row>35</xdr:row>
      <xdr:rowOff>283504</xdr:rowOff>
    </xdr:to>
    <xdr:cxnSp macro="">
      <xdr:nvCxnSpPr>
        <xdr:cNvPr id="106" name="直線コネクタ 105"/>
        <xdr:cNvCxnSpPr/>
      </xdr:nvCxnSpPr>
      <xdr:spPr bwMode="auto">
        <a:xfrm>
          <a:off x="5003800" y="6882484"/>
          <a:ext cx="647700" cy="1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272134</xdr:rowOff>
    </xdr:from>
    <xdr:to>
      <xdr:col>4</xdr:col>
      <xdr:colOff>469900</xdr:colOff>
      <xdr:row>35</xdr:row>
      <xdr:rowOff>285639</xdr:rowOff>
    </xdr:to>
    <xdr:cxnSp macro="">
      <xdr:nvCxnSpPr>
        <xdr:cNvPr id="109" name="直線コネクタ 108"/>
        <xdr:cNvCxnSpPr/>
      </xdr:nvCxnSpPr>
      <xdr:spPr bwMode="auto">
        <a:xfrm flipV="1">
          <a:off x="4305300" y="6882484"/>
          <a:ext cx="698500" cy="1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256218</xdr:rowOff>
    </xdr:from>
    <xdr:to>
      <xdr:col>3</xdr:col>
      <xdr:colOff>904875</xdr:colOff>
      <xdr:row>35</xdr:row>
      <xdr:rowOff>285639</xdr:rowOff>
    </xdr:to>
    <xdr:cxnSp macro="">
      <xdr:nvCxnSpPr>
        <xdr:cNvPr id="112" name="直線コネクタ 111"/>
        <xdr:cNvCxnSpPr/>
      </xdr:nvCxnSpPr>
      <xdr:spPr bwMode="auto">
        <a:xfrm>
          <a:off x="3606800" y="6866568"/>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253818</xdr:rowOff>
    </xdr:from>
    <xdr:to>
      <xdr:col>3</xdr:col>
      <xdr:colOff>206375</xdr:colOff>
      <xdr:row>35</xdr:row>
      <xdr:rowOff>256218</xdr:rowOff>
    </xdr:to>
    <xdr:cxnSp macro="">
      <xdr:nvCxnSpPr>
        <xdr:cNvPr id="115" name="直線コネクタ 114"/>
        <xdr:cNvCxnSpPr/>
      </xdr:nvCxnSpPr>
      <xdr:spPr bwMode="auto">
        <a:xfrm>
          <a:off x="2908300" y="6864168"/>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292996</xdr:rowOff>
    </xdr:from>
    <xdr:ext cx="762000" cy="259045"/>
    <xdr:sp macro="" textlink="">
      <xdr:nvSpPr>
        <xdr:cNvPr id="117" name="テキスト ボックス 116"/>
        <xdr:cNvSpPr txBox="1"/>
      </xdr:nvSpPr>
      <xdr:spPr>
        <a:xfrm>
          <a:off x="32258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232704</xdr:rowOff>
    </xdr:from>
    <xdr:to>
      <xdr:col>5</xdr:col>
      <xdr:colOff>34925</xdr:colOff>
      <xdr:row>35</xdr:row>
      <xdr:rowOff>334304</xdr:rowOff>
    </xdr:to>
    <xdr:sp macro="" textlink="">
      <xdr:nvSpPr>
        <xdr:cNvPr id="125" name="円/楕円 124"/>
        <xdr:cNvSpPr/>
      </xdr:nvSpPr>
      <xdr:spPr bwMode="auto">
        <a:xfrm>
          <a:off x="5600700" y="684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204781</xdr:rowOff>
    </xdr:from>
    <xdr:ext cx="762000" cy="259045"/>
    <xdr:sp macro="" textlink="">
      <xdr:nvSpPr>
        <xdr:cNvPr id="126" name="人口1人当たり決算額の推移該当値テキスト445"/>
        <xdr:cNvSpPr txBox="1"/>
      </xdr:nvSpPr>
      <xdr:spPr>
        <a:xfrm>
          <a:off x="5740400" y="681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221334</xdr:rowOff>
    </xdr:from>
    <xdr:to>
      <xdr:col>4</xdr:col>
      <xdr:colOff>520700</xdr:colOff>
      <xdr:row>35</xdr:row>
      <xdr:rowOff>322934</xdr:rowOff>
    </xdr:to>
    <xdr:sp macro="" textlink="">
      <xdr:nvSpPr>
        <xdr:cNvPr id="127" name="円/楕円 126"/>
        <xdr:cNvSpPr/>
      </xdr:nvSpPr>
      <xdr:spPr bwMode="auto">
        <a:xfrm>
          <a:off x="4953000" y="683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307711</xdr:rowOff>
    </xdr:from>
    <xdr:ext cx="736600" cy="259045"/>
    <xdr:sp macro="" textlink="">
      <xdr:nvSpPr>
        <xdr:cNvPr id="128" name="テキスト ボックス 127"/>
        <xdr:cNvSpPr txBox="1"/>
      </xdr:nvSpPr>
      <xdr:spPr>
        <a:xfrm>
          <a:off x="4622800" y="691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234839</xdr:rowOff>
    </xdr:from>
    <xdr:to>
      <xdr:col>3</xdr:col>
      <xdr:colOff>955675</xdr:colOff>
      <xdr:row>35</xdr:row>
      <xdr:rowOff>336439</xdr:rowOff>
    </xdr:to>
    <xdr:sp macro="" textlink="">
      <xdr:nvSpPr>
        <xdr:cNvPr id="129" name="円/楕円 128"/>
        <xdr:cNvSpPr/>
      </xdr:nvSpPr>
      <xdr:spPr bwMode="auto">
        <a:xfrm>
          <a:off x="4254500" y="684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321216</xdr:rowOff>
    </xdr:from>
    <xdr:ext cx="762000" cy="259045"/>
    <xdr:sp macro="" textlink="">
      <xdr:nvSpPr>
        <xdr:cNvPr id="130" name="テキスト ボックス 129"/>
        <xdr:cNvSpPr txBox="1"/>
      </xdr:nvSpPr>
      <xdr:spPr>
        <a:xfrm>
          <a:off x="3924300" y="693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205418</xdr:rowOff>
    </xdr:from>
    <xdr:to>
      <xdr:col>3</xdr:col>
      <xdr:colOff>257175</xdr:colOff>
      <xdr:row>35</xdr:row>
      <xdr:rowOff>307018</xdr:rowOff>
    </xdr:to>
    <xdr:sp macro="" textlink="">
      <xdr:nvSpPr>
        <xdr:cNvPr id="131" name="円/楕円 130"/>
        <xdr:cNvSpPr/>
      </xdr:nvSpPr>
      <xdr:spPr bwMode="auto">
        <a:xfrm>
          <a:off x="3556000" y="681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291795</xdr:rowOff>
    </xdr:from>
    <xdr:ext cx="762000" cy="259045"/>
    <xdr:sp macro="" textlink="">
      <xdr:nvSpPr>
        <xdr:cNvPr id="132" name="テキスト ボックス 131"/>
        <xdr:cNvSpPr txBox="1"/>
      </xdr:nvSpPr>
      <xdr:spPr>
        <a:xfrm>
          <a:off x="3225800" y="690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203018</xdr:rowOff>
    </xdr:from>
    <xdr:to>
      <xdr:col>2</xdr:col>
      <xdr:colOff>692150</xdr:colOff>
      <xdr:row>35</xdr:row>
      <xdr:rowOff>304618</xdr:rowOff>
    </xdr:to>
    <xdr:sp macro="" textlink="">
      <xdr:nvSpPr>
        <xdr:cNvPr id="133" name="円/楕円 132"/>
        <xdr:cNvSpPr/>
      </xdr:nvSpPr>
      <xdr:spPr bwMode="auto">
        <a:xfrm>
          <a:off x="2857500" y="681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289395</xdr:rowOff>
    </xdr:from>
    <xdr:ext cx="762000" cy="259045"/>
    <xdr:sp macro="" textlink="">
      <xdr:nvSpPr>
        <xdr:cNvPr id="134" name="テキスト ボックス 133"/>
        <xdr:cNvSpPr txBox="1"/>
      </xdr:nvSpPr>
      <xdr:spPr>
        <a:xfrm>
          <a:off x="2527300" y="68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68279</xdr:rowOff>
    </xdr:from>
    <xdr:to>
      <xdr:col>6</xdr:col>
      <xdr:colOff>511175</xdr:colOff>
      <xdr:row>39</xdr:row>
      <xdr:rowOff>75219</xdr:rowOff>
    </xdr:to>
    <xdr:cxnSp macro="">
      <xdr:nvCxnSpPr>
        <xdr:cNvPr id="63" name="直線コネクタ 62"/>
        <xdr:cNvCxnSpPr/>
      </xdr:nvCxnSpPr>
      <xdr:spPr>
        <a:xfrm flipV="1">
          <a:off x="3797300" y="6754829"/>
          <a:ext cx="8382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75219</xdr:rowOff>
    </xdr:from>
    <xdr:to>
      <xdr:col>5</xdr:col>
      <xdr:colOff>358775</xdr:colOff>
      <xdr:row>39</xdr:row>
      <xdr:rowOff>81616</xdr:rowOff>
    </xdr:to>
    <xdr:cxnSp macro="">
      <xdr:nvCxnSpPr>
        <xdr:cNvPr id="66" name="直線コネクタ 65"/>
        <xdr:cNvCxnSpPr/>
      </xdr:nvCxnSpPr>
      <xdr:spPr>
        <a:xfrm flipV="1">
          <a:off x="2908300" y="6761769"/>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81616</xdr:rowOff>
    </xdr:from>
    <xdr:to>
      <xdr:col>4</xdr:col>
      <xdr:colOff>155575</xdr:colOff>
      <xdr:row>39</xdr:row>
      <xdr:rowOff>107526</xdr:rowOff>
    </xdr:to>
    <xdr:cxnSp macro="">
      <xdr:nvCxnSpPr>
        <xdr:cNvPr id="69" name="直線コネクタ 68"/>
        <xdr:cNvCxnSpPr/>
      </xdr:nvCxnSpPr>
      <xdr:spPr>
        <a:xfrm flipV="1">
          <a:off x="2019300" y="6768166"/>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105720</xdr:rowOff>
    </xdr:from>
    <xdr:to>
      <xdr:col>2</xdr:col>
      <xdr:colOff>638175</xdr:colOff>
      <xdr:row>39</xdr:row>
      <xdr:rowOff>107526</xdr:rowOff>
    </xdr:to>
    <xdr:cxnSp macro="">
      <xdr:nvCxnSpPr>
        <xdr:cNvPr id="72" name="直線コネクタ 71"/>
        <xdr:cNvCxnSpPr/>
      </xdr:nvCxnSpPr>
      <xdr:spPr>
        <a:xfrm>
          <a:off x="1130300" y="67922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17479</xdr:rowOff>
    </xdr:from>
    <xdr:to>
      <xdr:col>6</xdr:col>
      <xdr:colOff>561975</xdr:colOff>
      <xdr:row>39</xdr:row>
      <xdr:rowOff>119079</xdr:rowOff>
    </xdr:to>
    <xdr:sp macro="" textlink="">
      <xdr:nvSpPr>
        <xdr:cNvPr id="82" name="円/楕円 81"/>
        <xdr:cNvSpPr/>
      </xdr:nvSpPr>
      <xdr:spPr>
        <a:xfrm>
          <a:off x="4584700" y="67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103856</xdr:rowOff>
    </xdr:from>
    <xdr:ext cx="599010" cy="259045"/>
    <xdr:sp macro="" textlink="">
      <xdr:nvSpPr>
        <xdr:cNvPr id="83" name="人件費該当値テキスト"/>
        <xdr:cNvSpPr txBox="1"/>
      </xdr:nvSpPr>
      <xdr:spPr>
        <a:xfrm>
          <a:off x="4686300" y="66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109,370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24419</xdr:rowOff>
    </xdr:from>
    <xdr:to>
      <xdr:col>5</xdr:col>
      <xdr:colOff>409575</xdr:colOff>
      <xdr:row>39</xdr:row>
      <xdr:rowOff>126019</xdr:rowOff>
    </xdr:to>
    <xdr:sp macro="" textlink="">
      <xdr:nvSpPr>
        <xdr:cNvPr id="84" name="円/楕円 83"/>
        <xdr:cNvSpPr/>
      </xdr:nvSpPr>
      <xdr:spPr>
        <a:xfrm>
          <a:off x="3746500" y="6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117146</xdr:rowOff>
    </xdr:from>
    <xdr:ext cx="599010" cy="259045"/>
    <xdr:sp macro="" textlink="">
      <xdr:nvSpPr>
        <xdr:cNvPr id="85" name="テキスト ボックス 84"/>
        <xdr:cNvSpPr txBox="1"/>
      </xdr:nvSpPr>
      <xdr:spPr>
        <a:xfrm>
          <a:off x="3497794" y="680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30816</xdr:rowOff>
    </xdr:from>
    <xdr:to>
      <xdr:col>4</xdr:col>
      <xdr:colOff>206375</xdr:colOff>
      <xdr:row>39</xdr:row>
      <xdr:rowOff>132416</xdr:rowOff>
    </xdr:to>
    <xdr:sp macro="" textlink="">
      <xdr:nvSpPr>
        <xdr:cNvPr id="86" name="円/楕円 85"/>
        <xdr:cNvSpPr/>
      </xdr:nvSpPr>
      <xdr:spPr>
        <a:xfrm>
          <a:off x="2857500" y="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123543</xdr:rowOff>
    </xdr:from>
    <xdr:ext cx="599010" cy="259045"/>
    <xdr:sp macro="" textlink="">
      <xdr:nvSpPr>
        <xdr:cNvPr id="87" name="テキスト ボックス 86"/>
        <xdr:cNvSpPr txBox="1"/>
      </xdr:nvSpPr>
      <xdr:spPr>
        <a:xfrm>
          <a:off x="2608794" y="68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56726</xdr:rowOff>
    </xdr:from>
    <xdr:to>
      <xdr:col>3</xdr:col>
      <xdr:colOff>3175</xdr:colOff>
      <xdr:row>39</xdr:row>
      <xdr:rowOff>158326</xdr:rowOff>
    </xdr:to>
    <xdr:sp macro="" textlink="">
      <xdr:nvSpPr>
        <xdr:cNvPr id="88" name="円/楕円 87"/>
        <xdr:cNvSpPr/>
      </xdr:nvSpPr>
      <xdr:spPr>
        <a:xfrm>
          <a:off x="1968500" y="67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149453</xdr:rowOff>
    </xdr:from>
    <xdr:ext cx="534377" cy="259045"/>
    <xdr:sp macro="" textlink="">
      <xdr:nvSpPr>
        <xdr:cNvPr id="89" name="テキスト ボックス 88"/>
        <xdr:cNvSpPr txBox="1"/>
      </xdr:nvSpPr>
      <xdr:spPr>
        <a:xfrm>
          <a:off x="1752111" y="68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97,352</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54920</xdr:rowOff>
    </xdr:from>
    <xdr:to>
      <xdr:col>1</xdr:col>
      <xdr:colOff>485775</xdr:colOff>
      <xdr:row>39</xdr:row>
      <xdr:rowOff>156520</xdr:rowOff>
    </xdr:to>
    <xdr:sp macro="" textlink="">
      <xdr:nvSpPr>
        <xdr:cNvPr id="90" name="円/楕円 89"/>
        <xdr:cNvSpPr/>
      </xdr:nvSpPr>
      <xdr:spPr>
        <a:xfrm>
          <a:off x="1079500" y="6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147647</xdr:rowOff>
    </xdr:from>
    <xdr:ext cx="534377" cy="259045"/>
    <xdr:sp macro="" textlink="">
      <xdr:nvSpPr>
        <xdr:cNvPr id="91" name="テキスト ボックス 90"/>
        <xdr:cNvSpPr txBox="1"/>
      </xdr:nvSpPr>
      <xdr:spPr>
        <a:xfrm>
          <a:off x="863111" y="68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100092</xdr:rowOff>
    </xdr:from>
    <xdr:to>
      <xdr:col>6</xdr:col>
      <xdr:colOff>511175</xdr:colOff>
      <xdr:row>57</xdr:row>
      <xdr:rowOff>129160</xdr:rowOff>
    </xdr:to>
    <xdr:cxnSp macro="">
      <xdr:nvCxnSpPr>
        <xdr:cNvPr id="122" name="直線コネクタ 121"/>
        <xdr:cNvCxnSpPr/>
      </xdr:nvCxnSpPr>
      <xdr:spPr>
        <a:xfrm flipV="1">
          <a:off x="3797300" y="9872742"/>
          <a:ext cx="838200" cy="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129160</xdr:rowOff>
    </xdr:from>
    <xdr:to>
      <xdr:col>5</xdr:col>
      <xdr:colOff>358775</xdr:colOff>
      <xdr:row>57</xdr:row>
      <xdr:rowOff>164812</xdr:rowOff>
    </xdr:to>
    <xdr:cxnSp macro="">
      <xdr:nvCxnSpPr>
        <xdr:cNvPr id="125" name="直線コネクタ 124"/>
        <xdr:cNvCxnSpPr/>
      </xdr:nvCxnSpPr>
      <xdr:spPr>
        <a:xfrm flipV="1">
          <a:off x="2908300" y="9901810"/>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164812</xdr:rowOff>
    </xdr:from>
    <xdr:to>
      <xdr:col>4</xdr:col>
      <xdr:colOff>155575</xdr:colOff>
      <xdr:row>58</xdr:row>
      <xdr:rowOff>15872</xdr:rowOff>
    </xdr:to>
    <xdr:cxnSp macro="">
      <xdr:nvCxnSpPr>
        <xdr:cNvPr id="128" name="直線コネクタ 127"/>
        <xdr:cNvCxnSpPr/>
      </xdr:nvCxnSpPr>
      <xdr:spPr>
        <a:xfrm flipV="1">
          <a:off x="2019300" y="9937462"/>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15872</xdr:rowOff>
    </xdr:from>
    <xdr:to>
      <xdr:col>2</xdr:col>
      <xdr:colOff>638175</xdr:colOff>
      <xdr:row>58</xdr:row>
      <xdr:rowOff>35261</xdr:rowOff>
    </xdr:to>
    <xdr:cxnSp macro="">
      <xdr:nvCxnSpPr>
        <xdr:cNvPr id="131" name="直線コネクタ 130"/>
        <xdr:cNvCxnSpPr/>
      </xdr:nvCxnSpPr>
      <xdr:spPr>
        <a:xfrm flipV="1">
          <a:off x="1130300" y="9959972"/>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49292</xdr:rowOff>
    </xdr:from>
    <xdr:to>
      <xdr:col>6</xdr:col>
      <xdr:colOff>561975</xdr:colOff>
      <xdr:row>57</xdr:row>
      <xdr:rowOff>150892</xdr:rowOff>
    </xdr:to>
    <xdr:sp macro="" textlink="">
      <xdr:nvSpPr>
        <xdr:cNvPr id="141" name="円/楕円 140"/>
        <xdr:cNvSpPr/>
      </xdr:nvSpPr>
      <xdr:spPr>
        <a:xfrm>
          <a:off x="4584700" y="98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72169</xdr:rowOff>
    </xdr:from>
    <xdr:ext cx="599010" cy="259045"/>
    <xdr:sp macro="" textlink="">
      <xdr:nvSpPr>
        <xdr:cNvPr id="142" name="物件費該当値テキスト"/>
        <xdr:cNvSpPr txBox="1"/>
      </xdr:nvSpPr>
      <xdr:spPr>
        <a:xfrm>
          <a:off x="4686300" y="967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78360</xdr:rowOff>
    </xdr:from>
    <xdr:to>
      <xdr:col>5</xdr:col>
      <xdr:colOff>409575</xdr:colOff>
      <xdr:row>58</xdr:row>
      <xdr:rowOff>8510</xdr:rowOff>
    </xdr:to>
    <xdr:sp macro="" textlink="">
      <xdr:nvSpPr>
        <xdr:cNvPr id="143" name="円/楕円 142"/>
        <xdr:cNvSpPr/>
      </xdr:nvSpPr>
      <xdr:spPr>
        <a:xfrm>
          <a:off x="3746500" y="9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25037</xdr:rowOff>
    </xdr:from>
    <xdr:ext cx="599010" cy="259045"/>
    <xdr:sp macro="" textlink="">
      <xdr:nvSpPr>
        <xdr:cNvPr id="144" name="テキスト ボックス 143"/>
        <xdr:cNvSpPr txBox="1"/>
      </xdr:nvSpPr>
      <xdr:spPr>
        <a:xfrm>
          <a:off x="3497794" y="96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114012</xdr:rowOff>
    </xdr:from>
    <xdr:to>
      <xdr:col>4</xdr:col>
      <xdr:colOff>206375</xdr:colOff>
      <xdr:row>58</xdr:row>
      <xdr:rowOff>44162</xdr:rowOff>
    </xdr:to>
    <xdr:sp macro="" textlink="">
      <xdr:nvSpPr>
        <xdr:cNvPr id="145" name="円/楕円 144"/>
        <xdr:cNvSpPr/>
      </xdr:nvSpPr>
      <xdr:spPr>
        <a:xfrm>
          <a:off x="2857500" y="98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60689</xdr:rowOff>
    </xdr:from>
    <xdr:ext cx="599010" cy="259045"/>
    <xdr:sp macro="" textlink="">
      <xdr:nvSpPr>
        <xdr:cNvPr id="146" name="テキスト ボックス 145"/>
        <xdr:cNvSpPr txBox="1"/>
      </xdr:nvSpPr>
      <xdr:spPr>
        <a:xfrm>
          <a:off x="2608794" y="966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136522</xdr:rowOff>
    </xdr:from>
    <xdr:to>
      <xdr:col>3</xdr:col>
      <xdr:colOff>3175</xdr:colOff>
      <xdr:row>58</xdr:row>
      <xdr:rowOff>66672</xdr:rowOff>
    </xdr:to>
    <xdr:sp macro="" textlink="">
      <xdr:nvSpPr>
        <xdr:cNvPr id="147" name="円/楕円 146"/>
        <xdr:cNvSpPr/>
      </xdr:nvSpPr>
      <xdr:spPr>
        <a:xfrm>
          <a:off x="1968500" y="99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83199</xdr:rowOff>
    </xdr:from>
    <xdr:ext cx="599010" cy="259045"/>
    <xdr:sp macro="" textlink="">
      <xdr:nvSpPr>
        <xdr:cNvPr id="148" name="テキスト ボックス 147"/>
        <xdr:cNvSpPr txBox="1"/>
      </xdr:nvSpPr>
      <xdr:spPr>
        <a:xfrm>
          <a:off x="1719794" y="968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155911</xdr:rowOff>
    </xdr:from>
    <xdr:to>
      <xdr:col>1</xdr:col>
      <xdr:colOff>485775</xdr:colOff>
      <xdr:row>58</xdr:row>
      <xdr:rowOff>86061</xdr:rowOff>
    </xdr:to>
    <xdr:sp macro="" textlink="">
      <xdr:nvSpPr>
        <xdr:cNvPr id="149" name="円/楕円 148"/>
        <xdr:cNvSpPr/>
      </xdr:nvSpPr>
      <xdr:spPr>
        <a:xfrm>
          <a:off x="1079500" y="99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102588</xdr:rowOff>
    </xdr:from>
    <xdr:ext cx="599010" cy="259045"/>
    <xdr:sp macro="" textlink="">
      <xdr:nvSpPr>
        <xdr:cNvPr id="150" name="テキスト ボックス 149"/>
        <xdr:cNvSpPr txBox="1"/>
      </xdr:nvSpPr>
      <xdr:spPr>
        <a:xfrm>
          <a:off x="830794" y="97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93066</xdr:rowOff>
    </xdr:from>
    <xdr:to>
      <xdr:col>6</xdr:col>
      <xdr:colOff>511175</xdr:colOff>
      <xdr:row>78</xdr:row>
      <xdr:rowOff>2566</xdr:rowOff>
    </xdr:to>
    <xdr:cxnSp macro="">
      <xdr:nvCxnSpPr>
        <xdr:cNvPr id="179" name="直線コネクタ 178"/>
        <xdr:cNvCxnSpPr/>
      </xdr:nvCxnSpPr>
      <xdr:spPr>
        <a:xfrm flipV="1">
          <a:off x="3797300" y="13294716"/>
          <a:ext cx="8382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2566</xdr:rowOff>
    </xdr:from>
    <xdr:to>
      <xdr:col>5</xdr:col>
      <xdr:colOff>358775</xdr:colOff>
      <xdr:row>78</xdr:row>
      <xdr:rowOff>63285</xdr:rowOff>
    </xdr:to>
    <xdr:cxnSp macro="">
      <xdr:nvCxnSpPr>
        <xdr:cNvPr id="182" name="直線コネクタ 181"/>
        <xdr:cNvCxnSpPr/>
      </xdr:nvCxnSpPr>
      <xdr:spPr>
        <a:xfrm flipV="1">
          <a:off x="2908300" y="13375666"/>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56502</xdr:rowOff>
    </xdr:from>
    <xdr:to>
      <xdr:col>4</xdr:col>
      <xdr:colOff>155575</xdr:colOff>
      <xdr:row>78</xdr:row>
      <xdr:rowOff>63285</xdr:rowOff>
    </xdr:to>
    <xdr:cxnSp macro="">
      <xdr:nvCxnSpPr>
        <xdr:cNvPr id="185" name="直線コネクタ 184"/>
        <xdr:cNvCxnSpPr/>
      </xdr:nvCxnSpPr>
      <xdr:spPr>
        <a:xfrm>
          <a:off x="2019300" y="13429602"/>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56502</xdr:rowOff>
    </xdr:from>
    <xdr:to>
      <xdr:col>2</xdr:col>
      <xdr:colOff>638175</xdr:colOff>
      <xdr:row>78</xdr:row>
      <xdr:rowOff>112218</xdr:rowOff>
    </xdr:to>
    <xdr:cxnSp macro="">
      <xdr:nvCxnSpPr>
        <xdr:cNvPr id="188" name="直線コネクタ 187"/>
        <xdr:cNvCxnSpPr/>
      </xdr:nvCxnSpPr>
      <xdr:spPr>
        <a:xfrm flipV="1">
          <a:off x="1130300" y="13429602"/>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103179</xdr:rowOff>
    </xdr:from>
    <xdr:ext cx="534377" cy="259045"/>
    <xdr:sp macro="" textlink="">
      <xdr:nvSpPr>
        <xdr:cNvPr id="190" name="テキスト ボックス 189"/>
        <xdr:cNvSpPr txBox="1"/>
      </xdr:nvSpPr>
      <xdr:spPr>
        <a:xfrm>
          <a:off x="1752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111053</xdr:rowOff>
    </xdr:from>
    <xdr:ext cx="534377" cy="259045"/>
    <xdr:sp macro="" textlink="">
      <xdr:nvSpPr>
        <xdr:cNvPr id="192" name="テキスト ボックス 191"/>
        <xdr:cNvSpPr txBox="1"/>
      </xdr:nvSpPr>
      <xdr:spPr>
        <a:xfrm>
          <a:off x="863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42266</xdr:rowOff>
    </xdr:from>
    <xdr:to>
      <xdr:col>6</xdr:col>
      <xdr:colOff>561975</xdr:colOff>
      <xdr:row>77</xdr:row>
      <xdr:rowOff>143866</xdr:rowOff>
    </xdr:to>
    <xdr:sp macro="" textlink="">
      <xdr:nvSpPr>
        <xdr:cNvPr id="198" name="円/楕円 197"/>
        <xdr:cNvSpPr/>
      </xdr:nvSpPr>
      <xdr:spPr>
        <a:xfrm>
          <a:off x="45847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20693</xdr:rowOff>
    </xdr:from>
    <xdr:ext cx="534377" cy="259045"/>
    <xdr:sp macro="" textlink="">
      <xdr:nvSpPr>
        <xdr:cNvPr id="199" name="維持補修費該当値テキスト"/>
        <xdr:cNvSpPr txBox="1"/>
      </xdr:nvSpPr>
      <xdr:spPr>
        <a:xfrm>
          <a:off x="4686300" y="132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123216</xdr:rowOff>
    </xdr:from>
    <xdr:to>
      <xdr:col>5</xdr:col>
      <xdr:colOff>409575</xdr:colOff>
      <xdr:row>78</xdr:row>
      <xdr:rowOff>53366</xdr:rowOff>
    </xdr:to>
    <xdr:sp macro="" textlink="">
      <xdr:nvSpPr>
        <xdr:cNvPr id="200" name="円/楕円 199"/>
        <xdr:cNvSpPr/>
      </xdr:nvSpPr>
      <xdr:spPr>
        <a:xfrm>
          <a:off x="3746500" y="133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44493</xdr:rowOff>
    </xdr:from>
    <xdr:ext cx="534377" cy="259045"/>
    <xdr:sp macro="" textlink="">
      <xdr:nvSpPr>
        <xdr:cNvPr id="201" name="テキスト ボックス 200"/>
        <xdr:cNvSpPr txBox="1"/>
      </xdr:nvSpPr>
      <xdr:spPr>
        <a:xfrm>
          <a:off x="3530111" y="134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12485</xdr:rowOff>
    </xdr:from>
    <xdr:to>
      <xdr:col>4</xdr:col>
      <xdr:colOff>206375</xdr:colOff>
      <xdr:row>78</xdr:row>
      <xdr:rowOff>114085</xdr:rowOff>
    </xdr:to>
    <xdr:sp macro="" textlink="">
      <xdr:nvSpPr>
        <xdr:cNvPr id="202" name="円/楕円 201"/>
        <xdr:cNvSpPr/>
      </xdr:nvSpPr>
      <xdr:spPr>
        <a:xfrm>
          <a:off x="2857500" y="133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105212</xdr:rowOff>
    </xdr:from>
    <xdr:ext cx="534377" cy="259045"/>
    <xdr:sp macro="" textlink="">
      <xdr:nvSpPr>
        <xdr:cNvPr id="203" name="テキスト ボックス 202"/>
        <xdr:cNvSpPr txBox="1"/>
      </xdr:nvSpPr>
      <xdr:spPr>
        <a:xfrm>
          <a:off x="2641111" y="134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5702</xdr:rowOff>
    </xdr:from>
    <xdr:to>
      <xdr:col>3</xdr:col>
      <xdr:colOff>3175</xdr:colOff>
      <xdr:row>78</xdr:row>
      <xdr:rowOff>107302</xdr:rowOff>
    </xdr:to>
    <xdr:sp macro="" textlink="">
      <xdr:nvSpPr>
        <xdr:cNvPr id="204" name="円/楕円 203"/>
        <xdr:cNvSpPr/>
      </xdr:nvSpPr>
      <xdr:spPr>
        <a:xfrm>
          <a:off x="1968500" y="133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98429</xdr:rowOff>
    </xdr:from>
    <xdr:ext cx="534377" cy="259045"/>
    <xdr:sp macro="" textlink="">
      <xdr:nvSpPr>
        <xdr:cNvPr id="205" name="テキスト ボックス 204"/>
        <xdr:cNvSpPr txBox="1"/>
      </xdr:nvSpPr>
      <xdr:spPr>
        <a:xfrm>
          <a:off x="1752111" y="134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61418</xdr:rowOff>
    </xdr:from>
    <xdr:to>
      <xdr:col>1</xdr:col>
      <xdr:colOff>485775</xdr:colOff>
      <xdr:row>78</xdr:row>
      <xdr:rowOff>163018</xdr:rowOff>
    </xdr:to>
    <xdr:sp macro="" textlink="">
      <xdr:nvSpPr>
        <xdr:cNvPr id="206" name="円/楕円 205"/>
        <xdr:cNvSpPr/>
      </xdr:nvSpPr>
      <xdr:spPr>
        <a:xfrm>
          <a:off x="1079500" y="134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154145</xdr:rowOff>
    </xdr:from>
    <xdr:ext cx="469744" cy="259045"/>
    <xdr:sp macro="" textlink="">
      <xdr:nvSpPr>
        <xdr:cNvPr id="207" name="テキスト ボックス 206"/>
        <xdr:cNvSpPr txBox="1"/>
      </xdr:nvSpPr>
      <xdr:spPr>
        <a:xfrm>
          <a:off x="895427" y="135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111060</xdr:rowOff>
    </xdr:from>
    <xdr:to>
      <xdr:col>6</xdr:col>
      <xdr:colOff>511175</xdr:colOff>
      <xdr:row>98</xdr:row>
      <xdr:rowOff>138209</xdr:rowOff>
    </xdr:to>
    <xdr:cxnSp macro="">
      <xdr:nvCxnSpPr>
        <xdr:cNvPr id="239" name="直線コネクタ 238"/>
        <xdr:cNvCxnSpPr/>
      </xdr:nvCxnSpPr>
      <xdr:spPr>
        <a:xfrm flipV="1">
          <a:off x="3797300" y="16913160"/>
          <a:ext cx="8382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94416</xdr:rowOff>
    </xdr:from>
    <xdr:to>
      <xdr:col>5</xdr:col>
      <xdr:colOff>358775</xdr:colOff>
      <xdr:row>98</xdr:row>
      <xdr:rowOff>138209</xdr:rowOff>
    </xdr:to>
    <xdr:cxnSp macro="">
      <xdr:nvCxnSpPr>
        <xdr:cNvPr id="242" name="直線コネクタ 241"/>
        <xdr:cNvCxnSpPr/>
      </xdr:nvCxnSpPr>
      <xdr:spPr>
        <a:xfrm>
          <a:off x="2908300" y="16896516"/>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94416</xdr:rowOff>
    </xdr:from>
    <xdr:to>
      <xdr:col>4</xdr:col>
      <xdr:colOff>155575</xdr:colOff>
      <xdr:row>98</xdr:row>
      <xdr:rowOff>137447</xdr:rowOff>
    </xdr:to>
    <xdr:cxnSp macro="">
      <xdr:nvCxnSpPr>
        <xdr:cNvPr id="245" name="直線コネクタ 244"/>
        <xdr:cNvCxnSpPr/>
      </xdr:nvCxnSpPr>
      <xdr:spPr>
        <a:xfrm flipV="1">
          <a:off x="2019300" y="16896516"/>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137447</xdr:rowOff>
    </xdr:from>
    <xdr:to>
      <xdr:col>2</xdr:col>
      <xdr:colOff>638175</xdr:colOff>
      <xdr:row>98</xdr:row>
      <xdr:rowOff>153732</xdr:rowOff>
    </xdr:to>
    <xdr:cxnSp macro="">
      <xdr:nvCxnSpPr>
        <xdr:cNvPr id="248" name="直線コネクタ 247"/>
        <xdr:cNvCxnSpPr/>
      </xdr:nvCxnSpPr>
      <xdr:spPr>
        <a:xfrm flipV="1">
          <a:off x="1130300" y="16939547"/>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60260</xdr:rowOff>
    </xdr:from>
    <xdr:to>
      <xdr:col>6</xdr:col>
      <xdr:colOff>561975</xdr:colOff>
      <xdr:row>98</xdr:row>
      <xdr:rowOff>161860</xdr:rowOff>
    </xdr:to>
    <xdr:sp macro="" textlink="">
      <xdr:nvSpPr>
        <xdr:cNvPr id="258" name="円/楕円 257"/>
        <xdr:cNvSpPr/>
      </xdr:nvSpPr>
      <xdr:spPr>
        <a:xfrm>
          <a:off x="4584700" y="168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38687</xdr:rowOff>
    </xdr:from>
    <xdr:ext cx="534377" cy="259045"/>
    <xdr:sp macro="" textlink="">
      <xdr:nvSpPr>
        <xdr:cNvPr id="259" name="扶助費該当値テキスト"/>
        <xdr:cNvSpPr txBox="1"/>
      </xdr:nvSpPr>
      <xdr:spPr>
        <a:xfrm>
          <a:off x="4686300" y="168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87409</xdr:rowOff>
    </xdr:from>
    <xdr:to>
      <xdr:col>5</xdr:col>
      <xdr:colOff>409575</xdr:colOff>
      <xdr:row>99</xdr:row>
      <xdr:rowOff>17559</xdr:rowOff>
    </xdr:to>
    <xdr:sp macro="" textlink="">
      <xdr:nvSpPr>
        <xdr:cNvPr id="260" name="円/楕円 259"/>
        <xdr:cNvSpPr/>
      </xdr:nvSpPr>
      <xdr:spPr>
        <a:xfrm>
          <a:off x="3746500" y="168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8686</xdr:rowOff>
    </xdr:from>
    <xdr:ext cx="534377" cy="259045"/>
    <xdr:sp macro="" textlink="">
      <xdr:nvSpPr>
        <xdr:cNvPr id="261" name="テキスト ボックス 260"/>
        <xdr:cNvSpPr txBox="1"/>
      </xdr:nvSpPr>
      <xdr:spPr>
        <a:xfrm>
          <a:off x="3530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43616</xdr:rowOff>
    </xdr:from>
    <xdr:to>
      <xdr:col>4</xdr:col>
      <xdr:colOff>206375</xdr:colOff>
      <xdr:row>98</xdr:row>
      <xdr:rowOff>145216</xdr:rowOff>
    </xdr:to>
    <xdr:sp macro="" textlink="">
      <xdr:nvSpPr>
        <xdr:cNvPr id="262" name="円/楕円 261"/>
        <xdr:cNvSpPr/>
      </xdr:nvSpPr>
      <xdr:spPr>
        <a:xfrm>
          <a:off x="2857500" y="168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136343</xdr:rowOff>
    </xdr:from>
    <xdr:ext cx="534377" cy="259045"/>
    <xdr:sp macro="" textlink="">
      <xdr:nvSpPr>
        <xdr:cNvPr id="263" name="テキスト ボックス 262"/>
        <xdr:cNvSpPr txBox="1"/>
      </xdr:nvSpPr>
      <xdr:spPr>
        <a:xfrm>
          <a:off x="2641111" y="169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86647</xdr:rowOff>
    </xdr:from>
    <xdr:to>
      <xdr:col>3</xdr:col>
      <xdr:colOff>3175</xdr:colOff>
      <xdr:row>99</xdr:row>
      <xdr:rowOff>16797</xdr:rowOff>
    </xdr:to>
    <xdr:sp macro="" textlink="">
      <xdr:nvSpPr>
        <xdr:cNvPr id="264" name="円/楕円 263"/>
        <xdr:cNvSpPr/>
      </xdr:nvSpPr>
      <xdr:spPr>
        <a:xfrm>
          <a:off x="1968500" y="16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7924</xdr:rowOff>
    </xdr:from>
    <xdr:ext cx="534377" cy="259045"/>
    <xdr:sp macro="" textlink="">
      <xdr:nvSpPr>
        <xdr:cNvPr id="265" name="テキスト ボックス 264"/>
        <xdr:cNvSpPr txBox="1"/>
      </xdr:nvSpPr>
      <xdr:spPr>
        <a:xfrm>
          <a:off x="1752111" y="169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102932</xdr:rowOff>
    </xdr:from>
    <xdr:to>
      <xdr:col>1</xdr:col>
      <xdr:colOff>485775</xdr:colOff>
      <xdr:row>99</xdr:row>
      <xdr:rowOff>33082</xdr:rowOff>
    </xdr:to>
    <xdr:sp macro="" textlink="">
      <xdr:nvSpPr>
        <xdr:cNvPr id="266" name="円/楕円 265"/>
        <xdr:cNvSpPr/>
      </xdr:nvSpPr>
      <xdr:spPr>
        <a:xfrm>
          <a:off x="1079500" y="16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24209</xdr:rowOff>
    </xdr:from>
    <xdr:ext cx="534377" cy="259045"/>
    <xdr:sp macro="" textlink="">
      <xdr:nvSpPr>
        <xdr:cNvPr id="267" name="テキスト ボックス 266"/>
        <xdr:cNvSpPr txBox="1"/>
      </xdr:nvSpPr>
      <xdr:spPr>
        <a:xfrm>
          <a:off x="863111" y="169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163413</xdr:rowOff>
    </xdr:from>
    <xdr:to>
      <xdr:col>15</xdr:col>
      <xdr:colOff>180975</xdr:colOff>
      <xdr:row>37</xdr:row>
      <xdr:rowOff>167207</xdr:rowOff>
    </xdr:to>
    <xdr:cxnSp macro="">
      <xdr:nvCxnSpPr>
        <xdr:cNvPr id="298" name="直線コネクタ 297"/>
        <xdr:cNvCxnSpPr/>
      </xdr:nvCxnSpPr>
      <xdr:spPr>
        <a:xfrm flipV="1">
          <a:off x="9639300" y="6507063"/>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167207</xdr:rowOff>
    </xdr:from>
    <xdr:to>
      <xdr:col>14</xdr:col>
      <xdr:colOff>28575</xdr:colOff>
      <xdr:row>38</xdr:row>
      <xdr:rowOff>2246</xdr:rowOff>
    </xdr:to>
    <xdr:cxnSp macro="">
      <xdr:nvCxnSpPr>
        <xdr:cNvPr id="301" name="直線コネクタ 300"/>
        <xdr:cNvCxnSpPr/>
      </xdr:nvCxnSpPr>
      <xdr:spPr>
        <a:xfrm flipV="1">
          <a:off x="8750300" y="6510857"/>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155408</xdr:rowOff>
    </xdr:from>
    <xdr:to>
      <xdr:col>12</xdr:col>
      <xdr:colOff>511175</xdr:colOff>
      <xdr:row>38</xdr:row>
      <xdr:rowOff>2246</xdr:rowOff>
    </xdr:to>
    <xdr:cxnSp macro="">
      <xdr:nvCxnSpPr>
        <xdr:cNvPr id="304" name="直線コネクタ 303"/>
        <xdr:cNvCxnSpPr/>
      </xdr:nvCxnSpPr>
      <xdr:spPr>
        <a:xfrm>
          <a:off x="7861300" y="64990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155408</xdr:rowOff>
    </xdr:from>
    <xdr:to>
      <xdr:col>11</xdr:col>
      <xdr:colOff>307975</xdr:colOff>
      <xdr:row>38</xdr:row>
      <xdr:rowOff>52836</xdr:rowOff>
    </xdr:to>
    <xdr:cxnSp macro="">
      <xdr:nvCxnSpPr>
        <xdr:cNvPr id="307" name="直線コネクタ 306"/>
        <xdr:cNvCxnSpPr/>
      </xdr:nvCxnSpPr>
      <xdr:spPr>
        <a:xfrm flipV="1">
          <a:off x="6972300" y="6499058"/>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112613</xdr:rowOff>
    </xdr:from>
    <xdr:to>
      <xdr:col>15</xdr:col>
      <xdr:colOff>231775</xdr:colOff>
      <xdr:row>38</xdr:row>
      <xdr:rowOff>42763</xdr:rowOff>
    </xdr:to>
    <xdr:sp macro="" textlink="">
      <xdr:nvSpPr>
        <xdr:cNvPr id="317" name="円/楕円 316"/>
        <xdr:cNvSpPr/>
      </xdr:nvSpPr>
      <xdr:spPr>
        <a:xfrm>
          <a:off x="10426700" y="64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91040</xdr:rowOff>
    </xdr:from>
    <xdr:ext cx="534377" cy="259045"/>
    <xdr:sp macro="" textlink="">
      <xdr:nvSpPr>
        <xdr:cNvPr id="318" name="補助費等該当値テキスト"/>
        <xdr:cNvSpPr txBox="1"/>
      </xdr:nvSpPr>
      <xdr:spPr>
        <a:xfrm>
          <a:off x="10528300" y="64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116407</xdr:rowOff>
    </xdr:from>
    <xdr:to>
      <xdr:col>14</xdr:col>
      <xdr:colOff>79375</xdr:colOff>
      <xdr:row>38</xdr:row>
      <xdr:rowOff>46557</xdr:rowOff>
    </xdr:to>
    <xdr:sp macro="" textlink="">
      <xdr:nvSpPr>
        <xdr:cNvPr id="319" name="円/楕円 318"/>
        <xdr:cNvSpPr/>
      </xdr:nvSpPr>
      <xdr:spPr>
        <a:xfrm>
          <a:off x="9588500" y="6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37684</xdr:rowOff>
    </xdr:from>
    <xdr:ext cx="534377" cy="259045"/>
    <xdr:sp macro="" textlink="">
      <xdr:nvSpPr>
        <xdr:cNvPr id="320" name="テキスト ボックス 319"/>
        <xdr:cNvSpPr txBox="1"/>
      </xdr:nvSpPr>
      <xdr:spPr>
        <a:xfrm>
          <a:off x="9372111" y="6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122896</xdr:rowOff>
    </xdr:from>
    <xdr:to>
      <xdr:col>12</xdr:col>
      <xdr:colOff>561975</xdr:colOff>
      <xdr:row>38</xdr:row>
      <xdr:rowOff>53046</xdr:rowOff>
    </xdr:to>
    <xdr:sp macro="" textlink="">
      <xdr:nvSpPr>
        <xdr:cNvPr id="321" name="円/楕円 320"/>
        <xdr:cNvSpPr/>
      </xdr:nvSpPr>
      <xdr:spPr>
        <a:xfrm>
          <a:off x="8699500" y="64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44173</xdr:rowOff>
    </xdr:from>
    <xdr:ext cx="534377" cy="259045"/>
    <xdr:sp macro="" textlink="">
      <xdr:nvSpPr>
        <xdr:cNvPr id="322" name="テキスト ボックス 321"/>
        <xdr:cNvSpPr txBox="1"/>
      </xdr:nvSpPr>
      <xdr:spPr>
        <a:xfrm>
          <a:off x="8483111"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104608</xdr:rowOff>
    </xdr:from>
    <xdr:to>
      <xdr:col>11</xdr:col>
      <xdr:colOff>358775</xdr:colOff>
      <xdr:row>38</xdr:row>
      <xdr:rowOff>34758</xdr:rowOff>
    </xdr:to>
    <xdr:sp macro="" textlink="">
      <xdr:nvSpPr>
        <xdr:cNvPr id="323" name="円/楕円 322"/>
        <xdr:cNvSpPr/>
      </xdr:nvSpPr>
      <xdr:spPr>
        <a:xfrm>
          <a:off x="7810500" y="64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25885</xdr:rowOff>
    </xdr:from>
    <xdr:ext cx="534377" cy="259045"/>
    <xdr:sp macro="" textlink="">
      <xdr:nvSpPr>
        <xdr:cNvPr id="324" name="テキスト ボックス 323"/>
        <xdr:cNvSpPr txBox="1"/>
      </xdr:nvSpPr>
      <xdr:spPr>
        <a:xfrm>
          <a:off x="7594111" y="654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2036</xdr:rowOff>
    </xdr:from>
    <xdr:to>
      <xdr:col>10</xdr:col>
      <xdr:colOff>155575</xdr:colOff>
      <xdr:row>38</xdr:row>
      <xdr:rowOff>103636</xdr:rowOff>
    </xdr:to>
    <xdr:sp macro="" textlink="">
      <xdr:nvSpPr>
        <xdr:cNvPr id="325" name="円/楕円 324"/>
        <xdr:cNvSpPr/>
      </xdr:nvSpPr>
      <xdr:spPr>
        <a:xfrm>
          <a:off x="6921500" y="65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94763</xdr:rowOff>
    </xdr:from>
    <xdr:ext cx="534377" cy="259045"/>
    <xdr:sp macro="" textlink="">
      <xdr:nvSpPr>
        <xdr:cNvPr id="326" name="テキスト ボックス 325"/>
        <xdr:cNvSpPr txBox="1"/>
      </xdr:nvSpPr>
      <xdr:spPr>
        <a:xfrm>
          <a:off x="6705111" y="66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141997</xdr:rowOff>
    </xdr:from>
    <xdr:to>
      <xdr:col>15</xdr:col>
      <xdr:colOff>180975</xdr:colOff>
      <xdr:row>58</xdr:row>
      <xdr:rowOff>155365</xdr:rowOff>
    </xdr:to>
    <xdr:cxnSp macro="">
      <xdr:nvCxnSpPr>
        <xdr:cNvPr id="355" name="直線コネクタ 354"/>
        <xdr:cNvCxnSpPr/>
      </xdr:nvCxnSpPr>
      <xdr:spPr>
        <a:xfrm flipV="1">
          <a:off x="9639300" y="10086097"/>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155365</xdr:rowOff>
    </xdr:from>
    <xdr:to>
      <xdr:col>14</xdr:col>
      <xdr:colOff>28575</xdr:colOff>
      <xdr:row>59</xdr:row>
      <xdr:rowOff>5748</xdr:rowOff>
    </xdr:to>
    <xdr:cxnSp macro="">
      <xdr:nvCxnSpPr>
        <xdr:cNvPr id="358" name="直線コネクタ 357"/>
        <xdr:cNvCxnSpPr/>
      </xdr:nvCxnSpPr>
      <xdr:spPr>
        <a:xfrm flipV="1">
          <a:off x="8750300" y="10099465"/>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5748</xdr:rowOff>
    </xdr:from>
    <xdr:to>
      <xdr:col>12</xdr:col>
      <xdr:colOff>511175</xdr:colOff>
      <xdr:row>59</xdr:row>
      <xdr:rowOff>14210</xdr:rowOff>
    </xdr:to>
    <xdr:cxnSp macro="">
      <xdr:nvCxnSpPr>
        <xdr:cNvPr id="361" name="直線コネクタ 360"/>
        <xdr:cNvCxnSpPr/>
      </xdr:nvCxnSpPr>
      <xdr:spPr>
        <a:xfrm flipV="1">
          <a:off x="7861300" y="10121298"/>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169656</xdr:rowOff>
    </xdr:from>
    <xdr:to>
      <xdr:col>11</xdr:col>
      <xdr:colOff>307975</xdr:colOff>
      <xdr:row>59</xdr:row>
      <xdr:rowOff>14210</xdr:rowOff>
    </xdr:to>
    <xdr:cxnSp macro="">
      <xdr:nvCxnSpPr>
        <xdr:cNvPr id="364" name="直線コネクタ 363"/>
        <xdr:cNvCxnSpPr/>
      </xdr:nvCxnSpPr>
      <xdr:spPr>
        <a:xfrm>
          <a:off x="6972300" y="10113756"/>
          <a:ext cx="889000" cy="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91197</xdr:rowOff>
    </xdr:from>
    <xdr:to>
      <xdr:col>15</xdr:col>
      <xdr:colOff>231775</xdr:colOff>
      <xdr:row>59</xdr:row>
      <xdr:rowOff>21347</xdr:rowOff>
    </xdr:to>
    <xdr:sp macro="" textlink="">
      <xdr:nvSpPr>
        <xdr:cNvPr id="374" name="円/楕円 373"/>
        <xdr:cNvSpPr/>
      </xdr:nvSpPr>
      <xdr:spPr>
        <a:xfrm>
          <a:off x="10426700" y="100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104565</xdr:rowOff>
    </xdr:from>
    <xdr:to>
      <xdr:col>14</xdr:col>
      <xdr:colOff>79375</xdr:colOff>
      <xdr:row>59</xdr:row>
      <xdr:rowOff>34715</xdr:rowOff>
    </xdr:to>
    <xdr:sp macro="" textlink="">
      <xdr:nvSpPr>
        <xdr:cNvPr id="376" name="円/楕円 375"/>
        <xdr:cNvSpPr/>
      </xdr:nvSpPr>
      <xdr:spPr>
        <a:xfrm>
          <a:off x="9588500" y="100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25842</xdr:rowOff>
    </xdr:from>
    <xdr:ext cx="599010" cy="259045"/>
    <xdr:sp macro="" textlink="">
      <xdr:nvSpPr>
        <xdr:cNvPr id="377" name="テキスト ボックス 376"/>
        <xdr:cNvSpPr txBox="1"/>
      </xdr:nvSpPr>
      <xdr:spPr>
        <a:xfrm>
          <a:off x="9339794" y="1014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126398</xdr:rowOff>
    </xdr:from>
    <xdr:to>
      <xdr:col>12</xdr:col>
      <xdr:colOff>561975</xdr:colOff>
      <xdr:row>59</xdr:row>
      <xdr:rowOff>56548</xdr:rowOff>
    </xdr:to>
    <xdr:sp macro="" textlink="">
      <xdr:nvSpPr>
        <xdr:cNvPr id="378" name="円/楕円 377"/>
        <xdr:cNvSpPr/>
      </xdr:nvSpPr>
      <xdr:spPr>
        <a:xfrm>
          <a:off x="8699500" y="10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47675</xdr:rowOff>
    </xdr:from>
    <xdr:ext cx="599010" cy="259045"/>
    <xdr:sp macro="" textlink="">
      <xdr:nvSpPr>
        <xdr:cNvPr id="379" name="テキスト ボックス 378"/>
        <xdr:cNvSpPr txBox="1"/>
      </xdr:nvSpPr>
      <xdr:spPr>
        <a:xfrm>
          <a:off x="8450794" y="101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134860</xdr:rowOff>
    </xdr:from>
    <xdr:to>
      <xdr:col>11</xdr:col>
      <xdr:colOff>358775</xdr:colOff>
      <xdr:row>59</xdr:row>
      <xdr:rowOff>65010</xdr:rowOff>
    </xdr:to>
    <xdr:sp macro="" textlink="">
      <xdr:nvSpPr>
        <xdr:cNvPr id="380" name="円/楕円 379"/>
        <xdr:cNvSpPr/>
      </xdr:nvSpPr>
      <xdr:spPr>
        <a:xfrm>
          <a:off x="7810500" y="100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56137</xdr:rowOff>
    </xdr:from>
    <xdr:ext cx="534377" cy="259045"/>
    <xdr:sp macro="" textlink="">
      <xdr:nvSpPr>
        <xdr:cNvPr id="381" name="テキスト ボックス 380"/>
        <xdr:cNvSpPr txBox="1"/>
      </xdr:nvSpPr>
      <xdr:spPr>
        <a:xfrm>
          <a:off x="7594111" y="101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118856</xdr:rowOff>
    </xdr:from>
    <xdr:to>
      <xdr:col>10</xdr:col>
      <xdr:colOff>155575</xdr:colOff>
      <xdr:row>59</xdr:row>
      <xdr:rowOff>49006</xdr:rowOff>
    </xdr:to>
    <xdr:sp macro="" textlink="">
      <xdr:nvSpPr>
        <xdr:cNvPr id="382" name="円/楕円 381"/>
        <xdr:cNvSpPr/>
      </xdr:nvSpPr>
      <xdr:spPr>
        <a:xfrm>
          <a:off x="6921500" y="100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40133</xdr:rowOff>
    </xdr:from>
    <xdr:ext cx="599010" cy="259045"/>
    <xdr:sp macro="" textlink="">
      <xdr:nvSpPr>
        <xdr:cNvPr id="383" name="テキスト ボックス 382"/>
        <xdr:cNvSpPr txBox="1"/>
      </xdr:nvSpPr>
      <xdr:spPr>
        <a:xfrm>
          <a:off x="6672794" y="10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94636</xdr:rowOff>
    </xdr:from>
    <xdr:to>
      <xdr:col>15</xdr:col>
      <xdr:colOff>180975</xdr:colOff>
      <xdr:row>78</xdr:row>
      <xdr:rowOff>144449</xdr:rowOff>
    </xdr:to>
    <xdr:cxnSp macro="">
      <xdr:nvCxnSpPr>
        <xdr:cNvPr id="412" name="直線コネクタ 411"/>
        <xdr:cNvCxnSpPr/>
      </xdr:nvCxnSpPr>
      <xdr:spPr>
        <a:xfrm>
          <a:off x="9639300" y="13467736"/>
          <a:ext cx="8382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94636</xdr:rowOff>
    </xdr:from>
    <xdr:to>
      <xdr:col>14</xdr:col>
      <xdr:colOff>28575</xdr:colOff>
      <xdr:row>78</xdr:row>
      <xdr:rowOff>137630</xdr:rowOff>
    </xdr:to>
    <xdr:cxnSp macro="">
      <xdr:nvCxnSpPr>
        <xdr:cNvPr id="415" name="直線コネクタ 414"/>
        <xdr:cNvCxnSpPr/>
      </xdr:nvCxnSpPr>
      <xdr:spPr>
        <a:xfrm flipV="1">
          <a:off x="8750300" y="13467736"/>
          <a:ext cx="8890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93649</xdr:rowOff>
    </xdr:from>
    <xdr:to>
      <xdr:col>15</xdr:col>
      <xdr:colOff>231775</xdr:colOff>
      <xdr:row>79</xdr:row>
      <xdr:rowOff>23799</xdr:rowOff>
    </xdr:to>
    <xdr:sp macro="" textlink="">
      <xdr:nvSpPr>
        <xdr:cNvPr id="425" name="円/楕円 424"/>
        <xdr:cNvSpPr/>
      </xdr:nvSpPr>
      <xdr:spPr>
        <a:xfrm>
          <a:off x="10426700" y="13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43836</xdr:rowOff>
    </xdr:from>
    <xdr:to>
      <xdr:col>14</xdr:col>
      <xdr:colOff>79375</xdr:colOff>
      <xdr:row>78</xdr:row>
      <xdr:rowOff>145436</xdr:rowOff>
    </xdr:to>
    <xdr:sp macro="" textlink="">
      <xdr:nvSpPr>
        <xdr:cNvPr id="427" name="円/楕円 426"/>
        <xdr:cNvSpPr/>
      </xdr:nvSpPr>
      <xdr:spPr>
        <a:xfrm>
          <a:off x="9588500" y="134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136563</xdr:rowOff>
    </xdr:from>
    <xdr:ext cx="534377" cy="259045"/>
    <xdr:sp macro="" textlink="">
      <xdr:nvSpPr>
        <xdr:cNvPr id="428" name="テキスト ボックス 427"/>
        <xdr:cNvSpPr txBox="1"/>
      </xdr:nvSpPr>
      <xdr:spPr>
        <a:xfrm>
          <a:off x="9372111" y="135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86830</xdr:rowOff>
    </xdr:from>
    <xdr:to>
      <xdr:col>12</xdr:col>
      <xdr:colOff>561975</xdr:colOff>
      <xdr:row>79</xdr:row>
      <xdr:rowOff>16980</xdr:rowOff>
    </xdr:to>
    <xdr:sp macro="" textlink="">
      <xdr:nvSpPr>
        <xdr:cNvPr id="429" name="円/楕円 428"/>
        <xdr:cNvSpPr/>
      </xdr:nvSpPr>
      <xdr:spPr>
        <a:xfrm>
          <a:off x="8699500" y="13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8107</xdr:rowOff>
    </xdr:from>
    <xdr:ext cx="534377" cy="259045"/>
    <xdr:sp macro="" textlink="">
      <xdr:nvSpPr>
        <xdr:cNvPr id="430" name="テキスト ボックス 429"/>
        <xdr:cNvSpPr txBox="1"/>
      </xdr:nvSpPr>
      <xdr:spPr>
        <a:xfrm>
          <a:off x="8483111" y="135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5420</xdr:rowOff>
    </xdr:from>
    <xdr:to>
      <xdr:col>15</xdr:col>
      <xdr:colOff>180975</xdr:colOff>
      <xdr:row>99</xdr:row>
      <xdr:rowOff>28020</xdr:rowOff>
    </xdr:to>
    <xdr:cxnSp macro="">
      <xdr:nvCxnSpPr>
        <xdr:cNvPr id="459" name="直線コネクタ 458"/>
        <xdr:cNvCxnSpPr/>
      </xdr:nvCxnSpPr>
      <xdr:spPr>
        <a:xfrm flipV="1">
          <a:off x="9639300" y="16978970"/>
          <a:ext cx="8382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28020</xdr:rowOff>
    </xdr:from>
    <xdr:to>
      <xdr:col>14</xdr:col>
      <xdr:colOff>28575</xdr:colOff>
      <xdr:row>99</xdr:row>
      <xdr:rowOff>33007</xdr:rowOff>
    </xdr:to>
    <xdr:cxnSp macro="">
      <xdr:nvCxnSpPr>
        <xdr:cNvPr id="462" name="直線コネクタ 461"/>
        <xdr:cNvCxnSpPr/>
      </xdr:nvCxnSpPr>
      <xdr:spPr>
        <a:xfrm flipV="1">
          <a:off x="8750300" y="1700157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83346</xdr:rowOff>
    </xdr:from>
    <xdr:ext cx="534377" cy="259045"/>
    <xdr:sp macro="" textlink="">
      <xdr:nvSpPr>
        <xdr:cNvPr id="466" name="テキスト ボックス 465"/>
        <xdr:cNvSpPr txBox="1"/>
      </xdr:nvSpPr>
      <xdr:spPr>
        <a:xfrm>
          <a:off x="8483111" y="16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126070</xdr:rowOff>
    </xdr:from>
    <xdr:to>
      <xdr:col>15</xdr:col>
      <xdr:colOff>231775</xdr:colOff>
      <xdr:row>99</xdr:row>
      <xdr:rowOff>56220</xdr:rowOff>
    </xdr:to>
    <xdr:sp macro="" textlink="">
      <xdr:nvSpPr>
        <xdr:cNvPr id="472" name="円/楕円 471"/>
        <xdr:cNvSpPr/>
      </xdr:nvSpPr>
      <xdr:spPr>
        <a:xfrm>
          <a:off x="10426700" y="169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148670</xdr:rowOff>
    </xdr:from>
    <xdr:to>
      <xdr:col>14</xdr:col>
      <xdr:colOff>79375</xdr:colOff>
      <xdr:row>99</xdr:row>
      <xdr:rowOff>78820</xdr:rowOff>
    </xdr:to>
    <xdr:sp macro="" textlink="">
      <xdr:nvSpPr>
        <xdr:cNvPr id="474" name="円/楕円 473"/>
        <xdr:cNvSpPr/>
      </xdr:nvSpPr>
      <xdr:spPr>
        <a:xfrm>
          <a:off x="9588500" y="169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69947</xdr:rowOff>
    </xdr:from>
    <xdr:ext cx="534377" cy="259045"/>
    <xdr:sp macro="" textlink="">
      <xdr:nvSpPr>
        <xdr:cNvPr id="475" name="テキスト ボックス 474"/>
        <xdr:cNvSpPr txBox="1"/>
      </xdr:nvSpPr>
      <xdr:spPr>
        <a:xfrm>
          <a:off x="9372111" y="170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153657</xdr:rowOff>
    </xdr:from>
    <xdr:to>
      <xdr:col>12</xdr:col>
      <xdr:colOff>561975</xdr:colOff>
      <xdr:row>99</xdr:row>
      <xdr:rowOff>83807</xdr:rowOff>
    </xdr:to>
    <xdr:sp macro="" textlink="">
      <xdr:nvSpPr>
        <xdr:cNvPr id="476" name="円/楕円 475"/>
        <xdr:cNvSpPr/>
      </xdr:nvSpPr>
      <xdr:spPr>
        <a:xfrm>
          <a:off x="8699500" y="169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74934</xdr:rowOff>
    </xdr:from>
    <xdr:ext cx="534377" cy="259045"/>
    <xdr:sp macro="" textlink="">
      <xdr:nvSpPr>
        <xdr:cNvPr id="477" name="テキスト ボックス 476"/>
        <xdr:cNvSpPr txBox="1"/>
      </xdr:nvSpPr>
      <xdr:spPr>
        <a:xfrm>
          <a:off x="8483111" y="170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40339</xdr:rowOff>
    </xdr:from>
    <xdr:to>
      <xdr:col>23</xdr:col>
      <xdr:colOff>517525</xdr:colOff>
      <xdr:row>39</xdr:row>
      <xdr:rowOff>42023</xdr:rowOff>
    </xdr:to>
    <xdr:cxnSp macro="">
      <xdr:nvCxnSpPr>
        <xdr:cNvPr id="506" name="直線コネクタ 505"/>
        <xdr:cNvCxnSpPr/>
      </xdr:nvCxnSpPr>
      <xdr:spPr>
        <a:xfrm>
          <a:off x="15481300" y="6726889"/>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27941</xdr:rowOff>
    </xdr:from>
    <xdr:to>
      <xdr:col>22</xdr:col>
      <xdr:colOff>365125</xdr:colOff>
      <xdr:row>39</xdr:row>
      <xdr:rowOff>40339</xdr:rowOff>
    </xdr:to>
    <xdr:cxnSp macro="">
      <xdr:nvCxnSpPr>
        <xdr:cNvPr id="509" name="直線コネクタ 508"/>
        <xdr:cNvCxnSpPr/>
      </xdr:nvCxnSpPr>
      <xdr:spPr>
        <a:xfrm>
          <a:off x="14592300" y="6714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60037</xdr:rowOff>
    </xdr:from>
    <xdr:to>
      <xdr:col>21</xdr:col>
      <xdr:colOff>161925</xdr:colOff>
      <xdr:row>39</xdr:row>
      <xdr:rowOff>27941</xdr:rowOff>
    </xdr:to>
    <xdr:cxnSp macro="">
      <xdr:nvCxnSpPr>
        <xdr:cNvPr id="512" name="直線コネクタ 511"/>
        <xdr:cNvCxnSpPr/>
      </xdr:nvCxnSpPr>
      <xdr:spPr>
        <a:xfrm>
          <a:off x="13703300" y="6575137"/>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60037</xdr:rowOff>
    </xdr:from>
    <xdr:to>
      <xdr:col>19</xdr:col>
      <xdr:colOff>644525</xdr:colOff>
      <xdr:row>38</xdr:row>
      <xdr:rowOff>133200</xdr:rowOff>
    </xdr:to>
    <xdr:cxnSp macro="">
      <xdr:nvCxnSpPr>
        <xdr:cNvPr id="515" name="直線コネクタ 514"/>
        <xdr:cNvCxnSpPr/>
      </xdr:nvCxnSpPr>
      <xdr:spPr>
        <a:xfrm flipV="1">
          <a:off x="12814300" y="6575137"/>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57852</xdr:rowOff>
    </xdr:from>
    <xdr:ext cx="469744" cy="259045"/>
    <xdr:sp macro="" textlink="">
      <xdr:nvSpPr>
        <xdr:cNvPr id="517" name="テキスト ボックス 516"/>
        <xdr:cNvSpPr txBox="1"/>
      </xdr:nvSpPr>
      <xdr:spPr>
        <a:xfrm>
          <a:off x="13468427"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162673</xdr:rowOff>
    </xdr:from>
    <xdr:to>
      <xdr:col>23</xdr:col>
      <xdr:colOff>568325</xdr:colOff>
      <xdr:row>39</xdr:row>
      <xdr:rowOff>92823</xdr:rowOff>
    </xdr:to>
    <xdr:sp macro="" textlink="">
      <xdr:nvSpPr>
        <xdr:cNvPr id="525" name="円/楕円 524"/>
        <xdr:cNvSpPr/>
      </xdr:nvSpPr>
      <xdr:spPr>
        <a:xfrm>
          <a:off x="162687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77600</xdr:rowOff>
    </xdr:from>
    <xdr:ext cx="378565" cy="259045"/>
    <xdr:sp macro="" textlink="">
      <xdr:nvSpPr>
        <xdr:cNvPr id="526" name="災害復旧事業費該当値テキスト"/>
        <xdr:cNvSpPr txBox="1"/>
      </xdr:nvSpPr>
      <xdr:spPr>
        <a:xfrm>
          <a:off x="16370300" y="659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160989</xdr:rowOff>
    </xdr:from>
    <xdr:to>
      <xdr:col>22</xdr:col>
      <xdr:colOff>415925</xdr:colOff>
      <xdr:row>39</xdr:row>
      <xdr:rowOff>91139</xdr:rowOff>
    </xdr:to>
    <xdr:sp macro="" textlink="">
      <xdr:nvSpPr>
        <xdr:cNvPr id="527" name="円/楕円 526"/>
        <xdr:cNvSpPr/>
      </xdr:nvSpPr>
      <xdr:spPr>
        <a:xfrm>
          <a:off x="15430500" y="66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82266</xdr:rowOff>
    </xdr:from>
    <xdr:ext cx="469744" cy="259045"/>
    <xdr:sp macro="" textlink="">
      <xdr:nvSpPr>
        <xdr:cNvPr id="528" name="テキスト ボックス 527"/>
        <xdr:cNvSpPr txBox="1"/>
      </xdr:nvSpPr>
      <xdr:spPr>
        <a:xfrm>
          <a:off x="15246427" y="67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148591</xdr:rowOff>
    </xdr:from>
    <xdr:to>
      <xdr:col>21</xdr:col>
      <xdr:colOff>212725</xdr:colOff>
      <xdr:row>39</xdr:row>
      <xdr:rowOff>78741</xdr:rowOff>
    </xdr:to>
    <xdr:sp macro="" textlink="">
      <xdr:nvSpPr>
        <xdr:cNvPr id="529" name="円/楕円 528"/>
        <xdr:cNvSpPr/>
      </xdr:nvSpPr>
      <xdr:spPr>
        <a:xfrm>
          <a:off x="14541500" y="66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69868</xdr:rowOff>
    </xdr:from>
    <xdr:ext cx="469744" cy="259045"/>
    <xdr:sp macro="" textlink="">
      <xdr:nvSpPr>
        <xdr:cNvPr id="530" name="テキスト ボックス 529"/>
        <xdr:cNvSpPr txBox="1"/>
      </xdr:nvSpPr>
      <xdr:spPr>
        <a:xfrm>
          <a:off x="14357427" y="67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9237</xdr:rowOff>
    </xdr:from>
    <xdr:to>
      <xdr:col>20</xdr:col>
      <xdr:colOff>9525</xdr:colOff>
      <xdr:row>38</xdr:row>
      <xdr:rowOff>110837</xdr:rowOff>
    </xdr:to>
    <xdr:sp macro="" textlink="">
      <xdr:nvSpPr>
        <xdr:cNvPr id="531" name="円/楕円 530"/>
        <xdr:cNvSpPr/>
      </xdr:nvSpPr>
      <xdr:spPr>
        <a:xfrm>
          <a:off x="13652500" y="65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127364</xdr:rowOff>
    </xdr:from>
    <xdr:ext cx="534377" cy="259045"/>
    <xdr:sp macro="" textlink="">
      <xdr:nvSpPr>
        <xdr:cNvPr id="532" name="テキスト ボックス 531"/>
        <xdr:cNvSpPr txBox="1"/>
      </xdr:nvSpPr>
      <xdr:spPr>
        <a:xfrm>
          <a:off x="13436111" y="62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82400</xdr:rowOff>
    </xdr:from>
    <xdr:to>
      <xdr:col>18</xdr:col>
      <xdr:colOff>492125</xdr:colOff>
      <xdr:row>39</xdr:row>
      <xdr:rowOff>12550</xdr:rowOff>
    </xdr:to>
    <xdr:sp macro="" textlink="">
      <xdr:nvSpPr>
        <xdr:cNvPr id="533" name="円/楕円 532"/>
        <xdr:cNvSpPr/>
      </xdr:nvSpPr>
      <xdr:spPr>
        <a:xfrm>
          <a:off x="12763500" y="65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29077</xdr:rowOff>
    </xdr:from>
    <xdr:ext cx="534377" cy="259045"/>
    <xdr:sp macro="" textlink="">
      <xdr:nvSpPr>
        <xdr:cNvPr id="534" name="テキスト ボックス 533"/>
        <xdr:cNvSpPr txBox="1"/>
      </xdr:nvSpPr>
      <xdr:spPr>
        <a:xfrm>
          <a:off x="12547111" y="63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65571</xdr:rowOff>
    </xdr:from>
    <xdr:to>
      <xdr:col>23</xdr:col>
      <xdr:colOff>517525</xdr:colOff>
      <xdr:row>78</xdr:row>
      <xdr:rowOff>65988</xdr:rowOff>
    </xdr:to>
    <xdr:cxnSp macro="">
      <xdr:nvCxnSpPr>
        <xdr:cNvPr id="618" name="直線コネクタ 617"/>
        <xdr:cNvCxnSpPr/>
      </xdr:nvCxnSpPr>
      <xdr:spPr>
        <a:xfrm flipV="1">
          <a:off x="15481300" y="13438671"/>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65988</xdr:rowOff>
    </xdr:from>
    <xdr:to>
      <xdr:col>22</xdr:col>
      <xdr:colOff>365125</xdr:colOff>
      <xdr:row>78</xdr:row>
      <xdr:rowOff>70760</xdr:rowOff>
    </xdr:to>
    <xdr:cxnSp macro="">
      <xdr:nvCxnSpPr>
        <xdr:cNvPr id="621" name="直線コネクタ 620"/>
        <xdr:cNvCxnSpPr/>
      </xdr:nvCxnSpPr>
      <xdr:spPr>
        <a:xfrm flipV="1">
          <a:off x="14592300" y="1343908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64526</xdr:rowOff>
    </xdr:from>
    <xdr:to>
      <xdr:col>21</xdr:col>
      <xdr:colOff>161925</xdr:colOff>
      <xdr:row>78</xdr:row>
      <xdr:rowOff>70760</xdr:rowOff>
    </xdr:to>
    <xdr:cxnSp macro="">
      <xdr:nvCxnSpPr>
        <xdr:cNvPr id="624" name="直線コネクタ 623"/>
        <xdr:cNvCxnSpPr/>
      </xdr:nvCxnSpPr>
      <xdr:spPr>
        <a:xfrm>
          <a:off x="13703300" y="13437626"/>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117927</xdr:rowOff>
    </xdr:from>
    <xdr:ext cx="599010" cy="259045"/>
    <xdr:sp macro="" textlink="">
      <xdr:nvSpPr>
        <xdr:cNvPr id="626" name="テキスト ボックス 625"/>
        <xdr:cNvSpPr txBox="1"/>
      </xdr:nvSpPr>
      <xdr:spPr>
        <a:xfrm>
          <a:off x="14292794" y="134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64526</xdr:rowOff>
    </xdr:from>
    <xdr:to>
      <xdr:col>19</xdr:col>
      <xdr:colOff>644525</xdr:colOff>
      <xdr:row>78</xdr:row>
      <xdr:rowOff>67304</xdr:rowOff>
    </xdr:to>
    <xdr:cxnSp macro="">
      <xdr:nvCxnSpPr>
        <xdr:cNvPr id="627" name="直線コネクタ 626"/>
        <xdr:cNvCxnSpPr/>
      </xdr:nvCxnSpPr>
      <xdr:spPr>
        <a:xfrm flipV="1">
          <a:off x="12814300" y="13437626"/>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119231</xdr:rowOff>
    </xdr:from>
    <xdr:ext cx="599010" cy="259045"/>
    <xdr:sp macro="" textlink="">
      <xdr:nvSpPr>
        <xdr:cNvPr id="629" name="テキスト ボックス 628"/>
        <xdr:cNvSpPr txBox="1"/>
      </xdr:nvSpPr>
      <xdr:spPr>
        <a:xfrm>
          <a:off x="13403794" y="134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14771</xdr:rowOff>
    </xdr:from>
    <xdr:to>
      <xdr:col>23</xdr:col>
      <xdr:colOff>568325</xdr:colOff>
      <xdr:row>78</xdr:row>
      <xdr:rowOff>116371</xdr:rowOff>
    </xdr:to>
    <xdr:sp macro="" textlink="">
      <xdr:nvSpPr>
        <xdr:cNvPr id="637" name="円/楕円 636"/>
        <xdr:cNvSpPr/>
      </xdr:nvSpPr>
      <xdr:spPr>
        <a:xfrm>
          <a:off x="16268700" y="133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164648</xdr:rowOff>
    </xdr:from>
    <xdr:ext cx="599010" cy="259045"/>
    <xdr:sp macro="" textlink="">
      <xdr:nvSpPr>
        <xdr:cNvPr id="638" name="公債費該当値テキスト"/>
        <xdr:cNvSpPr txBox="1"/>
      </xdr:nvSpPr>
      <xdr:spPr>
        <a:xfrm>
          <a:off x="16370300" y="1336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15188</xdr:rowOff>
    </xdr:from>
    <xdr:to>
      <xdr:col>22</xdr:col>
      <xdr:colOff>415925</xdr:colOff>
      <xdr:row>78</xdr:row>
      <xdr:rowOff>116788</xdr:rowOff>
    </xdr:to>
    <xdr:sp macro="" textlink="">
      <xdr:nvSpPr>
        <xdr:cNvPr id="639" name="円/楕円 638"/>
        <xdr:cNvSpPr/>
      </xdr:nvSpPr>
      <xdr:spPr>
        <a:xfrm>
          <a:off x="15430500" y="133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107915</xdr:rowOff>
    </xdr:from>
    <xdr:ext cx="599010" cy="259045"/>
    <xdr:sp macro="" textlink="">
      <xdr:nvSpPr>
        <xdr:cNvPr id="640" name="テキスト ボックス 639"/>
        <xdr:cNvSpPr txBox="1"/>
      </xdr:nvSpPr>
      <xdr:spPr>
        <a:xfrm>
          <a:off x="15181794" y="134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19960</xdr:rowOff>
    </xdr:from>
    <xdr:to>
      <xdr:col>21</xdr:col>
      <xdr:colOff>212725</xdr:colOff>
      <xdr:row>78</xdr:row>
      <xdr:rowOff>121560</xdr:rowOff>
    </xdr:to>
    <xdr:sp macro="" textlink="">
      <xdr:nvSpPr>
        <xdr:cNvPr id="641" name="円/楕円 640"/>
        <xdr:cNvSpPr/>
      </xdr:nvSpPr>
      <xdr:spPr>
        <a:xfrm>
          <a:off x="14541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138087</xdr:rowOff>
    </xdr:from>
    <xdr:ext cx="599010" cy="259045"/>
    <xdr:sp macro="" textlink="">
      <xdr:nvSpPr>
        <xdr:cNvPr id="642" name="テキスト ボックス 641"/>
        <xdr:cNvSpPr txBox="1"/>
      </xdr:nvSpPr>
      <xdr:spPr>
        <a:xfrm>
          <a:off x="14292794" y="1316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13726</xdr:rowOff>
    </xdr:from>
    <xdr:to>
      <xdr:col>20</xdr:col>
      <xdr:colOff>9525</xdr:colOff>
      <xdr:row>78</xdr:row>
      <xdr:rowOff>115326</xdr:rowOff>
    </xdr:to>
    <xdr:sp macro="" textlink="">
      <xdr:nvSpPr>
        <xdr:cNvPr id="643" name="円/楕円 642"/>
        <xdr:cNvSpPr/>
      </xdr:nvSpPr>
      <xdr:spPr>
        <a:xfrm>
          <a:off x="13652500" y="133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131853</xdr:rowOff>
    </xdr:from>
    <xdr:ext cx="599010" cy="259045"/>
    <xdr:sp macro="" textlink="">
      <xdr:nvSpPr>
        <xdr:cNvPr id="644" name="テキスト ボックス 643"/>
        <xdr:cNvSpPr txBox="1"/>
      </xdr:nvSpPr>
      <xdr:spPr>
        <a:xfrm>
          <a:off x="13403794" y="131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16504</xdr:rowOff>
    </xdr:from>
    <xdr:to>
      <xdr:col>18</xdr:col>
      <xdr:colOff>492125</xdr:colOff>
      <xdr:row>78</xdr:row>
      <xdr:rowOff>118104</xdr:rowOff>
    </xdr:to>
    <xdr:sp macro="" textlink="">
      <xdr:nvSpPr>
        <xdr:cNvPr id="645" name="円/楕円 644"/>
        <xdr:cNvSpPr/>
      </xdr:nvSpPr>
      <xdr:spPr>
        <a:xfrm>
          <a:off x="12763500" y="133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134631</xdr:rowOff>
    </xdr:from>
    <xdr:ext cx="599010" cy="259045"/>
    <xdr:sp macro="" textlink="">
      <xdr:nvSpPr>
        <xdr:cNvPr id="646" name="テキスト ボックス 645"/>
        <xdr:cNvSpPr txBox="1"/>
      </xdr:nvSpPr>
      <xdr:spPr>
        <a:xfrm>
          <a:off x="12514794" y="131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63726</xdr:rowOff>
    </xdr:from>
    <xdr:to>
      <xdr:col>23</xdr:col>
      <xdr:colOff>517525</xdr:colOff>
      <xdr:row>98</xdr:row>
      <xdr:rowOff>95355</xdr:rowOff>
    </xdr:to>
    <xdr:cxnSp macro="">
      <xdr:nvCxnSpPr>
        <xdr:cNvPr id="673" name="直線コネクタ 672"/>
        <xdr:cNvCxnSpPr/>
      </xdr:nvCxnSpPr>
      <xdr:spPr>
        <a:xfrm flipV="1">
          <a:off x="15481300" y="16865826"/>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95355</xdr:rowOff>
    </xdr:from>
    <xdr:to>
      <xdr:col>22</xdr:col>
      <xdr:colOff>365125</xdr:colOff>
      <xdr:row>98</xdr:row>
      <xdr:rowOff>116863</xdr:rowOff>
    </xdr:to>
    <xdr:cxnSp macro="">
      <xdr:nvCxnSpPr>
        <xdr:cNvPr id="676" name="直線コネクタ 675"/>
        <xdr:cNvCxnSpPr/>
      </xdr:nvCxnSpPr>
      <xdr:spPr>
        <a:xfrm flipV="1">
          <a:off x="14592300" y="16897455"/>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108827</xdr:rowOff>
    </xdr:from>
    <xdr:to>
      <xdr:col>21</xdr:col>
      <xdr:colOff>161925</xdr:colOff>
      <xdr:row>98</xdr:row>
      <xdr:rowOff>116863</xdr:rowOff>
    </xdr:to>
    <xdr:cxnSp macro="">
      <xdr:nvCxnSpPr>
        <xdr:cNvPr id="679" name="直線コネクタ 678"/>
        <xdr:cNvCxnSpPr/>
      </xdr:nvCxnSpPr>
      <xdr:spPr>
        <a:xfrm>
          <a:off x="13703300" y="16910927"/>
          <a:ext cx="889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80823</xdr:rowOff>
    </xdr:from>
    <xdr:to>
      <xdr:col>19</xdr:col>
      <xdr:colOff>644525</xdr:colOff>
      <xdr:row>98</xdr:row>
      <xdr:rowOff>108827</xdr:rowOff>
    </xdr:to>
    <xdr:cxnSp macro="">
      <xdr:nvCxnSpPr>
        <xdr:cNvPr id="682" name="直線コネクタ 681"/>
        <xdr:cNvCxnSpPr/>
      </xdr:nvCxnSpPr>
      <xdr:spPr>
        <a:xfrm>
          <a:off x="12814300" y="16882923"/>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156413</xdr:rowOff>
    </xdr:from>
    <xdr:ext cx="534377" cy="259045"/>
    <xdr:sp macro="" textlink="">
      <xdr:nvSpPr>
        <xdr:cNvPr id="684" name="テキスト ボックス 683"/>
        <xdr:cNvSpPr txBox="1"/>
      </xdr:nvSpPr>
      <xdr:spPr>
        <a:xfrm>
          <a:off x="13436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136712</xdr:rowOff>
    </xdr:from>
    <xdr:ext cx="534377" cy="259045"/>
    <xdr:sp macro="" textlink="">
      <xdr:nvSpPr>
        <xdr:cNvPr id="686" name="テキスト ボックス 685"/>
        <xdr:cNvSpPr txBox="1"/>
      </xdr:nvSpPr>
      <xdr:spPr>
        <a:xfrm>
          <a:off x="12547111" y="169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12926</xdr:rowOff>
    </xdr:from>
    <xdr:to>
      <xdr:col>23</xdr:col>
      <xdr:colOff>568325</xdr:colOff>
      <xdr:row>98</xdr:row>
      <xdr:rowOff>114526</xdr:rowOff>
    </xdr:to>
    <xdr:sp macro="" textlink="">
      <xdr:nvSpPr>
        <xdr:cNvPr id="692" name="円/楕円 691"/>
        <xdr:cNvSpPr/>
      </xdr:nvSpPr>
      <xdr:spPr>
        <a:xfrm>
          <a:off x="16268700" y="16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143753</xdr:rowOff>
    </xdr:from>
    <xdr:ext cx="534377" cy="259045"/>
    <xdr:sp macro="" textlink="">
      <xdr:nvSpPr>
        <xdr:cNvPr id="693" name="積立金該当値テキスト"/>
        <xdr:cNvSpPr txBox="1"/>
      </xdr:nvSpPr>
      <xdr:spPr>
        <a:xfrm>
          <a:off x="16370300" y="166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44555</xdr:rowOff>
    </xdr:from>
    <xdr:to>
      <xdr:col>22</xdr:col>
      <xdr:colOff>415925</xdr:colOff>
      <xdr:row>98</xdr:row>
      <xdr:rowOff>146155</xdr:rowOff>
    </xdr:to>
    <xdr:sp macro="" textlink="">
      <xdr:nvSpPr>
        <xdr:cNvPr id="694" name="円/楕円 693"/>
        <xdr:cNvSpPr/>
      </xdr:nvSpPr>
      <xdr:spPr>
        <a:xfrm>
          <a:off x="15430500" y="16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137282</xdr:rowOff>
    </xdr:from>
    <xdr:ext cx="534377" cy="259045"/>
    <xdr:sp macro="" textlink="">
      <xdr:nvSpPr>
        <xdr:cNvPr id="695" name="テキスト ボックス 694"/>
        <xdr:cNvSpPr txBox="1"/>
      </xdr:nvSpPr>
      <xdr:spPr>
        <a:xfrm>
          <a:off x="15214111" y="16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66063</xdr:rowOff>
    </xdr:from>
    <xdr:to>
      <xdr:col>21</xdr:col>
      <xdr:colOff>212725</xdr:colOff>
      <xdr:row>98</xdr:row>
      <xdr:rowOff>167663</xdr:rowOff>
    </xdr:to>
    <xdr:sp macro="" textlink="">
      <xdr:nvSpPr>
        <xdr:cNvPr id="696" name="円/楕円 695"/>
        <xdr:cNvSpPr/>
      </xdr:nvSpPr>
      <xdr:spPr>
        <a:xfrm>
          <a:off x="14541500" y="16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158790</xdr:rowOff>
    </xdr:from>
    <xdr:ext cx="534377" cy="259045"/>
    <xdr:sp macro="" textlink="">
      <xdr:nvSpPr>
        <xdr:cNvPr id="697" name="テキスト ボックス 696"/>
        <xdr:cNvSpPr txBox="1"/>
      </xdr:nvSpPr>
      <xdr:spPr>
        <a:xfrm>
          <a:off x="14325111" y="169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58027</xdr:rowOff>
    </xdr:from>
    <xdr:to>
      <xdr:col>20</xdr:col>
      <xdr:colOff>9525</xdr:colOff>
      <xdr:row>98</xdr:row>
      <xdr:rowOff>159627</xdr:rowOff>
    </xdr:to>
    <xdr:sp macro="" textlink="">
      <xdr:nvSpPr>
        <xdr:cNvPr id="698" name="円/楕円 697"/>
        <xdr:cNvSpPr/>
      </xdr:nvSpPr>
      <xdr:spPr>
        <a:xfrm>
          <a:off x="13652500" y="168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150754</xdr:rowOff>
    </xdr:from>
    <xdr:ext cx="534377" cy="259045"/>
    <xdr:sp macro="" textlink="">
      <xdr:nvSpPr>
        <xdr:cNvPr id="699" name="テキスト ボックス 698"/>
        <xdr:cNvSpPr txBox="1"/>
      </xdr:nvSpPr>
      <xdr:spPr>
        <a:xfrm>
          <a:off x="13436111" y="169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30023</xdr:rowOff>
    </xdr:from>
    <xdr:to>
      <xdr:col>18</xdr:col>
      <xdr:colOff>492125</xdr:colOff>
      <xdr:row>98</xdr:row>
      <xdr:rowOff>131623</xdr:rowOff>
    </xdr:to>
    <xdr:sp macro="" textlink="">
      <xdr:nvSpPr>
        <xdr:cNvPr id="700" name="円/楕円 699"/>
        <xdr:cNvSpPr/>
      </xdr:nvSpPr>
      <xdr:spPr>
        <a:xfrm>
          <a:off x="12763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148150</xdr:rowOff>
    </xdr:from>
    <xdr:ext cx="534377" cy="259045"/>
    <xdr:sp macro="" textlink="">
      <xdr:nvSpPr>
        <xdr:cNvPr id="701" name="テキスト ボックス 700"/>
        <xdr:cNvSpPr txBox="1"/>
      </xdr:nvSpPr>
      <xdr:spPr>
        <a:xfrm>
          <a:off x="12547111" y="166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94986</xdr:rowOff>
    </xdr:from>
    <xdr:to>
      <xdr:col>32</xdr:col>
      <xdr:colOff>187325</xdr:colOff>
      <xdr:row>57</xdr:row>
      <xdr:rowOff>99055</xdr:rowOff>
    </xdr:to>
    <xdr:cxnSp macro="">
      <xdr:nvCxnSpPr>
        <xdr:cNvPr id="785" name="直線コネクタ 784"/>
        <xdr:cNvCxnSpPr/>
      </xdr:nvCxnSpPr>
      <xdr:spPr>
        <a:xfrm flipV="1">
          <a:off x="21323300" y="9867636"/>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99055</xdr:rowOff>
    </xdr:from>
    <xdr:to>
      <xdr:col>31</xdr:col>
      <xdr:colOff>34925</xdr:colOff>
      <xdr:row>57</xdr:row>
      <xdr:rowOff>103124</xdr:rowOff>
    </xdr:to>
    <xdr:cxnSp macro="">
      <xdr:nvCxnSpPr>
        <xdr:cNvPr id="788" name="直線コネクタ 787"/>
        <xdr:cNvCxnSpPr/>
      </xdr:nvCxnSpPr>
      <xdr:spPr>
        <a:xfrm flipV="1">
          <a:off x="20434300" y="987170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103124</xdr:rowOff>
    </xdr:from>
    <xdr:to>
      <xdr:col>29</xdr:col>
      <xdr:colOff>517525</xdr:colOff>
      <xdr:row>57</xdr:row>
      <xdr:rowOff>108656</xdr:rowOff>
    </xdr:to>
    <xdr:cxnSp macro="">
      <xdr:nvCxnSpPr>
        <xdr:cNvPr id="791" name="直線コネクタ 790"/>
        <xdr:cNvCxnSpPr/>
      </xdr:nvCxnSpPr>
      <xdr:spPr>
        <a:xfrm flipV="1">
          <a:off x="19545300" y="987577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93" name="テキスト ボックス 792"/>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108656</xdr:rowOff>
    </xdr:from>
    <xdr:to>
      <xdr:col>28</xdr:col>
      <xdr:colOff>314325</xdr:colOff>
      <xdr:row>57</xdr:row>
      <xdr:rowOff>136088</xdr:rowOff>
    </xdr:to>
    <xdr:cxnSp macro="">
      <xdr:nvCxnSpPr>
        <xdr:cNvPr id="794" name="直線コネクタ 793"/>
        <xdr:cNvCxnSpPr/>
      </xdr:nvCxnSpPr>
      <xdr:spPr>
        <a:xfrm flipV="1">
          <a:off x="18656300" y="988130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6" name="テキスト ボックス 795"/>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51919</xdr:rowOff>
    </xdr:from>
    <xdr:ext cx="469744" cy="259045"/>
    <xdr:sp macro="" textlink="">
      <xdr:nvSpPr>
        <xdr:cNvPr id="798" name="テキスト ボックス 797"/>
        <xdr:cNvSpPr txBox="1"/>
      </xdr:nvSpPr>
      <xdr:spPr>
        <a:xfrm>
          <a:off x="18421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44186</xdr:rowOff>
    </xdr:from>
    <xdr:to>
      <xdr:col>32</xdr:col>
      <xdr:colOff>238125</xdr:colOff>
      <xdr:row>57</xdr:row>
      <xdr:rowOff>145786</xdr:rowOff>
    </xdr:to>
    <xdr:sp macro="" textlink="">
      <xdr:nvSpPr>
        <xdr:cNvPr id="804" name="円/楕円 803"/>
        <xdr:cNvSpPr/>
      </xdr:nvSpPr>
      <xdr:spPr>
        <a:xfrm>
          <a:off x="22110700" y="98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67063</xdr:rowOff>
    </xdr:from>
    <xdr:ext cx="469744" cy="259045"/>
    <xdr:sp macro="" textlink="">
      <xdr:nvSpPr>
        <xdr:cNvPr id="805" name="貸付金該当値テキスト"/>
        <xdr:cNvSpPr txBox="1"/>
      </xdr:nvSpPr>
      <xdr:spPr>
        <a:xfrm>
          <a:off x="22212300" y="966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48255</xdr:rowOff>
    </xdr:from>
    <xdr:to>
      <xdr:col>31</xdr:col>
      <xdr:colOff>85725</xdr:colOff>
      <xdr:row>57</xdr:row>
      <xdr:rowOff>149855</xdr:rowOff>
    </xdr:to>
    <xdr:sp macro="" textlink="">
      <xdr:nvSpPr>
        <xdr:cNvPr id="806" name="円/楕円 805"/>
        <xdr:cNvSpPr/>
      </xdr:nvSpPr>
      <xdr:spPr>
        <a:xfrm>
          <a:off x="21272500" y="98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166382</xdr:rowOff>
    </xdr:from>
    <xdr:ext cx="469744" cy="259045"/>
    <xdr:sp macro="" textlink="">
      <xdr:nvSpPr>
        <xdr:cNvPr id="807" name="テキスト ボックス 806"/>
        <xdr:cNvSpPr txBox="1"/>
      </xdr:nvSpPr>
      <xdr:spPr>
        <a:xfrm>
          <a:off x="21088427" y="959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52324</xdr:rowOff>
    </xdr:from>
    <xdr:to>
      <xdr:col>29</xdr:col>
      <xdr:colOff>568325</xdr:colOff>
      <xdr:row>57</xdr:row>
      <xdr:rowOff>153924</xdr:rowOff>
    </xdr:to>
    <xdr:sp macro="" textlink="">
      <xdr:nvSpPr>
        <xdr:cNvPr id="808" name="円/楕円 807"/>
        <xdr:cNvSpPr/>
      </xdr:nvSpPr>
      <xdr:spPr>
        <a:xfrm>
          <a:off x="20383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170451</xdr:rowOff>
    </xdr:from>
    <xdr:ext cx="469744" cy="259045"/>
    <xdr:sp macro="" textlink="">
      <xdr:nvSpPr>
        <xdr:cNvPr id="809" name="テキスト ボックス 808"/>
        <xdr:cNvSpPr txBox="1"/>
      </xdr:nvSpPr>
      <xdr:spPr>
        <a:xfrm>
          <a:off x="20199427"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57856</xdr:rowOff>
    </xdr:from>
    <xdr:to>
      <xdr:col>28</xdr:col>
      <xdr:colOff>365125</xdr:colOff>
      <xdr:row>57</xdr:row>
      <xdr:rowOff>159456</xdr:rowOff>
    </xdr:to>
    <xdr:sp macro="" textlink="">
      <xdr:nvSpPr>
        <xdr:cNvPr id="810" name="円/楕円 809"/>
        <xdr:cNvSpPr/>
      </xdr:nvSpPr>
      <xdr:spPr>
        <a:xfrm>
          <a:off x="19494500" y="98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4533</xdr:rowOff>
    </xdr:from>
    <xdr:ext cx="469744" cy="259045"/>
    <xdr:sp macro="" textlink="">
      <xdr:nvSpPr>
        <xdr:cNvPr id="811" name="テキスト ボックス 810"/>
        <xdr:cNvSpPr txBox="1"/>
      </xdr:nvSpPr>
      <xdr:spPr>
        <a:xfrm>
          <a:off x="19310427" y="960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85288</xdr:rowOff>
    </xdr:from>
    <xdr:to>
      <xdr:col>27</xdr:col>
      <xdr:colOff>161925</xdr:colOff>
      <xdr:row>58</xdr:row>
      <xdr:rowOff>15438</xdr:rowOff>
    </xdr:to>
    <xdr:sp macro="" textlink="">
      <xdr:nvSpPr>
        <xdr:cNvPr id="812" name="円/楕円 811"/>
        <xdr:cNvSpPr/>
      </xdr:nvSpPr>
      <xdr:spPr>
        <a:xfrm>
          <a:off x="18605500" y="98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31965</xdr:rowOff>
    </xdr:from>
    <xdr:ext cx="469744" cy="259045"/>
    <xdr:sp macro="" textlink="">
      <xdr:nvSpPr>
        <xdr:cNvPr id="813" name="テキスト ボックス 812"/>
        <xdr:cNvSpPr txBox="1"/>
      </xdr:nvSpPr>
      <xdr:spPr>
        <a:xfrm>
          <a:off x="18421427" y="963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89143</xdr:rowOff>
    </xdr:from>
    <xdr:to>
      <xdr:col>32</xdr:col>
      <xdr:colOff>187325</xdr:colOff>
      <xdr:row>76</xdr:row>
      <xdr:rowOff>149585</xdr:rowOff>
    </xdr:to>
    <xdr:cxnSp macro="">
      <xdr:nvCxnSpPr>
        <xdr:cNvPr id="840" name="直線コネクタ 839"/>
        <xdr:cNvCxnSpPr/>
      </xdr:nvCxnSpPr>
      <xdr:spPr>
        <a:xfrm>
          <a:off x="21323300" y="13119343"/>
          <a:ext cx="8382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89143</xdr:rowOff>
    </xdr:from>
    <xdr:to>
      <xdr:col>31</xdr:col>
      <xdr:colOff>34925</xdr:colOff>
      <xdr:row>77</xdr:row>
      <xdr:rowOff>47583</xdr:rowOff>
    </xdr:to>
    <xdr:cxnSp macro="">
      <xdr:nvCxnSpPr>
        <xdr:cNvPr id="843" name="直線コネクタ 842"/>
        <xdr:cNvCxnSpPr/>
      </xdr:nvCxnSpPr>
      <xdr:spPr>
        <a:xfrm flipV="1">
          <a:off x="20434300" y="13119343"/>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43779</xdr:rowOff>
    </xdr:from>
    <xdr:to>
      <xdr:col>29</xdr:col>
      <xdr:colOff>517525</xdr:colOff>
      <xdr:row>77</xdr:row>
      <xdr:rowOff>47583</xdr:rowOff>
    </xdr:to>
    <xdr:cxnSp macro="">
      <xdr:nvCxnSpPr>
        <xdr:cNvPr id="846" name="直線コネクタ 845"/>
        <xdr:cNvCxnSpPr/>
      </xdr:nvCxnSpPr>
      <xdr:spPr>
        <a:xfrm>
          <a:off x="19545300" y="1324542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8611</xdr:rowOff>
    </xdr:from>
    <xdr:ext cx="534377" cy="259045"/>
    <xdr:sp macro="" textlink="">
      <xdr:nvSpPr>
        <xdr:cNvPr id="848" name="テキスト ボックス 847"/>
        <xdr:cNvSpPr txBox="1"/>
      </xdr:nvSpPr>
      <xdr:spPr>
        <a:xfrm>
          <a:off x="20167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43779</xdr:rowOff>
    </xdr:from>
    <xdr:to>
      <xdr:col>28</xdr:col>
      <xdr:colOff>314325</xdr:colOff>
      <xdr:row>77</xdr:row>
      <xdr:rowOff>45402</xdr:rowOff>
    </xdr:to>
    <xdr:cxnSp macro="">
      <xdr:nvCxnSpPr>
        <xdr:cNvPr id="849" name="直線コネクタ 848"/>
        <xdr:cNvCxnSpPr/>
      </xdr:nvCxnSpPr>
      <xdr:spPr>
        <a:xfrm flipV="1">
          <a:off x="18656300" y="1324542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19566</xdr:rowOff>
    </xdr:from>
    <xdr:ext cx="534377" cy="259045"/>
    <xdr:sp macro="" textlink="">
      <xdr:nvSpPr>
        <xdr:cNvPr id="851" name="テキスト ボックス 850"/>
        <xdr:cNvSpPr txBox="1"/>
      </xdr:nvSpPr>
      <xdr:spPr>
        <a:xfrm>
          <a:off x="19278111" y="128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29784</xdr:rowOff>
    </xdr:from>
    <xdr:ext cx="534377" cy="259045"/>
    <xdr:sp macro="" textlink="">
      <xdr:nvSpPr>
        <xdr:cNvPr id="853" name="テキスト ボックス 852"/>
        <xdr:cNvSpPr txBox="1"/>
      </xdr:nvSpPr>
      <xdr:spPr>
        <a:xfrm>
          <a:off x="18389111" y="128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98785</xdr:rowOff>
    </xdr:from>
    <xdr:to>
      <xdr:col>32</xdr:col>
      <xdr:colOff>238125</xdr:colOff>
      <xdr:row>77</xdr:row>
      <xdr:rowOff>28935</xdr:rowOff>
    </xdr:to>
    <xdr:sp macro="" textlink="">
      <xdr:nvSpPr>
        <xdr:cNvPr id="859" name="円/楕円 858"/>
        <xdr:cNvSpPr/>
      </xdr:nvSpPr>
      <xdr:spPr>
        <a:xfrm>
          <a:off x="22110700" y="131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77212</xdr:rowOff>
    </xdr:from>
    <xdr:ext cx="534377" cy="259045"/>
    <xdr:sp macro="" textlink="">
      <xdr:nvSpPr>
        <xdr:cNvPr id="860" name="繰出金該当値テキスト"/>
        <xdr:cNvSpPr txBox="1"/>
      </xdr:nvSpPr>
      <xdr:spPr>
        <a:xfrm>
          <a:off x="22212300" y="131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38343</xdr:rowOff>
    </xdr:from>
    <xdr:to>
      <xdr:col>31</xdr:col>
      <xdr:colOff>85725</xdr:colOff>
      <xdr:row>76</xdr:row>
      <xdr:rowOff>139943</xdr:rowOff>
    </xdr:to>
    <xdr:sp macro="" textlink="">
      <xdr:nvSpPr>
        <xdr:cNvPr id="861" name="円/楕円 860"/>
        <xdr:cNvSpPr/>
      </xdr:nvSpPr>
      <xdr:spPr>
        <a:xfrm>
          <a:off x="21272500" y="130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131070</xdr:rowOff>
    </xdr:from>
    <xdr:ext cx="534377" cy="259045"/>
    <xdr:sp macro="" textlink="">
      <xdr:nvSpPr>
        <xdr:cNvPr id="862" name="テキスト ボックス 861"/>
        <xdr:cNvSpPr txBox="1"/>
      </xdr:nvSpPr>
      <xdr:spPr>
        <a:xfrm>
          <a:off x="21056111" y="131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168233</xdr:rowOff>
    </xdr:from>
    <xdr:to>
      <xdr:col>29</xdr:col>
      <xdr:colOff>568325</xdr:colOff>
      <xdr:row>77</xdr:row>
      <xdr:rowOff>98383</xdr:rowOff>
    </xdr:to>
    <xdr:sp macro="" textlink="">
      <xdr:nvSpPr>
        <xdr:cNvPr id="863" name="円/楕円 862"/>
        <xdr:cNvSpPr/>
      </xdr:nvSpPr>
      <xdr:spPr>
        <a:xfrm>
          <a:off x="20383500" y="131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89510</xdr:rowOff>
    </xdr:from>
    <xdr:ext cx="534377" cy="259045"/>
    <xdr:sp macro="" textlink="">
      <xdr:nvSpPr>
        <xdr:cNvPr id="864" name="テキスト ボックス 863"/>
        <xdr:cNvSpPr txBox="1"/>
      </xdr:nvSpPr>
      <xdr:spPr>
        <a:xfrm>
          <a:off x="20167111" y="1329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164429</xdr:rowOff>
    </xdr:from>
    <xdr:to>
      <xdr:col>28</xdr:col>
      <xdr:colOff>365125</xdr:colOff>
      <xdr:row>77</xdr:row>
      <xdr:rowOff>94579</xdr:rowOff>
    </xdr:to>
    <xdr:sp macro="" textlink="">
      <xdr:nvSpPr>
        <xdr:cNvPr id="865" name="円/楕円 864"/>
        <xdr:cNvSpPr/>
      </xdr:nvSpPr>
      <xdr:spPr>
        <a:xfrm>
          <a:off x="19494500" y="131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85706</xdr:rowOff>
    </xdr:from>
    <xdr:ext cx="534377" cy="259045"/>
    <xdr:sp macro="" textlink="">
      <xdr:nvSpPr>
        <xdr:cNvPr id="866" name="テキスト ボックス 865"/>
        <xdr:cNvSpPr txBox="1"/>
      </xdr:nvSpPr>
      <xdr:spPr>
        <a:xfrm>
          <a:off x="19278111" y="132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166052</xdr:rowOff>
    </xdr:from>
    <xdr:to>
      <xdr:col>27</xdr:col>
      <xdr:colOff>161925</xdr:colOff>
      <xdr:row>77</xdr:row>
      <xdr:rowOff>96202</xdr:rowOff>
    </xdr:to>
    <xdr:sp macro="" textlink="">
      <xdr:nvSpPr>
        <xdr:cNvPr id="867" name="円/楕円 866"/>
        <xdr:cNvSpPr/>
      </xdr:nvSpPr>
      <xdr:spPr>
        <a:xfrm>
          <a:off x="18605500" y="131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87329</xdr:rowOff>
    </xdr:from>
    <xdr:ext cx="534377" cy="259045"/>
    <xdr:sp macro="" textlink="">
      <xdr:nvSpPr>
        <xdr:cNvPr id="868" name="テキスト ボックス 867"/>
        <xdr:cNvSpPr txBox="1"/>
      </xdr:nvSpPr>
      <xdr:spPr>
        <a:xfrm>
          <a:off x="18389111" y="132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歳出総額に係る住民一人当たりのコストは</a:t>
          </a:r>
          <a:r>
            <a:rPr kumimoji="1" lang="en-US" altLang="ja-JP" sz="1300">
              <a:latin typeface="ＭＳ Ｐゴシック"/>
            </a:rPr>
            <a:t>950,023</a:t>
          </a:r>
          <a:r>
            <a:rPr kumimoji="1" lang="ja-JP" altLang="en-US" sz="1300">
              <a:latin typeface="ＭＳ Ｐゴシック"/>
            </a:rPr>
            <a:t>円である。人件費の住民一人当たりのコストは</a:t>
          </a:r>
          <a:r>
            <a:rPr kumimoji="1" lang="en-US" altLang="ja-JP" sz="1300">
              <a:latin typeface="ＭＳ Ｐゴシック"/>
            </a:rPr>
            <a:t>109,370</a:t>
          </a:r>
          <a:r>
            <a:rPr kumimoji="1" lang="ja-JP" altLang="en-US" sz="1300">
              <a:latin typeface="ＭＳ Ｐゴシック"/>
            </a:rPr>
            <a:t>円で、類似団体内平均値と比較して低い水準にある。普通建設事業費の住民一人当たりのコストは</a:t>
          </a:r>
          <a:r>
            <a:rPr kumimoji="1" lang="en-US" altLang="ja-JP" sz="1300">
              <a:latin typeface="ＭＳ Ｐゴシック"/>
            </a:rPr>
            <a:t>193,972</a:t>
          </a:r>
          <a:r>
            <a:rPr kumimoji="1" lang="ja-JP" altLang="en-US" sz="1300">
              <a:latin typeface="ＭＳ Ｐゴシック"/>
            </a:rPr>
            <a:t>円で、類似団体と比較して一人当たりのコストが高い状況となっている。要因は小海町総合戦略による人口減少対策施策として町営住宅の建設、保健センターの改修、総合センターの耐震化事業による増加である。公共施設等総合管理計画に基づき、更新・統廃合・長寿命化等の施策を計画的に行いコストの減少を図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4,759
4,718
114.20
4,829,624
4,521,164
278,670
2,444,967
4,468,055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103086</xdr:rowOff>
    </xdr:from>
    <xdr:to>
      <xdr:col>6</xdr:col>
      <xdr:colOff>511175</xdr:colOff>
      <xdr:row>37</xdr:row>
      <xdr:rowOff>127070</xdr:rowOff>
    </xdr:to>
    <xdr:cxnSp macro="">
      <xdr:nvCxnSpPr>
        <xdr:cNvPr id="60" name="直線コネクタ 59"/>
        <xdr:cNvCxnSpPr/>
      </xdr:nvCxnSpPr>
      <xdr:spPr>
        <a:xfrm>
          <a:off x="3797300" y="6446736"/>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103086</xdr:rowOff>
    </xdr:from>
    <xdr:to>
      <xdr:col>5</xdr:col>
      <xdr:colOff>358775</xdr:colOff>
      <xdr:row>37</xdr:row>
      <xdr:rowOff>124289</xdr:rowOff>
    </xdr:to>
    <xdr:cxnSp macro="">
      <xdr:nvCxnSpPr>
        <xdr:cNvPr id="63" name="直線コネクタ 62"/>
        <xdr:cNvCxnSpPr/>
      </xdr:nvCxnSpPr>
      <xdr:spPr>
        <a:xfrm flipV="1">
          <a:off x="2908300" y="64467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124289</xdr:rowOff>
    </xdr:from>
    <xdr:to>
      <xdr:col>4</xdr:col>
      <xdr:colOff>155575</xdr:colOff>
      <xdr:row>37</xdr:row>
      <xdr:rowOff>142081</xdr:rowOff>
    </xdr:to>
    <xdr:cxnSp macro="">
      <xdr:nvCxnSpPr>
        <xdr:cNvPr id="66" name="直線コネクタ 65"/>
        <xdr:cNvCxnSpPr/>
      </xdr:nvCxnSpPr>
      <xdr:spPr>
        <a:xfrm flipV="1">
          <a:off x="2019300" y="6467939"/>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138690</xdr:rowOff>
    </xdr:from>
    <xdr:to>
      <xdr:col>2</xdr:col>
      <xdr:colOff>638175</xdr:colOff>
      <xdr:row>37</xdr:row>
      <xdr:rowOff>142081</xdr:rowOff>
    </xdr:to>
    <xdr:cxnSp macro="">
      <xdr:nvCxnSpPr>
        <xdr:cNvPr id="69" name="直線コネクタ 68"/>
        <xdr:cNvCxnSpPr/>
      </xdr:nvCxnSpPr>
      <xdr:spPr>
        <a:xfrm>
          <a:off x="1130300" y="648234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76270</xdr:rowOff>
    </xdr:from>
    <xdr:to>
      <xdr:col>6</xdr:col>
      <xdr:colOff>561975</xdr:colOff>
      <xdr:row>38</xdr:row>
      <xdr:rowOff>6420</xdr:rowOff>
    </xdr:to>
    <xdr:sp macro="" textlink="">
      <xdr:nvSpPr>
        <xdr:cNvPr id="79" name="円/楕円 78"/>
        <xdr:cNvSpPr/>
      </xdr:nvSpPr>
      <xdr:spPr>
        <a:xfrm>
          <a:off x="45847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54697</xdr:rowOff>
    </xdr:from>
    <xdr:ext cx="534377" cy="259045"/>
    <xdr:sp macro="" textlink="">
      <xdr:nvSpPr>
        <xdr:cNvPr id="80" name="議会費該当値テキスト"/>
        <xdr:cNvSpPr txBox="1"/>
      </xdr:nvSpPr>
      <xdr:spPr>
        <a:xfrm>
          <a:off x="4686300" y="6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52286</xdr:rowOff>
    </xdr:from>
    <xdr:to>
      <xdr:col>5</xdr:col>
      <xdr:colOff>409575</xdr:colOff>
      <xdr:row>37</xdr:row>
      <xdr:rowOff>153886</xdr:rowOff>
    </xdr:to>
    <xdr:sp macro="" textlink="">
      <xdr:nvSpPr>
        <xdr:cNvPr id="81" name="円/楕円 80"/>
        <xdr:cNvSpPr/>
      </xdr:nvSpPr>
      <xdr:spPr>
        <a:xfrm>
          <a:off x="3746500" y="63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145013</xdr:rowOff>
    </xdr:from>
    <xdr:ext cx="534377" cy="259045"/>
    <xdr:sp macro="" textlink="">
      <xdr:nvSpPr>
        <xdr:cNvPr id="82" name="テキスト ボックス 81"/>
        <xdr:cNvSpPr txBox="1"/>
      </xdr:nvSpPr>
      <xdr:spPr>
        <a:xfrm>
          <a:off x="3530111" y="64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73489</xdr:rowOff>
    </xdr:from>
    <xdr:to>
      <xdr:col>4</xdr:col>
      <xdr:colOff>206375</xdr:colOff>
      <xdr:row>38</xdr:row>
      <xdr:rowOff>3639</xdr:rowOff>
    </xdr:to>
    <xdr:sp macro="" textlink="">
      <xdr:nvSpPr>
        <xdr:cNvPr id="83" name="円/楕円 82"/>
        <xdr:cNvSpPr/>
      </xdr:nvSpPr>
      <xdr:spPr>
        <a:xfrm>
          <a:off x="2857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20166</xdr:rowOff>
    </xdr:from>
    <xdr:ext cx="534377" cy="259045"/>
    <xdr:sp macro="" textlink="">
      <xdr:nvSpPr>
        <xdr:cNvPr id="84" name="テキスト ボックス 83"/>
        <xdr:cNvSpPr txBox="1"/>
      </xdr:nvSpPr>
      <xdr:spPr>
        <a:xfrm>
          <a:off x="2641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91281</xdr:rowOff>
    </xdr:from>
    <xdr:to>
      <xdr:col>3</xdr:col>
      <xdr:colOff>3175</xdr:colOff>
      <xdr:row>38</xdr:row>
      <xdr:rowOff>21431</xdr:rowOff>
    </xdr:to>
    <xdr:sp macro="" textlink="">
      <xdr:nvSpPr>
        <xdr:cNvPr id="85" name="円/楕円 84"/>
        <xdr:cNvSpPr/>
      </xdr:nvSpPr>
      <xdr:spPr>
        <a:xfrm>
          <a:off x="1968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37958</xdr:rowOff>
    </xdr:from>
    <xdr:ext cx="534377" cy="259045"/>
    <xdr:sp macro="" textlink="">
      <xdr:nvSpPr>
        <xdr:cNvPr id="86" name="テキスト ボックス 85"/>
        <xdr:cNvSpPr txBox="1"/>
      </xdr:nvSpPr>
      <xdr:spPr>
        <a:xfrm>
          <a:off x="1752111" y="62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87890</xdr:rowOff>
    </xdr:from>
    <xdr:to>
      <xdr:col>1</xdr:col>
      <xdr:colOff>485775</xdr:colOff>
      <xdr:row>38</xdr:row>
      <xdr:rowOff>18041</xdr:rowOff>
    </xdr:to>
    <xdr:sp macro="" textlink="">
      <xdr:nvSpPr>
        <xdr:cNvPr id="87" name="円/楕円 86"/>
        <xdr:cNvSpPr/>
      </xdr:nvSpPr>
      <xdr:spPr>
        <a:xfrm>
          <a:off x="1079500" y="6431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34567</xdr:rowOff>
    </xdr:from>
    <xdr:ext cx="534377" cy="259045"/>
    <xdr:sp macro="" textlink="">
      <xdr:nvSpPr>
        <xdr:cNvPr id="88" name="テキスト ボックス 87"/>
        <xdr:cNvSpPr txBox="1"/>
      </xdr:nvSpPr>
      <xdr:spPr>
        <a:xfrm>
          <a:off x="863111" y="62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32919</xdr:rowOff>
    </xdr:from>
    <xdr:to>
      <xdr:col>6</xdr:col>
      <xdr:colOff>511175</xdr:colOff>
      <xdr:row>58</xdr:row>
      <xdr:rowOff>103959</xdr:rowOff>
    </xdr:to>
    <xdr:cxnSp macro="">
      <xdr:nvCxnSpPr>
        <xdr:cNvPr id="117" name="直線コネクタ 116"/>
        <xdr:cNvCxnSpPr/>
      </xdr:nvCxnSpPr>
      <xdr:spPr>
        <a:xfrm flipV="1">
          <a:off x="3797300" y="9977019"/>
          <a:ext cx="838200" cy="7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103959</xdr:rowOff>
    </xdr:from>
    <xdr:to>
      <xdr:col>5</xdr:col>
      <xdr:colOff>358775</xdr:colOff>
      <xdr:row>58</xdr:row>
      <xdr:rowOff>122874</xdr:rowOff>
    </xdr:to>
    <xdr:cxnSp macro="">
      <xdr:nvCxnSpPr>
        <xdr:cNvPr id="120" name="直線コネクタ 119"/>
        <xdr:cNvCxnSpPr/>
      </xdr:nvCxnSpPr>
      <xdr:spPr>
        <a:xfrm flipV="1">
          <a:off x="2908300" y="10048059"/>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122874</xdr:rowOff>
    </xdr:from>
    <xdr:to>
      <xdr:col>4</xdr:col>
      <xdr:colOff>155575</xdr:colOff>
      <xdr:row>58</xdr:row>
      <xdr:rowOff>129139</xdr:rowOff>
    </xdr:to>
    <xdr:cxnSp macro="">
      <xdr:nvCxnSpPr>
        <xdr:cNvPr id="123" name="直線コネクタ 122"/>
        <xdr:cNvCxnSpPr/>
      </xdr:nvCxnSpPr>
      <xdr:spPr>
        <a:xfrm flipV="1">
          <a:off x="2019300" y="10066974"/>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63583</xdr:rowOff>
    </xdr:from>
    <xdr:to>
      <xdr:col>2</xdr:col>
      <xdr:colOff>638175</xdr:colOff>
      <xdr:row>58</xdr:row>
      <xdr:rowOff>129139</xdr:rowOff>
    </xdr:to>
    <xdr:cxnSp macro="">
      <xdr:nvCxnSpPr>
        <xdr:cNvPr id="126" name="直線コネクタ 125"/>
        <xdr:cNvCxnSpPr/>
      </xdr:nvCxnSpPr>
      <xdr:spPr>
        <a:xfrm>
          <a:off x="1130300" y="10007683"/>
          <a:ext cx="889000" cy="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144758</xdr:rowOff>
    </xdr:from>
    <xdr:ext cx="599010" cy="259045"/>
    <xdr:sp macro="" textlink="">
      <xdr:nvSpPr>
        <xdr:cNvPr id="130" name="テキスト ボックス 129"/>
        <xdr:cNvSpPr txBox="1"/>
      </xdr:nvSpPr>
      <xdr:spPr>
        <a:xfrm>
          <a:off x="830794" y="100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153569</xdr:rowOff>
    </xdr:from>
    <xdr:to>
      <xdr:col>6</xdr:col>
      <xdr:colOff>561975</xdr:colOff>
      <xdr:row>58</xdr:row>
      <xdr:rowOff>83719</xdr:rowOff>
    </xdr:to>
    <xdr:sp macro="" textlink="">
      <xdr:nvSpPr>
        <xdr:cNvPr id="136" name="円/楕円 135"/>
        <xdr:cNvSpPr/>
      </xdr:nvSpPr>
      <xdr:spPr>
        <a:xfrm>
          <a:off x="4584700" y="99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53159</xdr:rowOff>
    </xdr:from>
    <xdr:to>
      <xdr:col>5</xdr:col>
      <xdr:colOff>409575</xdr:colOff>
      <xdr:row>58</xdr:row>
      <xdr:rowOff>154759</xdr:rowOff>
    </xdr:to>
    <xdr:sp macro="" textlink="">
      <xdr:nvSpPr>
        <xdr:cNvPr id="138" name="円/楕円 137"/>
        <xdr:cNvSpPr/>
      </xdr:nvSpPr>
      <xdr:spPr>
        <a:xfrm>
          <a:off x="3746500" y="99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145886</xdr:rowOff>
    </xdr:from>
    <xdr:ext cx="599010" cy="259045"/>
    <xdr:sp macro="" textlink="">
      <xdr:nvSpPr>
        <xdr:cNvPr id="139" name="テキスト ボックス 138"/>
        <xdr:cNvSpPr txBox="1"/>
      </xdr:nvSpPr>
      <xdr:spPr>
        <a:xfrm>
          <a:off x="3497794" y="100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72074</xdr:rowOff>
    </xdr:from>
    <xdr:to>
      <xdr:col>4</xdr:col>
      <xdr:colOff>206375</xdr:colOff>
      <xdr:row>59</xdr:row>
      <xdr:rowOff>2224</xdr:rowOff>
    </xdr:to>
    <xdr:sp macro="" textlink="">
      <xdr:nvSpPr>
        <xdr:cNvPr id="140" name="円/楕円 139"/>
        <xdr:cNvSpPr/>
      </xdr:nvSpPr>
      <xdr:spPr>
        <a:xfrm>
          <a:off x="2857500" y="100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164801</xdr:rowOff>
    </xdr:from>
    <xdr:ext cx="599010" cy="259045"/>
    <xdr:sp macro="" textlink="">
      <xdr:nvSpPr>
        <xdr:cNvPr id="141" name="テキスト ボックス 140"/>
        <xdr:cNvSpPr txBox="1"/>
      </xdr:nvSpPr>
      <xdr:spPr>
        <a:xfrm>
          <a:off x="2608794" y="1010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78339</xdr:rowOff>
    </xdr:from>
    <xdr:to>
      <xdr:col>3</xdr:col>
      <xdr:colOff>3175</xdr:colOff>
      <xdr:row>59</xdr:row>
      <xdr:rowOff>8489</xdr:rowOff>
    </xdr:to>
    <xdr:sp macro="" textlink="">
      <xdr:nvSpPr>
        <xdr:cNvPr id="142" name="円/楕円 141"/>
        <xdr:cNvSpPr/>
      </xdr:nvSpPr>
      <xdr:spPr>
        <a:xfrm>
          <a:off x="1968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171066</xdr:rowOff>
    </xdr:from>
    <xdr:ext cx="599010" cy="259045"/>
    <xdr:sp macro="" textlink="">
      <xdr:nvSpPr>
        <xdr:cNvPr id="143" name="テキスト ボックス 142"/>
        <xdr:cNvSpPr txBox="1"/>
      </xdr:nvSpPr>
      <xdr:spPr>
        <a:xfrm>
          <a:off x="1719794" y="1011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12783</xdr:rowOff>
    </xdr:from>
    <xdr:to>
      <xdr:col>1</xdr:col>
      <xdr:colOff>485775</xdr:colOff>
      <xdr:row>58</xdr:row>
      <xdr:rowOff>114383</xdr:rowOff>
    </xdr:to>
    <xdr:sp macro="" textlink="">
      <xdr:nvSpPr>
        <xdr:cNvPr id="144" name="円/楕円 143"/>
        <xdr:cNvSpPr/>
      </xdr:nvSpPr>
      <xdr:spPr>
        <a:xfrm>
          <a:off x="1079500" y="99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130910</xdr:rowOff>
    </xdr:from>
    <xdr:ext cx="599010" cy="259045"/>
    <xdr:sp macro="" textlink="">
      <xdr:nvSpPr>
        <xdr:cNvPr id="145" name="テキスト ボックス 144"/>
        <xdr:cNvSpPr txBox="1"/>
      </xdr:nvSpPr>
      <xdr:spPr>
        <a:xfrm>
          <a:off x="830794" y="973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131601</xdr:rowOff>
    </xdr:from>
    <xdr:to>
      <xdr:col>6</xdr:col>
      <xdr:colOff>511175</xdr:colOff>
      <xdr:row>76</xdr:row>
      <xdr:rowOff>147655</xdr:rowOff>
    </xdr:to>
    <xdr:cxnSp macro="">
      <xdr:nvCxnSpPr>
        <xdr:cNvPr id="172" name="直線コネクタ 171"/>
        <xdr:cNvCxnSpPr/>
      </xdr:nvCxnSpPr>
      <xdr:spPr>
        <a:xfrm>
          <a:off x="3797300" y="13161801"/>
          <a:ext cx="8382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131601</xdr:rowOff>
    </xdr:from>
    <xdr:to>
      <xdr:col>5</xdr:col>
      <xdr:colOff>358775</xdr:colOff>
      <xdr:row>76</xdr:row>
      <xdr:rowOff>167274</xdr:rowOff>
    </xdr:to>
    <xdr:cxnSp macro="">
      <xdr:nvCxnSpPr>
        <xdr:cNvPr id="175" name="直線コネクタ 174"/>
        <xdr:cNvCxnSpPr/>
      </xdr:nvCxnSpPr>
      <xdr:spPr>
        <a:xfrm flipV="1">
          <a:off x="2908300" y="13161801"/>
          <a:ext cx="8890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167274</xdr:rowOff>
    </xdr:from>
    <xdr:to>
      <xdr:col>4</xdr:col>
      <xdr:colOff>155575</xdr:colOff>
      <xdr:row>77</xdr:row>
      <xdr:rowOff>20878</xdr:rowOff>
    </xdr:to>
    <xdr:cxnSp macro="">
      <xdr:nvCxnSpPr>
        <xdr:cNvPr id="178" name="直線コネクタ 177"/>
        <xdr:cNvCxnSpPr/>
      </xdr:nvCxnSpPr>
      <xdr:spPr>
        <a:xfrm flipV="1">
          <a:off x="2019300" y="13197474"/>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20878</xdr:rowOff>
    </xdr:from>
    <xdr:to>
      <xdr:col>2</xdr:col>
      <xdr:colOff>638175</xdr:colOff>
      <xdr:row>77</xdr:row>
      <xdr:rowOff>29494</xdr:rowOff>
    </xdr:to>
    <xdr:cxnSp macro="">
      <xdr:nvCxnSpPr>
        <xdr:cNvPr id="181" name="直線コネクタ 180"/>
        <xdr:cNvCxnSpPr/>
      </xdr:nvCxnSpPr>
      <xdr:spPr>
        <a:xfrm flipV="1">
          <a:off x="1130300" y="13222528"/>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96855</xdr:rowOff>
    </xdr:from>
    <xdr:to>
      <xdr:col>6</xdr:col>
      <xdr:colOff>561975</xdr:colOff>
      <xdr:row>77</xdr:row>
      <xdr:rowOff>27005</xdr:rowOff>
    </xdr:to>
    <xdr:sp macro="" textlink="">
      <xdr:nvSpPr>
        <xdr:cNvPr id="191" name="円/楕円 190"/>
        <xdr:cNvSpPr/>
      </xdr:nvSpPr>
      <xdr:spPr>
        <a:xfrm>
          <a:off x="4584700" y="131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11782</xdr:rowOff>
    </xdr:from>
    <xdr:ext cx="599010" cy="259045"/>
    <xdr:sp macro="" textlink="">
      <xdr:nvSpPr>
        <xdr:cNvPr id="192" name="民生費該当値テキスト"/>
        <xdr:cNvSpPr txBox="1"/>
      </xdr:nvSpPr>
      <xdr:spPr>
        <a:xfrm>
          <a:off x="4686300" y="1304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80801</xdr:rowOff>
    </xdr:from>
    <xdr:to>
      <xdr:col>5</xdr:col>
      <xdr:colOff>409575</xdr:colOff>
      <xdr:row>77</xdr:row>
      <xdr:rowOff>10951</xdr:rowOff>
    </xdr:to>
    <xdr:sp macro="" textlink="">
      <xdr:nvSpPr>
        <xdr:cNvPr id="193" name="円/楕円 192"/>
        <xdr:cNvSpPr/>
      </xdr:nvSpPr>
      <xdr:spPr>
        <a:xfrm>
          <a:off x="3746500" y="13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2078</xdr:rowOff>
    </xdr:from>
    <xdr:ext cx="599010" cy="259045"/>
    <xdr:sp macro="" textlink="">
      <xdr:nvSpPr>
        <xdr:cNvPr id="194" name="テキスト ボックス 193"/>
        <xdr:cNvSpPr txBox="1"/>
      </xdr:nvSpPr>
      <xdr:spPr>
        <a:xfrm>
          <a:off x="3497794" y="1320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116474</xdr:rowOff>
    </xdr:from>
    <xdr:to>
      <xdr:col>4</xdr:col>
      <xdr:colOff>206375</xdr:colOff>
      <xdr:row>77</xdr:row>
      <xdr:rowOff>46624</xdr:rowOff>
    </xdr:to>
    <xdr:sp macro="" textlink="">
      <xdr:nvSpPr>
        <xdr:cNvPr id="195" name="円/楕円 194"/>
        <xdr:cNvSpPr/>
      </xdr:nvSpPr>
      <xdr:spPr>
        <a:xfrm>
          <a:off x="2857500" y="131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37751</xdr:rowOff>
    </xdr:from>
    <xdr:ext cx="599010" cy="259045"/>
    <xdr:sp macro="" textlink="">
      <xdr:nvSpPr>
        <xdr:cNvPr id="196" name="テキスト ボックス 195"/>
        <xdr:cNvSpPr txBox="1"/>
      </xdr:nvSpPr>
      <xdr:spPr>
        <a:xfrm>
          <a:off x="2608794" y="132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141528</xdr:rowOff>
    </xdr:from>
    <xdr:to>
      <xdr:col>3</xdr:col>
      <xdr:colOff>3175</xdr:colOff>
      <xdr:row>77</xdr:row>
      <xdr:rowOff>71678</xdr:rowOff>
    </xdr:to>
    <xdr:sp macro="" textlink="">
      <xdr:nvSpPr>
        <xdr:cNvPr id="197" name="円/楕円 196"/>
        <xdr:cNvSpPr/>
      </xdr:nvSpPr>
      <xdr:spPr>
        <a:xfrm>
          <a:off x="1968500" y="131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62805</xdr:rowOff>
    </xdr:from>
    <xdr:ext cx="599010" cy="259045"/>
    <xdr:sp macro="" textlink="">
      <xdr:nvSpPr>
        <xdr:cNvPr id="198" name="テキスト ボックス 197"/>
        <xdr:cNvSpPr txBox="1"/>
      </xdr:nvSpPr>
      <xdr:spPr>
        <a:xfrm>
          <a:off x="1719794" y="132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150144</xdr:rowOff>
    </xdr:from>
    <xdr:to>
      <xdr:col>1</xdr:col>
      <xdr:colOff>485775</xdr:colOff>
      <xdr:row>77</xdr:row>
      <xdr:rowOff>80294</xdr:rowOff>
    </xdr:to>
    <xdr:sp macro="" textlink="">
      <xdr:nvSpPr>
        <xdr:cNvPr id="199" name="円/楕円 198"/>
        <xdr:cNvSpPr/>
      </xdr:nvSpPr>
      <xdr:spPr>
        <a:xfrm>
          <a:off x="1079500" y="131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71421</xdr:rowOff>
    </xdr:from>
    <xdr:ext cx="599010" cy="259045"/>
    <xdr:sp macro="" textlink="">
      <xdr:nvSpPr>
        <xdr:cNvPr id="200" name="テキスト ボックス 199"/>
        <xdr:cNvSpPr txBox="1"/>
      </xdr:nvSpPr>
      <xdr:spPr>
        <a:xfrm>
          <a:off x="830794" y="132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170701</xdr:rowOff>
    </xdr:from>
    <xdr:to>
      <xdr:col>6</xdr:col>
      <xdr:colOff>511175</xdr:colOff>
      <xdr:row>98</xdr:row>
      <xdr:rowOff>13052</xdr:rowOff>
    </xdr:to>
    <xdr:cxnSp macro="">
      <xdr:nvCxnSpPr>
        <xdr:cNvPr id="229" name="直線コネクタ 228"/>
        <xdr:cNvCxnSpPr/>
      </xdr:nvCxnSpPr>
      <xdr:spPr>
        <a:xfrm flipV="1">
          <a:off x="3797300" y="16801351"/>
          <a:ext cx="8382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13052</xdr:rowOff>
    </xdr:from>
    <xdr:to>
      <xdr:col>5</xdr:col>
      <xdr:colOff>358775</xdr:colOff>
      <xdr:row>98</xdr:row>
      <xdr:rowOff>65842</xdr:rowOff>
    </xdr:to>
    <xdr:cxnSp macro="">
      <xdr:nvCxnSpPr>
        <xdr:cNvPr id="232" name="直線コネクタ 231"/>
        <xdr:cNvCxnSpPr/>
      </xdr:nvCxnSpPr>
      <xdr:spPr>
        <a:xfrm flipV="1">
          <a:off x="2908300" y="16815152"/>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25792</xdr:rowOff>
    </xdr:from>
    <xdr:to>
      <xdr:col>4</xdr:col>
      <xdr:colOff>155575</xdr:colOff>
      <xdr:row>98</xdr:row>
      <xdr:rowOff>65842</xdr:rowOff>
    </xdr:to>
    <xdr:cxnSp macro="">
      <xdr:nvCxnSpPr>
        <xdr:cNvPr id="235" name="直線コネクタ 234"/>
        <xdr:cNvCxnSpPr/>
      </xdr:nvCxnSpPr>
      <xdr:spPr>
        <a:xfrm>
          <a:off x="2019300" y="1682789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25792</xdr:rowOff>
    </xdr:from>
    <xdr:to>
      <xdr:col>2</xdr:col>
      <xdr:colOff>638175</xdr:colOff>
      <xdr:row>98</xdr:row>
      <xdr:rowOff>28787</xdr:rowOff>
    </xdr:to>
    <xdr:cxnSp macro="">
      <xdr:nvCxnSpPr>
        <xdr:cNvPr id="238" name="直線コネクタ 237"/>
        <xdr:cNvCxnSpPr/>
      </xdr:nvCxnSpPr>
      <xdr:spPr>
        <a:xfrm flipV="1">
          <a:off x="1130300" y="16827892"/>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119901</xdr:rowOff>
    </xdr:from>
    <xdr:to>
      <xdr:col>6</xdr:col>
      <xdr:colOff>561975</xdr:colOff>
      <xdr:row>98</xdr:row>
      <xdr:rowOff>50051</xdr:rowOff>
    </xdr:to>
    <xdr:sp macro="" textlink="">
      <xdr:nvSpPr>
        <xdr:cNvPr id="248" name="円/楕円 247"/>
        <xdr:cNvSpPr/>
      </xdr:nvSpPr>
      <xdr:spPr>
        <a:xfrm>
          <a:off x="4584700" y="16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98328</xdr:rowOff>
    </xdr:from>
    <xdr:ext cx="534377" cy="259045"/>
    <xdr:sp macro="" textlink="">
      <xdr:nvSpPr>
        <xdr:cNvPr id="249" name="衛生費該当値テキスト"/>
        <xdr:cNvSpPr txBox="1"/>
      </xdr:nvSpPr>
      <xdr:spPr>
        <a:xfrm>
          <a:off x="4686300" y="167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133702</xdr:rowOff>
    </xdr:from>
    <xdr:to>
      <xdr:col>5</xdr:col>
      <xdr:colOff>409575</xdr:colOff>
      <xdr:row>98</xdr:row>
      <xdr:rowOff>63852</xdr:rowOff>
    </xdr:to>
    <xdr:sp macro="" textlink="">
      <xdr:nvSpPr>
        <xdr:cNvPr id="250" name="円/楕円 249"/>
        <xdr:cNvSpPr/>
      </xdr:nvSpPr>
      <xdr:spPr>
        <a:xfrm>
          <a:off x="3746500" y="167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54979</xdr:rowOff>
    </xdr:from>
    <xdr:ext cx="534377" cy="259045"/>
    <xdr:sp macro="" textlink="">
      <xdr:nvSpPr>
        <xdr:cNvPr id="251" name="テキスト ボックス 250"/>
        <xdr:cNvSpPr txBox="1"/>
      </xdr:nvSpPr>
      <xdr:spPr>
        <a:xfrm>
          <a:off x="3530111" y="168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15042</xdr:rowOff>
    </xdr:from>
    <xdr:to>
      <xdr:col>4</xdr:col>
      <xdr:colOff>206375</xdr:colOff>
      <xdr:row>98</xdr:row>
      <xdr:rowOff>116642</xdr:rowOff>
    </xdr:to>
    <xdr:sp macro="" textlink="">
      <xdr:nvSpPr>
        <xdr:cNvPr id="252" name="円/楕円 251"/>
        <xdr:cNvSpPr/>
      </xdr:nvSpPr>
      <xdr:spPr>
        <a:xfrm>
          <a:off x="2857500" y="168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107769</xdr:rowOff>
    </xdr:from>
    <xdr:ext cx="534377" cy="259045"/>
    <xdr:sp macro="" textlink="">
      <xdr:nvSpPr>
        <xdr:cNvPr id="253" name="テキスト ボックス 252"/>
        <xdr:cNvSpPr txBox="1"/>
      </xdr:nvSpPr>
      <xdr:spPr>
        <a:xfrm>
          <a:off x="2641111" y="169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146442</xdr:rowOff>
    </xdr:from>
    <xdr:to>
      <xdr:col>3</xdr:col>
      <xdr:colOff>3175</xdr:colOff>
      <xdr:row>98</xdr:row>
      <xdr:rowOff>76592</xdr:rowOff>
    </xdr:to>
    <xdr:sp macro="" textlink="">
      <xdr:nvSpPr>
        <xdr:cNvPr id="254" name="円/楕円 253"/>
        <xdr:cNvSpPr/>
      </xdr:nvSpPr>
      <xdr:spPr>
        <a:xfrm>
          <a:off x="1968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67719</xdr:rowOff>
    </xdr:from>
    <xdr:ext cx="534377" cy="259045"/>
    <xdr:sp macro="" textlink="">
      <xdr:nvSpPr>
        <xdr:cNvPr id="255" name="テキスト ボックス 254"/>
        <xdr:cNvSpPr txBox="1"/>
      </xdr:nvSpPr>
      <xdr:spPr>
        <a:xfrm>
          <a:off x="1752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149437</xdr:rowOff>
    </xdr:from>
    <xdr:to>
      <xdr:col>1</xdr:col>
      <xdr:colOff>485775</xdr:colOff>
      <xdr:row>98</xdr:row>
      <xdr:rowOff>79587</xdr:rowOff>
    </xdr:to>
    <xdr:sp macro="" textlink="">
      <xdr:nvSpPr>
        <xdr:cNvPr id="256" name="円/楕円 255"/>
        <xdr:cNvSpPr/>
      </xdr:nvSpPr>
      <xdr:spPr>
        <a:xfrm>
          <a:off x="1079500" y="16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70714</xdr:rowOff>
    </xdr:from>
    <xdr:ext cx="534377" cy="259045"/>
    <xdr:sp macro="" textlink="">
      <xdr:nvSpPr>
        <xdr:cNvPr id="257" name="テキスト ボックス 256"/>
        <xdr:cNvSpPr txBox="1"/>
      </xdr:nvSpPr>
      <xdr:spPr>
        <a:xfrm>
          <a:off x="863111" y="168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97756</xdr:rowOff>
    </xdr:from>
    <xdr:ext cx="469744" cy="259045"/>
    <xdr:sp macro="" textlink="">
      <xdr:nvSpPr>
        <xdr:cNvPr id="294" name="テキスト ボックス 293"/>
        <xdr:cNvSpPr txBox="1"/>
      </xdr:nvSpPr>
      <xdr:spPr>
        <a:xfrm>
          <a:off x="8515427" y="64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27748</xdr:rowOff>
    </xdr:from>
    <xdr:to>
      <xdr:col>15</xdr:col>
      <xdr:colOff>180975</xdr:colOff>
      <xdr:row>59</xdr:row>
      <xdr:rowOff>29128</xdr:rowOff>
    </xdr:to>
    <xdr:cxnSp macro="">
      <xdr:nvCxnSpPr>
        <xdr:cNvPr id="343" name="直線コネクタ 342"/>
        <xdr:cNvCxnSpPr/>
      </xdr:nvCxnSpPr>
      <xdr:spPr>
        <a:xfrm flipV="1">
          <a:off x="9639300" y="10143298"/>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29128</xdr:rowOff>
    </xdr:from>
    <xdr:to>
      <xdr:col>14</xdr:col>
      <xdr:colOff>28575</xdr:colOff>
      <xdr:row>59</xdr:row>
      <xdr:rowOff>33353</xdr:rowOff>
    </xdr:to>
    <xdr:cxnSp macro="">
      <xdr:nvCxnSpPr>
        <xdr:cNvPr id="346" name="直線コネクタ 345"/>
        <xdr:cNvCxnSpPr/>
      </xdr:nvCxnSpPr>
      <xdr:spPr>
        <a:xfrm flipV="1">
          <a:off x="8750300" y="10144678"/>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33353</xdr:rowOff>
    </xdr:from>
    <xdr:to>
      <xdr:col>12</xdr:col>
      <xdr:colOff>511175</xdr:colOff>
      <xdr:row>59</xdr:row>
      <xdr:rowOff>33484</xdr:rowOff>
    </xdr:to>
    <xdr:cxnSp macro="">
      <xdr:nvCxnSpPr>
        <xdr:cNvPr id="349" name="直線コネクタ 348"/>
        <xdr:cNvCxnSpPr/>
      </xdr:nvCxnSpPr>
      <xdr:spPr>
        <a:xfrm flipV="1">
          <a:off x="7861300" y="1014890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33317</xdr:rowOff>
    </xdr:from>
    <xdr:to>
      <xdr:col>11</xdr:col>
      <xdr:colOff>307975</xdr:colOff>
      <xdr:row>59</xdr:row>
      <xdr:rowOff>33484</xdr:rowOff>
    </xdr:to>
    <xdr:cxnSp macro="">
      <xdr:nvCxnSpPr>
        <xdr:cNvPr id="352" name="直線コネクタ 351"/>
        <xdr:cNvCxnSpPr/>
      </xdr:nvCxnSpPr>
      <xdr:spPr>
        <a:xfrm>
          <a:off x="6972300" y="1014886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148398</xdr:rowOff>
    </xdr:from>
    <xdr:to>
      <xdr:col>15</xdr:col>
      <xdr:colOff>231775</xdr:colOff>
      <xdr:row>59</xdr:row>
      <xdr:rowOff>78548</xdr:rowOff>
    </xdr:to>
    <xdr:sp macro="" textlink="">
      <xdr:nvSpPr>
        <xdr:cNvPr id="362" name="円/楕円 361"/>
        <xdr:cNvSpPr/>
      </xdr:nvSpPr>
      <xdr:spPr>
        <a:xfrm>
          <a:off x="10426700" y="100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149778</xdr:rowOff>
    </xdr:from>
    <xdr:to>
      <xdr:col>14</xdr:col>
      <xdr:colOff>79375</xdr:colOff>
      <xdr:row>59</xdr:row>
      <xdr:rowOff>79928</xdr:rowOff>
    </xdr:to>
    <xdr:sp macro="" textlink="">
      <xdr:nvSpPr>
        <xdr:cNvPr id="364" name="円/楕円 363"/>
        <xdr:cNvSpPr/>
      </xdr:nvSpPr>
      <xdr:spPr>
        <a:xfrm>
          <a:off x="9588500" y="10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71055</xdr:rowOff>
    </xdr:from>
    <xdr:ext cx="534377" cy="259045"/>
    <xdr:sp macro="" textlink="">
      <xdr:nvSpPr>
        <xdr:cNvPr id="365" name="テキスト ボックス 364"/>
        <xdr:cNvSpPr txBox="1"/>
      </xdr:nvSpPr>
      <xdr:spPr>
        <a:xfrm>
          <a:off x="9372111" y="10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154003</xdr:rowOff>
    </xdr:from>
    <xdr:to>
      <xdr:col>12</xdr:col>
      <xdr:colOff>561975</xdr:colOff>
      <xdr:row>59</xdr:row>
      <xdr:rowOff>84153</xdr:rowOff>
    </xdr:to>
    <xdr:sp macro="" textlink="">
      <xdr:nvSpPr>
        <xdr:cNvPr id="366" name="円/楕円 365"/>
        <xdr:cNvSpPr/>
      </xdr:nvSpPr>
      <xdr:spPr>
        <a:xfrm>
          <a:off x="8699500" y="100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75280</xdr:rowOff>
    </xdr:from>
    <xdr:ext cx="534377" cy="259045"/>
    <xdr:sp macro="" textlink="">
      <xdr:nvSpPr>
        <xdr:cNvPr id="367" name="テキスト ボックス 366"/>
        <xdr:cNvSpPr txBox="1"/>
      </xdr:nvSpPr>
      <xdr:spPr>
        <a:xfrm>
          <a:off x="8483111" y="101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154134</xdr:rowOff>
    </xdr:from>
    <xdr:to>
      <xdr:col>11</xdr:col>
      <xdr:colOff>358775</xdr:colOff>
      <xdr:row>59</xdr:row>
      <xdr:rowOff>84284</xdr:rowOff>
    </xdr:to>
    <xdr:sp macro="" textlink="">
      <xdr:nvSpPr>
        <xdr:cNvPr id="368" name="円/楕円 367"/>
        <xdr:cNvSpPr/>
      </xdr:nvSpPr>
      <xdr:spPr>
        <a:xfrm>
          <a:off x="7810500" y="100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75411</xdr:rowOff>
    </xdr:from>
    <xdr:ext cx="534377" cy="259045"/>
    <xdr:sp macro="" textlink="">
      <xdr:nvSpPr>
        <xdr:cNvPr id="369" name="テキスト ボックス 368"/>
        <xdr:cNvSpPr txBox="1"/>
      </xdr:nvSpPr>
      <xdr:spPr>
        <a:xfrm>
          <a:off x="7594111" y="101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153967</xdr:rowOff>
    </xdr:from>
    <xdr:to>
      <xdr:col>10</xdr:col>
      <xdr:colOff>155575</xdr:colOff>
      <xdr:row>59</xdr:row>
      <xdr:rowOff>84117</xdr:rowOff>
    </xdr:to>
    <xdr:sp macro="" textlink="">
      <xdr:nvSpPr>
        <xdr:cNvPr id="370" name="円/楕円 369"/>
        <xdr:cNvSpPr/>
      </xdr:nvSpPr>
      <xdr:spPr>
        <a:xfrm>
          <a:off x="6921500" y="100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75244</xdr:rowOff>
    </xdr:from>
    <xdr:ext cx="534377" cy="259045"/>
    <xdr:sp macro="" textlink="">
      <xdr:nvSpPr>
        <xdr:cNvPr id="371" name="テキスト ボックス 370"/>
        <xdr:cNvSpPr txBox="1"/>
      </xdr:nvSpPr>
      <xdr:spPr>
        <a:xfrm>
          <a:off x="6705111" y="101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83872</xdr:rowOff>
    </xdr:from>
    <xdr:to>
      <xdr:col>15</xdr:col>
      <xdr:colOff>180975</xdr:colOff>
      <xdr:row>77</xdr:row>
      <xdr:rowOff>153485</xdr:rowOff>
    </xdr:to>
    <xdr:cxnSp macro="">
      <xdr:nvCxnSpPr>
        <xdr:cNvPr id="400" name="直線コネクタ 399"/>
        <xdr:cNvCxnSpPr/>
      </xdr:nvCxnSpPr>
      <xdr:spPr>
        <a:xfrm flipV="1">
          <a:off x="9639300" y="13285522"/>
          <a:ext cx="8382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148864</xdr:rowOff>
    </xdr:from>
    <xdr:to>
      <xdr:col>14</xdr:col>
      <xdr:colOff>28575</xdr:colOff>
      <xdr:row>77</xdr:row>
      <xdr:rowOff>153485</xdr:rowOff>
    </xdr:to>
    <xdr:cxnSp macro="">
      <xdr:nvCxnSpPr>
        <xdr:cNvPr id="403" name="直線コネクタ 402"/>
        <xdr:cNvCxnSpPr/>
      </xdr:nvCxnSpPr>
      <xdr:spPr>
        <a:xfrm>
          <a:off x="8750300" y="13350514"/>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148864</xdr:rowOff>
    </xdr:from>
    <xdr:to>
      <xdr:col>12</xdr:col>
      <xdr:colOff>511175</xdr:colOff>
      <xdr:row>77</xdr:row>
      <xdr:rowOff>156494</xdr:rowOff>
    </xdr:to>
    <xdr:cxnSp macro="">
      <xdr:nvCxnSpPr>
        <xdr:cNvPr id="406" name="直線コネクタ 405"/>
        <xdr:cNvCxnSpPr/>
      </xdr:nvCxnSpPr>
      <xdr:spPr>
        <a:xfrm flipV="1">
          <a:off x="7861300" y="13350514"/>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160013</xdr:rowOff>
    </xdr:from>
    <xdr:ext cx="534377" cy="259045"/>
    <xdr:sp macro="" textlink="">
      <xdr:nvSpPr>
        <xdr:cNvPr id="408" name="テキスト ボックス 407"/>
        <xdr:cNvSpPr txBox="1"/>
      </xdr:nvSpPr>
      <xdr:spPr>
        <a:xfrm>
          <a:off x="8483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156494</xdr:rowOff>
    </xdr:from>
    <xdr:to>
      <xdr:col>11</xdr:col>
      <xdr:colOff>307975</xdr:colOff>
      <xdr:row>78</xdr:row>
      <xdr:rowOff>6099</xdr:rowOff>
    </xdr:to>
    <xdr:cxnSp macro="">
      <xdr:nvCxnSpPr>
        <xdr:cNvPr id="409" name="直線コネクタ 408"/>
        <xdr:cNvCxnSpPr/>
      </xdr:nvCxnSpPr>
      <xdr:spPr>
        <a:xfrm flipV="1">
          <a:off x="6972300" y="13358144"/>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5830</xdr:rowOff>
    </xdr:from>
    <xdr:ext cx="534377" cy="259045"/>
    <xdr:sp macro="" textlink="">
      <xdr:nvSpPr>
        <xdr:cNvPr id="411" name="テキスト ボックス 410"/>
        <xdr:cNvSpPr txBox="1"/>
      </xdr:nvSpPr>
      <xdr:spPr>
        <a:xfrm>
          <a:off x="7594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10546</xdr:rowOff>
    </xdr:from>
    <xdr:ext cx="534377" cy="259045"/>
    <xdr:sp macro="" textlink="">
      <xdr:nvSpPr>
        <xdr:cNvPr id="413" name="テキスト ボックス 412"/>
        <xdr:cNvSpPr txBox="1"/>
      </xdr:nvSpPr>
      <xdr:spPr>
        <a:xfrm>
          <a:off x="6705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33072</xdr:rowOff>
    </xdr:from>
    <xdr:to>
      <xdr:col>15</xdr:col>
      <xdr:colOff>231775</xdr:colOff>
      <xdr:row>77</xdr:row>
      <xdr:rowOff>134672</xdr:rowOff>
    </xdr:to>
    <xdr:sp macro="" textlink="">
      <xdr:nvSpPr>
        <xdr:cNvPr id="419" name="円/楕円 418"/>
        <xdr:cNvSpPr/>
      </xdr:nvSpPr>
      <xdr:spPr>
        <a:xfrm>
          <a:off x="10426700" y="132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55949</xdr:rowOff>
    </xdr:from>
    <xdr:ext cx="534377" cy="259045"/>
    <xdr:sp macro="" textlink="">
      <xdr:nvSpPr>
        <xdr:cNvPr id="420" name="商工費該当値テキスト"/>
        <xdr:cNvSpPr txBox="1"/>
      </xdr:nvSpPr>
      <xdr:spPr>
        <a:xfrm>
          <a:off x="10528300" y="130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102685</xdr:rowOff>
    </xdr:from>
    <xdr:to>
      <xdr:col>14</xdr:col>
      <xdr:colOff>79375</xdr:colOff>
      <xdr:row>78</xdr:row>
      <xdr:rowOff>32835</xdr:rowOff>
    </xdr:to>
    <xdr:sp macro="" textlink="">
      <xdr:nvSpPr>
        <xdr:cNvPr id="421" name="円/楕円 420"/>
        <xdr:cNvSpPr/>
      </xdr:nvSpPr>
      <xdr:spPr>
        <a:xfrm>
          <a:off x="9588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49362</xdr:rowOff>
    </xdr:from>
    <xdr:ext cx="534377" cy="259045"/>
    <xdr:sp macro="" textlink="">
      <xdr:nvSpPr>
        <xdr:cNvPr id="422" name="テキスト ボックス 421"/>
        <xdr:cNvSpPr txBox="1"/>
      </xdr:nvSpPr>
      <xdr:spPr>
        <a:xfrm>
          <a:off x="9372111" y="130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98064</xdr:rowOff>
    </xdr:from>
    <xdr:to>
      <xdr:col>12</xdr:col>
      <xdr:colOff>561975</xdr:colOff>
      <xdr:row>78</xdr:row>
      <xdr:rowOff>28214</xdr:rowOff>
    </xdr:to>
    <xdr:sp macro="" textlink="">
      <xdr:nvSpPr>
        <xdr:cNvPr id="423" name="円/楕円 422"/>
        <xdr:cNvSpPr/>
      </xdr:nvSpPr>
      <xdr:spPr>
        <a:xfrm>
          <a:off x="8699500" y="132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44741</xdr:rowOff>
    </xdr:from>
    <xdr:ext cx="534377" cy="259045"/>
    <xdr:sp macro="" textlink="">
      <xdr:nvSpPr>
        <xdr:cNvPr id="424" name="テキスト ボックス 423"/>
        <xdr:cNvSpPr txBox="1"/>
      </xdr:nvSpPr>
      <xdr:spPr>
        <a:xfrm>
          <a:off x="8483111" y="130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105694</xdr:rowOff>
    </xdr:from>
    <xdr:to>
      <xdr:col>11</xdr:col>
      <xdr:colOff>358775</xdr:colOff>
      <xdr:row>78</xdr:row>
      <xdr:rowOff>35844</xdr:rowOff>
    </xdr:to>
    <xdr:sp macro="" textlink="">
      <xdr:nvSpPr>
        <xdr:cNvPr id="425" name="円/楕円 424"/>
        <xdr:cNvSpPr/>
      </xdr:nvSpPr>
      <xdr:spPr>
        <a:xfrm>
          <a:off x="7810500" y="133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52371</xdr:rowOff>
    </xdr:from>
    <xdr:ext cx="534377" cy="259045"/>
    <xdr:sp macro="" textlink="">
      <xdr:nvSpPr>
        <xdr:cNvPr id="426" name="テキスト ボックス 425"/>
        <xdr:cNvSpPr txBox="1"/>
      </xdr:nvSpPr>
      <xdr:spPr>
        <a:xfrm>
          <a:off x="7594111" y="130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126749</xdr:rowOff>
    </xdr:from>
    <xdr:to>
      <xdr:col>10</xdr:col>
      <xdr:colOff>155575</xdr:colOff>
      <xdr:row>78</xdr:row>
      <xdr:rowOff>56899</xdr:rowOff>
    </xdr:to>
    <xdr:sp macro="" textlink="">
      <xdr:nvSpPr>
        <xdr:cNvPr id="427" name="円/楕円 426"/>
        <xdr:cNvSpPr/>
      </xdr:nvSpPr>
      <xdr:spPr>
        <a:xfrm>
          <a:off x="6921500" y="133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73426</xdr:rowOff>
    </xdr:from>
    <xdr:ext cx="534377" cy="259045"/>
    <xdr:sp macro="" textlink="">
      <xdr:nvSpPr>
        <xdr:cNvPr id="428" name="テキスト ボックス 427"/>
        <xdr:cNvSpPr txBox="1"/>
      </xdr:nvSpPr>
      <xdr:spPr>
        <a:xfrm>
          <a:off x="6705111" y="131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82676</xdr:rowOff>
    </xdr:from>
    <xdr:to>
      <xdr:col>15</xdr:col>
      <xdr:colOff>180975</xdr:colOff>
      <xdr:row>98</xdr:row>
      <xdr:rowOff>98282</xdr:rowOff>
    </xdr:to>
    <xdr:cxnSp macro="">
      <xdr:nvCxnSpPr>
        <xdr:cNvPr id="455" name="直線コネクタ 454"/>
        <xdr:cNvCxnSpPr/>
      </xdr:nvCxnSpPr>
      <xdr:spPr>
        <a:xfrm flipV="1">
          <a:off x="9639300" y="16884776"/>
          <a:ext cx="8382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95169</xdr:rowOff>
    </xdr:from>
    <xdr:to>
      <xdr:col>14</xdr:col>
      <xdr:colOff>28575</xdr:colOff>
      <xdr:row>98</xdr:row>
      <xdr:rowOff>98282</xdr:rowOff>
    </xdr:to>
    <xdr:cxnSp macro="">
      <xdr:nvCxnSpPr>
        <xdr:cNvPr id="458" name="直線コネクタ 457"/>
        <xdr:cNvCxnSpPr/>
      </xdr:nvCxnSpPr>
      <xdr:spPr>
        <a:xfrm>
          <a:off x="8750300" y="16897269"/>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95169</xdr:rowOff>
    </xdr:from>
    <xdr:to>
      <xdr:col>12</xdr:col>
      <xdr:colOff>511175</xdr:colOff>
      <xdr:row>98</xdr:row>
      <xdr:rowOff>98706</xdr:rowOff>
    </xdr:to>
    <xdr:cxnSp macro="">
      <xdr:nvCxnSpPr>
        <xdr:cNvPr id="461" name="直線コネクタ 460"/>
        <xdr:cNvCxnSpPr/>
      </xdr:nvCxnSpPr>
      <xdr:spPr>
        <a:xfrm flipV="1">
          <a:off x="7861300" y="16897269"/>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98706</xdr:rowOff>
    </xdr:from>
    <xdr:to>
      <xdr:col>11</xdr:col>
      <xdr:colOff>307975</xdr:colOff>
      <xdr:row>98</xdr:row>
      <xdr:rowOff>119997</xdr:rowOff>
    </xdr:to>
    <xdr:cxnSp macro="">
      <xdr:nvCxnSpPr>
        <xdr:cNvPr id="464" name="直線コネクタ 463"/>
        <xdr:cNvCxnSpPr/>
      </xdr:nvCxnSpPr>
      <xdr:spPr>
        <a:xfrm flipV="1">
          <a:off x="6972300" y="16900806"/>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164622</xdr:rowOff>
    </xdr:from>
    <xdr:ext cx="534377" cy="259045"/>
    <xdr:sp macro="" textlink="">
      <xdr:nvSpPr>
        <xdr:cNvPr id="466" name="テキスト ボックス 465"/>
        <xdr:cNvSpPr txBox="1"/>
      </xdr:nvSpPr>
      <xdr:spPr>
        <a:xfrm>
          <a:off x="7594111" y="166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170032</xdr:rowOff>
    </xdr:from>
    <xdr:ext cx="534377" cy="259045"/>
    <xdr:sp macro="" textlink="">
      <xdr:nvSpPr>
        <xdr:cNvPr id="468" name="テキスト ボックス 467"/>
        <xdr:cNvSpPr txBox="1"/>
      </xdr:nvSpPr>
      <xdr:spPr>
        <a:xfrm>
          <a:off x="6705111" y="166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31876</xdr:rowOff>
    </xdr:from>
    <xdr:to>
      <xdr:col>15</xdr:col>
      <xdr:colOff>231775</xdr:colOff>
      <xdr:row>98</xdr:row>
      <xdr:rowOff>133476</xdr:rowOff>
    </xdr:to>
    <xdr:sp macro="" textlink="">
      <xdr:nvSpPr>
        <xdr:cNvPr id="474" name="円/楕円 473"/>
        <xdr:cNvSpPr/>
      </xdr:nvSpPr>
      <xdr:spPr>
        <a:xfrm>
          <a:off x="10426700" y="168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99010" cy="259045"/>
    <xdr:sp macro="" textlink="">
      <xdr:nvSpPr>
        <xdr:cNvPr id="475" name="土木費該当値テキスト"/>
        <xdr:cNvSpPr txBox="1"/>
      </xdr:nvSpPr>
      <xdr:spPr>
        <a:xfrm>
          <a:off x="10528300" y="168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47482</xdr:rowOff>
    </xdr:from>
    <xdr:to>
      <xdr:col>14</xdr:col>
      <xdr:colOff>79375</xdr:colOff>
      <xdr:row>98</xdr:row>
      <xdr:rowOff>149082</xdr:rowOff>
    </xdr:to>
    <xdr:sp macro="" textlink="">
      <xdr:nvSpPr>
        <xdr:cNvPr id="476" name="円/楕円 475"/>
        <xdr:cNvSpPr/>
      </xdr:nvSpPr>
      <xdr:spPr>
        <a:xfrm>
          <a:off x="9588500" y="16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140209</xdr:rowOff>
    </xdr:from>
    <xdr:ext cx="534377" cy="259045"/>
    <xdr:sp macro="" textlink="">
      <xdr:nvSpPr>
        <xdr:cNvPr id="477" name="テキスト ボックス 476"/>
        <xdr:cNvSpPr txBox="1"/>
      </xdr:nvSpPr>
      <xdr:spPr>
        <a:xfrm>
          <a:off x="9372111" y="169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44369</xdr:rowOff>
    </xdr:from>
    <xdr:to>
      <xdr:col>12</xdr:col>
      <xdr:colOff>561975</xdr:colOff>
      <xdr:row>98</xdr:row>
      <xdr:rowOff>145969</xdr:rowOff>
    </xdr:to>
    <xdr:sp macro="" textlink="">
      <xdr:nvSpPr>
        <xdr:cNvPr id="478" name="円/楕円 477"/>
        <xdr:cNvSpPr/>
      </xdr:nvSpPr>
      <xdr:spPr>
        <a:xfrm>
          <a:off x="8699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162496</xdr:rowOff>
    </xdr:from>
    <xdr:ext cx="534377" cy="259045"/>
    <xdr:sp macro="" textlink="">
      <xdr:nvSpPr>
        <xdr:cNvPr id="479" name="テキスト ボックス 478"/>
        <xdr:cNvSpPr txBox="1"/>
      </xdr:nvSpPr>
      <xdr:spPr>
        <a:xfrm>
          <a:off x="8483111" y="166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47906</xdr:rowOff>
    </xdr:from>
    <xdr:to>
      <xdr:col>11</xdr:col>
      <xdr:colOff>358775</xdr:colOff>
      <xdr:row>98</xdr:row>
      <xdr:rowOff>149506</xdr:rowOff>
    </xdr:to>
    <xdr:sp macro="" textlink="">
      <xdr:nvSpPr>
        <xdr:cNvPr id="480" name="円/楕円 479"/>
        <xdr:cNvSpPr/>
      </xdr:nvSpPr>
      <xdr:spPr>
        <a:xfrm>
          <a:off x="7810500" y="168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140633</xdr:rowOff>
    </xdr:from>
    <xdr:ext cx="534377" cy="259045"/>
    <xdr:sp macro="" textlink="">
      <xdr:nvSpPr>
        <xdr:cNvPr id="481" name="テキスト ボックス 480"/>
        <xdr:cNvSpPr txBox="1"/>
      </xdr:nvSpPr>
      <xdr:spPr>
        <a:xfrm>
          <a:off x="7594111" y="169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69197</xdr:rowOff>
    </xdr:from>
    <xdr:to>
      <xdr:col>10</xdr:col>
      <xdr:colOff>155575</xdr:colOff>
      <xdr:row>98</xdr:row>
      <xdr:rowOff>170797</xdr:rowOff>
    </xdr:to>
    <xdr:sp macro="" textlink="">
      <xdr:nvSpPr>
        <xdr:cNvPr id="482" name="円/楕円 481"/>
        <xdr:cNvSpPr/>
      </xdr:nvSpPr>
      <xdr:spPr>
        <a:xfrm>
          <a:off x="6921500" y="16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161924</xdr:rowOff>
    </xdr:from>
    <xdr:ext cx="534377" cy="259045"/>
    <xdr:sp macro="" textlink="">
      <xdr:nvSpPr>
        <xdr:cNvPr id="483" name="テキスト ボックス 482"/>
        <xdr:cNvSpPr txBox="1"/>
      </xdr:nvSpPr>
      <xdr:spPr>
        <a:xfrm>
          <a:off x="6705111" y="169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128651</xdr:rowOff>
    </xdr:from>
    <xdr:to>
      <xdr:col>23</xdr:col>
      <xdr:colOff>517525</xdr:colOff>
      <xdr:row>37</xdr:row>
      <xdr:rowOff>145247</xdr:rowOff>
    </xdr:to>
    <xdr:cxnSp macro="">
      <xdr:nvCxnSpPr>
        <xdr:cNvPr id="512" name="直線コネクタ 511"/>
        <xdr:cNvCxnSpPr/>
      </xdr:nvCxnSpPr>
      <xdr:spPr>
        <a:xfrm flipV="1">
          <a:off x="15481300" y="6472301"/>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144859</xdr:rowOff>
    </xdr:from>
    <xdr:to>
      <xdr:col>22</xdr:col>
      <xdr:colOff>365125</xdr:colOff>
      <xdr:row>37</xdr:row>
      <xdr:rowOff>145247</xdr:rowOff>
    </xdr:to>
    <xdr:cxnSp macro="">
      <xdr:nvCxnSpPr>
        <xdr:cNvPr id="515" name="直線コネクタ 514"/>
        <xdr:cNvCxnSpPr/>
      </xdr:nvCxnSpPr>
      <xdr:spPr>
        <a:xfrm>
          <a:off x="14592300" y="6488509"/>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144859</xdr:rowOff>
    </xdr:from>
    <xdr:to>
      <xdr:col>21</xdr:col>
      <xdr:colOff>161925</xdr:colOff>
      <xdr:row>37</xdr:row>
      <xdr:rowOff>145643</xdr:rowOff>
    </xdr:to>
    <xdr:cxnSp macro="">
      <xdr:nvCxnSpPr>
        <xdr:cNvPr id="518" name="直線コネクタ 517"/>
        <xdr:cNvCxnSpPr/>
      </xdr:nvCxnSpPr>
      <xdr:spPr>
        <a:xfrm flipV="1">
          <a:off x="13703300" y="648850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127211</xdr:rowOff>
    </xdr:from>
    <xdr:to>
      <xdr:col>19</xdr:col>
      <xdr:colOff>644525</xdr:colOff>
      <xdr:row>37</xdr:row>
      <xdr:rowOff>145643</xdr:rowOff>
    </xdr:to>
    <xdr:cxnSp macro="">
      <xdr:nvCxnSpPr>
        <xdr:cNvPr id="521" name="直線コネクタ 520"/>
        <xdr:cNvCxnSpPr/>
      </xdr:nvCxnSpPr>
      <xdr:spPr>
        <a:xfrm>
          <a:off x="12814300" y="6470861"/>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18806</xdr:rowOff>
    </xdr:from>
    <xdr:ext cx="534377" cy="259045"/>
    <xdr:sp macro="" textlink="">
      <xdr:nvSpPr>
        <xdr:cNvPr id="525" name="テキスト ボックス 524"/>
        <xdr:cNvSpPr txBox="1"/>
      </xdr:nvSpPr>
      <xdr:spPr>
        <a:xfrm>
          <a:off x="12547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77851</xdr:rowOff>
    </xdr:from>
    <xdr:to>
      <xdr:col>23</xdr:col>
      <xdr:colOff>568325</xdr:colOff>
      <xdr:row>38</xdr:row>
      <xdr:rowOff>8001</xdr:rowOff>
    </xdr:to>
    <xdr:sp macro="" textlink="">
      <xdr:nvSpPr>
        <xdr:cNvPr id="531" name="円/楕円 530"/>
        <xdr:cNvSpPr/>
      </xdr:nvSpPr>
      <xdr:spPr>
        <a:xfrm>
          <a:off x="162687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56278</xdr:rowOff>
    </xdr:from>
    <xdr:ext cx="534377" cy="259045"/>
    <xdr:sp macro="" textlink="">
      <xdr:nvSpPr>
        <xdr:cNvPr id="532" name="消防費該当値テキスト"/>
        <xdr:cNvSpPr txBox="1"/>
      </xdr:nvSpPr>
      <xdr:spPr>
        <a:xfrm>
          <a:off x="16370300" y="63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94447</xdr:rowOff>
    </xdr:from>
    <xdr:to>
      <xdr:col>22</xdr:col>
      <xdr:colOff>415925</xdr:colOff>
      <xdr:row>38</xdr:row>
      <xdr:rowOff>24597</xdr:rowOff>
    </xdr:to>
    <xdr:sp macro="" textlink="">
      <xdr:nvSpPr>
        <xdr:cNvPr id="533" name="円/楕円 532"/>
        <xdr:cNvSpPr/>
      </xdr:nvSpPr>
      <xdr:spPr>
        <a:xfrm>
          <a:off x="15430500" y="64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15725</xdr:rowOff>
    </xdr:from>
    <xdr:ext cx="534377" cy="259045"/>
    <xdr:sp macro="" textlink="">
      <xdr:nvSpPr>
        <xdr:cNvPr id="534" name="テキスト ボックス 533"/>
        <xdr:cNvSpPr txBox="1"/>
      </xdr:nvSpPr>
      <xdr:spPr>
        <a:xfrm>
          <a:off x="15214111" y="65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94059</xdr:rowOff>
    </xdr:from>
    <xdr:to>
      <xdr:col>21</xdr:col>
      <xdr:colOff>212725</xdr:colOff>
      <xdr:row>38</xdr:row>
      <xdr:rowOff>24209</xdr:rowOff>
    </xdr:to>
    <xdr:sp macro="" textlink="">
      <xdr:nvSpPr>
        <xdr:cNvPr id="535" name="円/楕円 534"/>
        <xdr:cNvSpPr/>
      </xdr:nvSpPr>
      <xdr:spPr>
        <a:xfrm>
          <a:off x="14541500" y="64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15336</xdr:rowOff>
    </xdr:from>
    <xdr:ext cx="534377" cy="259045"/>
    <xdr:sp macro="" textlink="">
      <xdr:nvSpPr>
        <xdr:cNvPr id="536" name="テキスト ボックス 535"/>
        <xdr:cNvSpPr txBox="1"/>
      </xdr:nvSpPr>
      <xdr:spPr>
        <a:xfrm>
          <a:off x="14325111" y="65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94843</xdr:rowOff>
    </xdr:from>
    <xdr:to>
      <xdr:col>20</xdr:col>
      <xdr:colOff>9525</xdr:colOff>
      <xdr:row>38</xdr:row>
      <xdr:rowOff>24994</xdr:rowOff>
    </xdr:to>
    <xdr:sp macro="" textlink="">
      <xdr:nvSpPr>
        <xdr:cNvPr id="537" name="円/楕円 536"/>
        <xdr:cNvSpPr/>
      </xdr:nvSpPr>
      <xdr:spPr>
        <a:xfrm>
          <a:off x="13652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16121</xdr:rowOff>
    </xdr:from>
    <xdr:ext cx="534377" cy="259045"/>
    <xdr:sp macro="" textlink="">
      <xdr:nvSpPr>
        <xdr:cNvPr id="538" name="テキスト ボックス 537"/>
        <xdr:cNvSpPr txBox="1"/>
      </xdr:nvSpPr>
      <xdr:spPr>
        <a:xfrm>
          <a:off x="13436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76411</xdr:rowOff>
    </xdr:from>
    <xdr:to>
      <xdr:col>18</xdr:col>
      <xdr:colOff>492125</xdr:colOff>
      <xdr:row>38</xdr:row>
      <xdr:rowOff>6561</xdr:rowOff>
    </xdr:to>
    <xdr:sp macro="" textlink="">
      <xdr:nvSpPr>
        <xdr:cNvPr id="539" name="円/楕円 538"/>
        <xdr:cNvSpPr/>
      </xdr:nvSpPr>
      <xdr:spPr>
        <a:xfrm>
          <a:off x="12763500" y="64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169138</xdr:rowOff>
    </xdr:from>
    <xdr:ext cx="534377" cy="259045"/>
    <xdr:sp macro="" textlink="">
      <xdr:nvSpPr>
        <xdr:cNvPr id="540" name="テキスト ボックス 539"/>
        <xdr:cNvSpPr txBox="1"/>
      </xdr:nvSpPr>
      <xdr:spPr>
        <a:xfrm>
          <a:off x="12547111" y="65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98061</xdr:rowOff>
    </xdr:from>
    <xdr:to>
      <xdr:col>23</xdr:col>
      <xdr:colOff>517525</xdr:colOff>
      <xdr:row>58</xdr:row>
      <xdr:rowOff>41263</xdr:rowOff>
    </xdr:to>
    <xdr:cxnSp macro="">
      <xdr:nvCxnSpPr>
        <xdr:cNvPr id="569" name="直線コネクタ 568"/>
        <xdr:cNvCxnSpPr/>
      </xdr:nvCxnSpPr>
      <xdr:spPr>
        <a:xfrm>
          <a:off x="15481300" y="9870711"/>
          <a:ext cx="838200" cy="1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98061</xdr:rowOff>
    </xdr:from>
    <xdr:to>
      <xdr:col>22</xdr:col>
      <xdr:colOff>365125</xdr:colOff>
      <xdr:row>58</xdr:row>
      <xdr:rowOff>74313</xdr:rowOff>
    </xdr:to>
    <xdr:cxnSp macro="">
      <xdr:nvCxnSpPr>
        <xdr:cNvPr id="572" name="直線コネクタ 571"/>
        <xdr:cNvCxnSpPr/>
      </xdr:nvCxnSpPr>
      <xdr:spPr>
        <a:xfrm flipV="1">
          <a:off x="14592300" y="9870711"/>
          <a:ext cx="889000" cy="1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74313</xdr:rowOff>
    </xdr:from>
    <xdr:to>
      <xdr:col>21</xdr:col>
      <xdr:colOff>161925</xdr:colOff>
      <xdr:row>58</xdr:row>
      <xdr:rowOff>98295</xdr:rowOff>
    </xdr:to>
    <xdr:cxnSp macro="">
      <xdr:nvCxnSpPr>
        <xdr:cNvPr id="575" name="直線コネクタ 574"/>
        <xdr:cNvCxnSpPr/>
      </xdr:nvCxnSpPr>
      <xdr:spPr>
        <a:xfrm flipV="1">
          <a:off x="13703300" y="10018413"/>
          <a:ext cx="8890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105091</xdr:rowOff>
    </xdr:from>
    <xdr:ext cx="534377" cy="259045"/>
    <xdr:sp macro="" textlink="">
      <xdr:nvSpPr>
        <xdr:cNvPr id="577" name="テキスト ボックス 576"/>
        <xdr:cNvSpPr txBox="1"/>
      </xdr:nvSpPr>
      <xdr:spPr>
        <a:xfrm>
          <a:off x="14325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97592</xdr:rowOff>
    </xdr:from>
    <xdr:to>
      <xdr:col>19</xdr:col>
      <xdr:colOff>644525</xdr:colOff>
      <xdr:row>58</xdr:row>
      <xdr:rowOff>98295</xdr:rowOff>
    </xdr:to>
    <xdr:cxnSp macro="">
      <xdr:nvCxnSpPr>
        <xdr:cNvPr id="578" name="直線コネクタ 577"/>
        <xdr:cNvCxnSpPr/>
      </xdr:nvCxnSpPr>
      <xdr:spPr>
        <a:xfrm>
          <a:off x="12814300" y="10041692"/>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98297</xdr:rowOff>
    </xdr:from>
    <xdr:ext cx="534377" cy="259045"/>
    <xdr:sp macro="" textlink="">
      <xdr:nvSpPr>
        <xdr:cNvPr id="580" name="テキスト ボックス 579"/>
        <xdr:cNvSpPr txBox="1"/>
      </xdr:nvSpPr>
      <xdr:spPr>
        <a:xfrm>
          <a:off x="13436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161913</xdr:rowOff>
    </xdr:from>
    <xdr:to>
      <xdr:col>23</xdr:col>
      <xdr:colOff>568325</xdr:colOff>
      <xdr:row>58</xdr:row>
      <xdr:rowOff>92063</xdr:rowOff>
    </xdr:to>
    <xdr:sp macro="" textlink="">
      <xdr:nvSpPr>
        <xdr:cNvPr id="588" name="円/楕円 587"/>
        <xdr:cNvSpPr/>
      </xdr:nvSpPr>
      <xdr:spPr>
        <a:xfrm>
          <a:off x="16268700" y="9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47261</xdr:rowOff>
    </xdr:from>
    <xdr:to>
      <xdr:col>22</xdr:col>
      <xdr:colOff>415925</xdr:colOff>
      <xdr:row>57</xdr:row>
      <xdr:rowOff>148861</xdr:rowOff>
    </xdr:to>
    <xdr:sp macro="" textlink="">
      <xdr:nvSpPr>
        <xdr:cNvPr id="590" name="円/楕円 589"/>
        <xdr:cNvSpPr/>
      </xdr:nvSpPr>
      <xdr:spPr>
        <a:xfrm>
          <a:off x="15430500" y="98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165388</xdr:rowOff>
    </xdr:from>
    <xdr:ext cx="599010" cy="259045"/>
    <xdr:sp macro="" textlink="">
      <xdr:nvSpPr>
        <xdr:cNvPr id="591" name="テキスト ボックス 590"/>
        <xdr:cNvSpPr txBox="1"/>
      </xdr:nvSpPr>
      <xdr:spPr>
        <a:xfrm>
          <a:off x="15181794" y="95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23513</xdr:rowOff>
    </xdr:from>
    <xdr:to>
      <xdr:col>21</xdr:col>
      <xdr:colOff>212725</xdr:colOff>
      <xdr:row>58</xdr:row>
      <xdr:rowOff>125113</xdr:rowOff>
    </xdr:to>
    <xdr:sp macro="" textlink="">
      <xdr:nvSpPr>
        <xdr:cNvPr id="592" name="円/楕円 591"/>
        <xdr:cNvSpPr/>
      </xdr:nvSpPr>
      <xdr:spPr>
        <a:xfrm>
          <a:off x="14541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116240</xdr:rowOff>
    </xdr:from>
    <xdr:ext cx="534377" cy="259045"/>
    <xdr:sp macro="" textlink="">
      <xdr:nvSpPr>
        <xdr:cNvPr id="593" name="テキスト ボックス 592"/>
        <xdr:cNvSpPr txBox="1"/>
      </xdr:nvSpPr>
      <xdr:spPr>
        <a:xfrm>
          <a:off x="14325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47495</xdr:rowOff>
    </xdr:from>
    <xdr:to>
      <xdr:col>20</xdr:col>
      <xdr:colOff>9525</xdr:colOff>
      <xdr:row>58</xdr:row>
      <xdr:rowOff>149095</xdr:rowOff>
    </xdr:to>
    <xdr:sp macro="" textlink="">
      <xdr:nvSpPr>
        <xdr:cNvPr id="594" name="円/楕円 593"/>
        <xdr:cNvSpPr/>
      </xdr:nvSpPr>
      <xdr:spPr>
        <a:xfrm>
          <a:off x="13652500" y="99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140222</xdr:rowOff>
    </xdr:from>
    <xdr:ext cx="534377" cy="259045"/>
    <xdr:sp macro="" textlink="">
      <xdr:nvSpPr>
        <xdr:cNvPr id="595" name="テキスト ボックス 594"/>
        <xdr:cNvSpPr txBox="1"/>
      </xdr:nvSpPr>
      <xdr:spPr>
        <a:xfrm>
          <a:off x="13436111" y="100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46792</xdr:rowOff>
    </xdr:from>
    <xdr:to>
      <xdr:col>18</xdr:col>
      <xdr:colOff>492125</xdr:colOff>
      <xdr:row>58</xdr:row>
      <xdr:rowOff>148392</xdr:rowOff>
    </xdr:to>
    <xdr:sp macro="" textlink="">
      <xdr:nvSpPr>
        <xdr:cNvPr id="596" name="円/楕円 595"/>
        <xdr:cNvSpPr/>
      </xdr:nvSpPr>
      <xdr:spPr>
        <a:xfrm>
          <a:off x="12763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139519</xdr:rowOff>
    </xdr:from>
    <xdr:ext cx="534377" cy="259045"/>
    <xdr:sp macro="" textlink="">
      <xdr:nvSpPr>
        <xdr:cNvPr id="597" name="テキスト ボックス 596"/>
        <xdr:cNvSpPr txBox="1"/>
      </xdr:nvSpPr>
      <xdr:spPr>
        <a:xfrm>
          <a:off x="12547111" y="100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40339</xdr:rowOff>
    </xdr:from>
    <xdr:to>
      <xdr:col>23</xdr:col>
      <xdr:colOff>517525</xdr:colOff>
      <xdr:row>79</xdr:row>
      <xdr:rowOff>42024</xdr:rowOff>
    </xdr:to>
    <xdr:cxnSp macro="">
      <xdr:nvCxnSpPr>
        <xdr:cNvPr id="626" name="直線コネクタ 625"/>
        <xdr:cNvCxnSpPr/>
      </xdr:nvCxnSpPr>
      <xdr:spPr>
        <a:xfrm>
          <a:off x="15481300" y="13584889"/>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27941</xdr:rowOff>
    </xdr:from>
    <xdr:to>
      <xdr:col>22</xdr:col>
      <xdr:colOff>365125</xdr:colOff>
      <xdr:row>79</xdr:row>
      <xdr:rowOff>40339</xdr:rowOff>
    </xdr:to>
    <xdr:cxnSp macro="">
      <xdr:nvCxnSpPr>
        <xdr:cNvPr id="629" name="直線コネクタ 628"/>
        <xdr:cNvCxnSpPr/>
      </xdr:nvCxnSpPr>
      <xdr:spPr>
        <a:xfrm>
          <a:off x="14592300" y="13572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60037</xdr:rowOff>
    </xdr:from>
    <xdr:to>
      <xdr:col>21</xdr:col>
      <xdr:colOff>161925</xdr:colOff>
      <xdr:row>79</xdr:row>
      <xdr:rowOff>27941</xdr:rowOff>
    </xdr:to>
    <xdr:cxnSp macro="">
      <xdr:nvCxnSpPr>
        <xdr:cNvPr id="632" name="直線コネクタ 631"/>
        <xdr:cNvCxnSpPr/>
      </xdr:nvCxnSpPr>
      <xdr:spPr>
        <a:xfrm>
          <a:off x="13703300" y="13433137"/>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60037</xdr:rowOff>
    </xdr:from>
    <xdr:to>
      <xdr:col>19</xdr:col>
      <xdr:colOff>644525</xdr:colOff>
      <xdr:row>78</xdr:row>
      <xdr:rowOff>133200</xdr:rowOff>
    </xdr:to>
    <xdr:cxnSp macro="">
      <xdr:nvCxnSpPr>
        <xdr:cNvPr id="635" name="直線コネクタ 634"/>
        <xdr:cNvCxnSpPr/>
      </xdr:nvCxnSpPr>
      <xdr:spPr>
        <a:xfrm flipV="1">
          <a:off x="12814300" y="13433137"/>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57852</xdr:rowOff>
    </xdr:from>
    <xdr:ext cx="469744" cy="259045"/>
    <xdr:sp macro="" textlink="">
      <xdr:nvSpPr>
        <xdr:cNvPr id="637" name="テキスト ボックス 636"/>
        <xdr:cNvSpPr txBox="1"/>
      </xdr:nvSpPr>
      <xdr:spPr>
        <a:xfrm>
          <a:off x="13468427"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162674</xdr:rowOff>
    </xdr:from>
    <xdr:to>
      <xdr:col>23</xdr:col>
      <xdr:colOff>568325</xdr:colOff>
      <xdr:row>79</xdr:row>
      <xdr:rowOff>92824</xdr:rowOff>
    </xdr:to>
    <xdr:sp macro="" textlink="">
      <xdr:nvSpPr>
        <xdr:cNvPr id="645" name="円/楕円 644"/>
        <xdr:cNvSpPr/>
      </xdr:nvSpPr>
      <xdr:spPr>
        <a:xfrm>
          <a:off x="162687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77601</xdr:rowOff>
    </xdr:from>
    <xdr:ext cx="378565" cy="259045"/>
    <xdr:sp macro="" textlink="">
      <xdr:nvSpPr>
        <xdr:cNvPr id="646" name="災害復旧費該当値テキスト"/>
        <xdr:cNvSpPr txBox="1"/>
      </xdr:nvSpPr>
      <xdr:spPr>
        <a:xfrm>
          <a:off x="16370300" y="1345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160989</xdr:rowOff>
    </xdr:from>
    <xdr:to>
      <xdr:col>22</xdr:col>
      <xdr:colOff>415925</xdr:colOff>
      <xdr:row>79</xdr:row>
      <xdr:rowOff>91139</xdr:rowOff>
    </xdr:to>
    <xdr:sp macro="" textlink="">
      <xdr:nvSpPr>
        <xdr:cNvPr id="647" name="円/楕円 646"/>
        <xdr:cNvSpPr/>
      </xdr:nvSpPr>
      <xdr:spPr>
        <a:xfrm>
          <a:off x="15430500" y="135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82266</xdr:rowOff>
    </xdr:from>
    <xdr:ext cx="469744" cy="259045"/>
    <xdr:sp macro="" textlink="">
      <xdr:nvSpPr>
        <xdr:cNvPr id="648" name="テキスト ボックス 647"/>
        <xdr:cNvSpPr txBox="1"/>
      </xdr:nvSpPr>
      <xdr:spPr>
        <a:xfrm>
          <a:off x="15246427" y="136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148591</xdr:rowOff>
    </xdr:from>
    <xdr:to>
      <xdr:col>21</xdr:col>
      <xdr:colOff>212725</xdr:colOff>
      <xdr:row>79</xdr:row>
      <xdr:rowOff>78741</xdr:rowOff>
    </xdr:to>
    <xdr:sp macro="" textlink="">
      <xdr:nvSpPr>
        <xdr:cNvPr id="649" name="円/楕円 648"/>
        <xdr:cNvSpPr/>
      </xdr:nvSpPr>
      <xdr:spPr>
        <a:xfrm>
          <a:off x="14541500" y="13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69868</xdr:rowOff>
    </xdr:from>
    <xdr:ext cx="469744" cy="259045"/>
    <xdr:sp macro="" textlink="">
      <xdr:nvSpPr>
        <xdr:cNvPr id="650" name="テキスト ボックス 649"/>
        <xdr:cNvSpPr txBox="1"/>
      </xdr:nvSpPr>
      <xdr:spPr>
        <a:xfrm>
          <a:off x="14357427" y="136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9237</xdr:rowOff>
    </xdr:from>
    <xdr:to>
      <xdr:col>20</xdr:col>
      <xdr:colOff>9525</xdr:colOff>
      <xdr:row>78</xdr:row>
      <xdr:rowOff>110837</xdr:rowOff>
    </xdr:to>
    <xdr:sp macro="" textlink="">
      <xdr:nvSpPr>
        <xdr:cNvPr id="651" name="円/楕円 650"/>
        <xdr:cNvSpPr/>
      </xdr:nvSpPr>
      <xdr:spPr>
        <a:xfrm>
          <a:off x="13652500" y="133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127364</xdr:rowOff>
    </xdr:from>
    <xdr:ext cx="534377" cy="259045"/>
    <xdr:sp macro="" textlink="">
      <xdr:nvSpPr>
        <xdr:cNvPr id="652" name="テキスト ボックス 651"/>
        <xdr:cNvSpPr txBox="1"/>
      </xdr:nvSpPr>
      <xdr:spPr>
        <a:xfrm>
          <a:off x="13436111" y="131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82400</xdr:rowOff>
    </xdr:from>
    <xdr:to>
      <xdr:col>18</xdr:col>
      <xdr:colOff>492125</xdr:colOff>
      <xdr:row>79</xdr:row>
      <xdr:rowOff>12550</xdr:rowOff>
    </xdr:to>
    <xdr:sp macro="" textlink="">
      <xdr:nvSpPr>
        <xdr:cNvPr id="653" name="円/楕円 652"/>
        <xdr:cNvSpPr/>
      </xdr:nvSpPr>
      <xdr:spPr>
        <a:xfrm>
          <a:off x="12763500" y="134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29077</xdr:rowOff>
    </xdr:from>
    <xdr:ext cx="534377" cy="259045"/>
    <xdr:sp macro="" textlink="">
      <xdr:nvSpPr>
        <xdr:cNvPr id="654" name="テキスト ボックス 653"/>
        <xdr:cNvSpPr txBox="1"/>
      </xdr:nvSpPr>
      <xdr:spPr>
        <a:xfrm>
          <a:off x="12547111" y="132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65571</xdr:rowOff>
    </xdr:from>
    <xdr:to>
      <xdr:col>23</xdr:col>
      <xdr:colOff>517525</xdr:colOff>
      <xdr:row>98</xdr:row>
      <xdr:rowOff>65988</xdr:rowOff>
    </xdr:to>
    <xdr:cxnSp macro="">
      <xdr:nvCxnSpPr>
        <xdr:cNvPr id="683" name="直線コネクタ 682"/>
        <xdr:cNvCxnSpPr/>
      </xdr:nvCxnSpPr>
      <xdr:spPr>
        <a:xfrm flipV="1">
          <a:off x="15481300" y="16867671"/>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65988</xdr:rowOff>
    </xdr:from>
    <xdr:to>
      <xdr:col>22</xdr:col>
      <xdr:colOff>365125</xdr:colOff>
      <xdr:row>98</xdr:row>
      <xdr:rowOff>70760</xdr:rowOff>
    </xdr:to>
    <xdr:cxnSp macro="">
      <xdr:nvCxnSpPr>
        <xdr:cNvPr id="686" name="直線コネクタ 685"/>
        <xdr:cNvCxnSpPr/>
      </xdr:nvCxnSpPr>
      <xdr:spPr>
        <a:xfrm flipV="1">
          <a:off x="14592300" y="1686808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64526</xdr:rowOff>
    </xdr:from>
    <xdr:to>
      <xdr:col>21</xdr:col>
      <xdr:colOff>161925</xdr:colOff>
      <xdr:row>98</xdr:row>
      <xdr:rowOff>70760</xdr:rowOff>
    </xdr:to>
    <xdr:cxnSp macro="">
      <xdr:nvCxnSpPr>
        <xdr:cNvPr id="689" name="直線コネクタ 688"/>
        <xdr:cNvCxnSpPr/>
      </xdr:nvCxnSpPr>
      <xdr:spPr>
        <a:xfrm>
          <a:off x="13703300" y="16866626"/>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117879</xdr:rowOff>
    </xdr:from>
    <xdr:ext cx="599010" cy="259045"/>
    <xdr:sp macro="" textlink="">
      <xdr:nvSpPr>
        <xdr:cNvPr id="691" name="テキスト ボックス 690"/>
        <xdr:cNvSpPr txBox="1"/>
      </xdr:nvSpPr>
      <xdr:spPr>
        <a:xfrm>
          <a:off x="14292794" y="169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64526</xdr:rowOff>
    </xdr:from>
    <xdr:to>
      <xdr:col>19</xdr:col>
      <xdr:colOff>644525</xdr:colOff>
      <xdr:row>98</xdr:row>
      <xdr:rowOff>67304</xdr:rowOff>
    </xdr:to>
    <xdr:cxnSp macro="">
      <xdr:nvCxnSpPr>
        <xdr:cNvPr id="692" name="直線コネクタ 691"/>
        <xdr:cNvCxnSpPr/>
      </xdr:nvCxnSpPr>
      <xdr:spPr>
        <a:xfrm flipV="1">
          <a:off x="12814300" y="16866626"/>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119198</xdr:rowOff>
    </xdr:from>
    <xdr:ext cx="599010" cy="259045"/>
    <xdr:sp macro="" textlink="">
      <xdr:nvSpPr>
        <xdr:cNvPr id="694" name="テキスト ボックス 693"/>
        <xdr:cNvSpPr txBox="1"/>
      </xdr:nvSpPr>
      <xdr:spPr>
        <a:xfrm>
          <a:off x="13403794" y="169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116451</xdr:rowOff>
    </xdr:from>
    <xdr:ext cx="599010" cy="259045"/>
    <xdr:sp macro="" textlink="">
      <xdr:nvSpPr>
        <xdr:cNvPr id="696" name="テキスト ボックス 695"/>
        <xdr:cNvSpPr txBox="1"/>
      </xdr:nvSpPr>
      <xdr:spPr>
        <a:xfrm>
          <a:off x="12514794" y="1691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14771</xdr:rowOff>
    </xdr:from>
    <xdr:to>
      <xdr:col>23</xdr:col>
      <xdr:colOff>568325</xdr:colOff>
      <xdr:row>98</xdr:row>
      <xdr:rowOff>116371</xdr:rowOff>
    </xdr:to>
    <xdr:sp macro="" textlink="">
      <xdr:nvSpPr>
        <xdr:cNvPr id="702" name="円/楕円 701"/>
        <xdr:cNvSpPr/>
      </xdr:nvSpPr>
      <xdr:spPr>
        <a:xfrm>
          <a:off x="16268700" y="168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164648</xdr:rowOff>
    </xdr:from>
    <xdr:ext cx="599010" cy="259045"/>
    <xdr:sp macro="" textlink="">
      <xdr:nvSpPr>
        <xdr:cNvPr id="703" name="公債費該当値テキスト"/>
        <xdr:cNvSpPr txBox="1"/>
      </xdr:nvSpPr>
      <xdr:spPr>
        <a:xfrm>
          <a:off x="16370300" y="1679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15188</xdr:rowOff>
    </xdr:from>
    <xdr:to>
      <xdr:col>22</xdr:col>
      <xdr:colOff>415925</xdr:colOff>
      <xdr:row>98</xdr:row>
      <xdr:rowOff>116788</xdr:rowOff>
    </xdr:to>
    <xdr:sp macro="" textlink="">
      <xdr:nvSpPr>
        <xdr:cNvPr id="704" name="円/楕円 703"/>
        <xdr:cNvSpPr/>
      </xdr:nvSpPr>
      <xdr:spPr>
        <a:xfrm>
          <a:off x="15430500" y="16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107915</xdr:rowOff>
    </xdr:from>
    <xdr:ext cx="599010" cy="259045"/>
    <xdr:sp macro="" textlink="">
      <xdr:nvSpPr>
        <xdr:cNvPr id="705" name="テキスト ボックス 704"/>
        <xdr:cNvSpPr txBox="1"/>
      </xdr:nvSpPr>
      <xdr:spPr>
        <a:xfrm>
          <a:off x="15181794" y="169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19960</xdr:rowOff>
    </xdr:from>
    <xdr:to>
      <xdr:col>21</xdr:col>
      <xdr:colOff>212725</xdr:colOff>
      <xdr:row>98</xdr:row>
      <xdr:rowOff>121560</xdr:rowOff>
    </xdr:to>
    <xdr:sp macro="" textlink="">
      <xdr:nvSpPr>
        <xdr:cNvPr id="706" name="円/楕円 705"/>
        <xdr:cNvSpPr/>
      </xdr:nvSpPr>
      <xdr:spPr>
        <a:xfrm>
          <a:off x="14541500" y="168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138087</xdr:rowOff>
    </xdr:from>
    <xdr:ext cx="599010" cy="259045"/>
    <xdr:sp macro="" textlink="">
      <xdr:nvSpPr>
        <xdr:cNvPr id="707" name="テキスト ボックス 706"/>
        <xdr:cNvSpPr txBox="1"/>
      </xdr:nvSpPr>
      <xdr:spPr>
        <a:xfrm>
          <a:off x="14292794" y="1659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13726</xdr:rowOff>
    </xdr:from>
    <xdr:to>
      <xdr:col>20</xdr:col>
      <xdr:colOff>9525</xdr:colOff>
      <xdr:row>98</xdr:row>
      <xdr:rowOff>115326</xdr:rowOff>
    </xdr:to>
    <xdr:sp macro="" textlink="">
      <xdr:nvSpPr>
        <xdr:cNvPr id="708" name="円/楕円 707"/>
        <xdr:cNvSpPr/>
      </xdr:nvSpPr>
      <xdr:spPr>
        <a:xfrm>
          <a:off x="13652500" y="16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131853</xdr:rowOff>
    </xdr:from>
    <xdr:ext cx="599010" cy="259045"/>
    <xdr:sp macro="" textlink="">
      <xdr:nvSpPr>
        <xdr:cNvPr id="709" name="テキスト ボックス 708"/>
        <xdr:cNvSpPr txBox="1"/>
      </xdr:nvSpPr>
      <xdr:spPr>
        <a:xfrm>
          <a:off x="13403794" y="165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16504</xdr:rowOff>
    </xdr:from>
    <xdr:to>
      <xdr:col>18</xdr:col>
      <xdr:colOff>492125</xdr:colOff>
      <xdr:row>98</xdr:row>
      <xdr:rowOff>118104</xdr:rowOff>
    </xdr:to>
    <xdr:sp macro="" textlink="">
      <xdr:nvSpPr>
        <xdr:cNvPr id="710" name="円/楕円 709"/>
        <xdr:cNvSpPr/>
      </xdr:nvSpPr>
      <xdr:spPr>
        <a:xfrm>
          <a:off x="12763500" y="168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134631</xdr:rowOff>
    </xdr:from>
    <xdr:ext cx="599010" cy="259045"/>
    <xdr:sp macro="" textlink="">
      <xdr:nvSpPr>
        <xdr:cNvPr id="711" name="テキスト ボックス 710"/>
        <xdr:cNvSpPr txBox="1"/>
      </xdr:nvSpPr>
      <xdr:spPr>
        <a:xfrm>
          <a:off x="12514794" y="1659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商工費の住民一人当たりのコストが</a:t>
          </a:r>
          <a:r>
            <a:rPr kumimoji="1" lang="en-US" altLang="ja-JP" sz="1300">
              <a:latin typeface="ＭＳ Ｐゴシック"/>
            </a:rPr>
            <a:t>79,653</a:t>
          </a:r>
          <a:r>
            <a:rPr kumimoji="1" lang="ja-JP" altLang="en-US" sz="1300">
              <a:latin typeface="ＭＳ Ｐゴシック"/>
            </a:rPr>
            <a:t>円と類似団体内平均値を超えている。要因は地方創生推進交付金を活用したポイントシステム構築費補助事業と地方創生加速化交付金を活用した観光事業の増である。</a:t>
          </a:r>
          <a:endParaRPr kumimoji="1" lang="en-US" altLang="ja-JP" sz="1300">
            <a:latin typeface="ＭＳ Ｐゴシック"/>
          </a:endParaRPr>
        </a:p>
        <a:p>
          <a:r>
            <a:rPr kumimoji="1" lang="en-US" altLang="ja-JP" sz="1300">
              <a:latin typeface="ＭＳ Ｐゴシック"/>
            </a:rPr>
            <a:t> </a:t>
          </a:r>
          <a:r>
            <a:rPr kumimoji="1" lang="en-US" altLang="ja-JP" sz="1300" baseline="0">
              <a:latin typeface="ＭＳ Ｐゴシック"/>
            </a:rPr>
            <a:t> </a:t>
          </a:r>
          <a:r>
            <a:rPr kumimoji="1" lang="ja-JP" altLang="en-US" sz="1300" baseline="0">
              <a:latin typeface="ＭＳ Ｐゴシック"/>
            </a:rPr>
            <a:t>次年度以降減額が予想される。</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財政調整基金残高は中期的な見通しのなかで、決算剰余金を積立てるとともに、必要最小限の取崩に努めている。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実質収支比率の減少は、地方消費税交付金と地方交付税の減額が主な要因である。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実質単年度収支比率の減少は、単年度収支が減額したことによる。また、第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次小海町長期振興計画（平成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年度）に基づき健全財政に努め、引き続き黒字を確保していく。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すべての会計で黒字であり、引き続き健全運営により黒字を確保する。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国民健康保険事業特別会計、介護保険事業特別会計において厳しい運営が続いているが、適正な保険税、保険料の賦課と給付に努め、健全運営を維持する。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4829624</v>
      </c>
      <c r="BO4" s="381"/>
      <c r="BP4" s="381"/>
      <c r="BQ4" s="381"/>
      <c r="BR4" s="381"/>
      <c r="BS4" s="381"/>
      <c r="BT4" s="381"/>
      <c r="BU4" s="382"/>
      <c r="BV4" s="380">
        <v>4658191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11.4</v>
      </c>
      <c r="CU4" s="387"/>
      <c r="CV4" s="387"/>
      <c r="CW4" s="387"/>
      <c r="CX4" s="387"/>
      <c r="CY4" s="387"/>
      <c r="CZ4" s="387"/>
      <c r="DA4" s="388"/>
      <c r="DB4" s="386">
        <v>16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4521164</v>
      </c>
      <c r="BO5" s="418"/>
      <c r="BP5" s="418"/>
      <c r="BQ5" s="418"/>
      <c r="BR5" s="418"/>
      <c r="BS5" s="418"/>
      <c r="BT5" s="418"/>
      <c r="BU5" s="419"/>
      <c r="BV5" s="417">
        <v>4188204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81.099999999999994</v>
      </c>
      <c r="CU5" s="415"/>
      <c r="CV5" s="415"/>
      <c r="CW5" s="415"/>
      <c r="CX5" s="415"/>
      <c r="CY5" s="415"/>
      <c r="CZ5" s="415"/>
      <c r="DA5" s="416"/>
      <c r="DB5" s="414">
        <v>78.400000000000006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308460</v>
      </c>
      <c r="BO6" s="418"/>
      <c r="BP6" s="418"/>
      <c r="BQ6" s="418"/>
      <c r="BR6" s="418"/>
      <c r="BS6" s="418"/>
      <c r="BT6" s="418"/>
      <c r="BU6" s="419"/>
      <c r="BV6" s="417">
        <v>469987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84.7</v>
      </c>
      <c r="CU6" s="455"/>
      <c r="CV6" s="455"/>
      <c r="CW6" s="455"/>
      <c r="CX6" s="455"/>
      <c r="CY6" s="455"/>
      <c r="CZ6" s="455"/>
      <c r="DA6" s="456"/>
      <c r="DB6" s="454">
        <v>82.8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29790</v>
      </c>
      <c r="BO7" s="418"/>
      <c r="BP7" s="418"/>
      <c r="BQ7" s="418"/>
      <c r="BR7" s="418"/>
      <c r="BS7" s="418"/>
      <c r="BT7" s="418"/>
      <c r="BU7" s="419"/>
      <c r="BV7" s="417">
        <v>71883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2444967</v>
      </c>
      <c r="CU7" s="418"/>
      <c r="CV7" s="418"/>
      <c r="CW7" s="418"/>
      <c r="CX7" s="418"/>
      <c r="CY7" s="418"/>
      <c r="CZ7" s="418"/>
      <c r="DA7" s="419"/>
      <c r="DB7" s="417">
        <v>2491172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278670</v>
      </c>
      <c r="BO8" s="418"/>
      <c r="BP8" s="418"/>
      <c r="BQ8" s="418"/>
      <c r="BR8" s="418"/>
      <c r="BS8" s="418"/>
      <c r="BT8" s="418"/>
      <c r="BU8" s="419"/>
      <c r="BV8" s="417">
        <v>398104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0.26</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4713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-119434</v>
      </c>
      <c r="BO9" s="418"/>
      <c r="BP9" s="418"/>
      <c r="BQ9" s="418"/>
      <c r="BR9" s="418"/>
      <c r="BS9" s="418"/>
      <c r="BT9" s="418"/>
      <c r="BU9" s="419"/>
      <c r="BV9" s="417">
        <v>67294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16.7</v>
      </c>
      <c r="CU9" s="415"/>
      <c r="CV9" s="415"/>
      <c r="CW9" s="415"/>
      <c r="CX9" s="415"/>
      <c r="CY9" s="415"/>
      <c r="CZ9" s="415"/>
      <c r="DA9" s="416"/>
      <c r="DB9" s="414">
        <v>17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5180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369000</v>
      </c>
      <c r="BO10" s="418"/>
      <c r="BP10" s="418"/>
      <c r="BQ10" s="418"/>
      <c r="BR10" s="418"/>
      <c r="BS10" s="418"/>
      <c r="BT10" s="418"/>
      <c r="BU10" s="419"/>
      <c r="BV10" s="417">
        <v>228000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4759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131000</v>
      </c>
      <c r="BO12" s="418"/>
      <c r="BP12" s="418"/>
      <c r="BQ12" s="418"/>
      <c r="BR12" s="418"/>
      <c r="BS12" s="418"/>
      <c r="BT12" s="418"/>
      <c r="BU12" s="419"/>
      <c r="BV12" s="417">
        <v>101000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4718</v>
      </c>
      <c r="S13" s="499"/>
      <c r="T13" s="499"/>
      <c r="U13" s="499"/>
      <c r="V13" s="500"/>
      <c r="W13" s="433" t="s">
        <v>124</v>
      </c>
      <c r="X13" s="434"/>
      <c r="Y13" s="434"/>
      <c r="Z13" s="434"/>
      <c r="AA13" s="434"/>
      <c r="AB13" s="424"/>
      <c r="AC13" s="468">
        <v>570</v>
      </c>
      <c r="AD13" s="469"/>
      <c r="AE13" s="469"/>
      <c r="AF13" s="469"/>
      <c r="AG13" s="508"/>
      <c r="AH13" s="468">
        <v>595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118566</v>
      </c>
      <c r="BO13" s="418"/>
      <c r="BP13" s="418"/>
      <c r="BQ13" s="418"/>
      <c r="BR13" s="418"/>
      <c r="BS13" s="418"/>
      <c r="BT13" s="418"/>
      <c r="BU13" s="419"/>
      <c r="BV13" s="417">
        <v>194294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4850</v>
      </c>
      <c r="S14" s="499"/>
      <c r="T14" s="499"/>
      <c r="U14" s="499"/>
      <c r="V14" s="500"/>
      <c r="W14" s="407"/>
      <c r="X14" s="408"/>
      <c r="Y14" s="408"/>
      <c r="Z14" s="408"/>
      <c r="AA14" s="408"/>
      <c r="AB14" s="397"/>
      <c r="AC14" s="501">
        <v>22.7</v>
      </c>
      <c r="AD14" s="502"/>
      <c r="AE14" s="502"/>
      <c r="AF14" s="502"/>
      <c r="AG14" s="503"/>
      <c r="AH14" s="501">
        <v>23.1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4810</v>
      </c>
      <c r="S15" s="499"/>
      <c r="T15" s="499"/>
      <c r="U15" s="499"/>
      <c r="V15" s="500"/>
      <c r="W15" s="433" t="s">
        <v>131</v>
      </c>
      <c r="X15" s="434"/>
      <c r="Y15" s="434"/>
      <c r="Z15" s="434"/>
      <c r="AA15" s="434"/>
      <c r="AB15" s="424"/>
      <c r="AC15" s="468">
        <v>547</v>
      </c>
      <c r="AD15" s="469"/>
      <c r="AE15" s="469"/>
      <c r="AF15" s="469"/>
      <c r="AG15" s="508"/>
      <c r="AH15" s="468">
        <v>596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579879</v>
      </c>
      <c r="BO15" s="381"/>
      <c r="BP15" s="381"/>
      <c r="BQ15" s="381"/>
      <c r="BR15" s="381"/>
      <c r="BS15" s="381"/>
      <c r="BT15" s="381"/>
      <c r="BU15" s="382"/>
      <c r="BV15" s="380">
        <v>572171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21.8</v>
      </c>
      <c r="AD16" s="502"/>
      <c r="AE16" s="502"/>
      <c r="AF16" s="502"/>
      <c r="AG16" s="503"/>
      <c r="AH16" s="501">
        <v>23.2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2196468</v>
      </c>
      <c r="BO16" s="418"/>
      <c r="BP16" s="418"/>
      <c r="BQ16" s="418"/>
      <c r="BR16" s="418"/>
      <c r="BS16" s="418"/>
      <c r="BT16" s="418"/>
      <c r="BU16" s="419"/>
      <c r="BV16" s="417">
        <v>2212330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1392</v>
      </c>
      <c r="AD17" s="469"/>
      <c r="AE17" s="469"/>
      <c r="AF17" s="469"/>
      <c r="AG17" s="508"/>
      <c r="AH17" s="468">
        <v>1382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726280</v>
      </c>
      <c r="BO17" s="418"/>
      <c r="BP17" s="418"/>
      <c r="BQ17" s="418"/>
      <c r="BR17" s="418"/>
      <c r="BS17" s="418"/>
      <c r="BT17" s="418"/>
      <c r="BU17" s="419"/>
      <c r="BV17" s="417">
        <v>717046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114.2</v>
      </c>
      <c r="M18" s="530"/>
      <c r="N18" s="530"/>
      <c r="O18" s="530"/>
      <c r="P18" s="530"/>
      <c r="Q18" s="530"/>
      <c r="R18" s="531"/>
      <c r="S18" s="531"/>
      <c r="T18" s="531"/>
      <c r="U18" s="531"/>
      <c r="V18" s="532"/>
      <c r="W18" s="435"/>
      <c r="X18" s="436"/>
      <c r="Y18" s="436"/>
      <c r="Z18" s="436"/>
      <c r="AA18" s="436"/>
      <c r="AB18" s="427"/>
      <c r="AC18" s="533">
        <v>55.5</v>
      </c>
      <c r="AD18" s="534"/>
      <c r="AE18" s="534"/>
      <c r="AF18" s="534"/>
      <c r="AG18" s="535"/>
      <c r="AH18" s="533">
        <v>53.7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2001069</v>
      </c>
      <c r="BO18" s="418"/>
      <c r="BP18" s="418"/>
      <c r="BQ18" s="418"/>
      <c r="BR18" s="418"/>
      <c r="BS18" s="418"/>
      <c r="BT18" s="418"/>
      <c r="BU18" s="419"/>
      <c r="BV18" s="417">
        <v>1990388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3357809</v>
      </c>
      <c r="BO19" s="418"/>
      <c r="BP19" s="418"/>
      <c r="BQ19" s="418"/>
      <c r="BR19" s="418"/>
      <c r="BS19" s="418"/>
      <c r="BT19" s="418"/>
      <c r="BU19" s="419"/>
      <c r="BV19" s="417">
        <v>3309414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1873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4468055</v>
      </c>
      <c r="BO23" s="418"/>
      <c r="BP23" s="418"/>
      <c r="BQ23" s="418"/>
      <c r="BR23" s="418"/>
      <c r="BS23" s="418"/>
      <c r="BT23" s="418"/>
      <c r="BU23" s="419"/>
      <c r="BV23" s="417">
        <v>4504023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6520</v>
      </c>
      <c r="R24" s="469"/>
      <c r="S24" s="469"/>
      <c r="T24" s="469"/>
      <c r="U24" s="469"/>
      <c r="V24" s="508"/>
      <c r="W24" s="563"/>
      <c r="X24" s="551"/>
      <c r="Y24" s="552"/>
      <c r="Z24" s="467" t="s">
        <v>154</v>
      </c>
      <c r="AA24" s="447"/>
      <c r="AB24" s="447"/>
      <c r="AC24" s="447"/>
      <c r="AD24" s="447"/>
      <c r="AE24" s="447"/>
      <c r="AF24" s="447"/>
      <c r="AG24" s="448"/>
      <c r="AH24" s="468">
        <v>56</v>
      </c>
      <c r="AI24" s="469"/>
      <c r="AJ24" s="469"/>
      <c r="AK24" s="469"/>
      <c r="AL24" s="508"/>
      <c r="AM24" s="468">
        <v>163016</v>
      </c>
      <c r="AN24" s="469"/>
      <c r="AO24" s="469"/>
      <c r="AP24" s="469"/>
      <c r="AQ24" s="469"/>
      <c r="AR24" s="508"/>
      <c r="AS24" s="468">
        <v>2911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3339790</v>
      </c>
      <c r="BO24" s="418"/>
      <c r="BP24" s="418"/>
      <c r="BQ24" s="418"/>
      <c r="BR24" s="418"/>
      <c r="BS24" s="418"/>
      <c r="BT24" s="418"/>
      <c r="BU24" s="419"/>
      <c r="BV24" s="417">
        <v>3400507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5660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5260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2630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11768</v>
      </c>
      <c r="BO27" s="587"/>
      <c r="BP27" s="587"/>
      <c r="BQ27" s="587"/>
      <c r="BR27" s="587"/>
      <c r="BS27" s="587"/>
      <c r="BT27" s="587"/>
      <c r="BU27" s="588"/>
      <c r="BV27" s="586">
        <v>61668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1850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2037014</v>
      </c>
      <c r="BO28" s="381"/>
      <c r="BP28" s="381"/>
      <c r="BQ28" s="381"/>
      <c r="BR28" s="381"/>
      <c r="BS28" s="381"/>
      <c r="BT28" s="381"/>
      <c r="BU28" s="382"/>
      <c r="BV28" s="380">
        <v>1799014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1690</v>
      </c>
      <c r="R29" s="469"/>
      <c r="S29" s="469"/>
      <c r="T29" s="469"/>
      <c r="U29" s="469"/>
      <c r="V29" s="508"/>
      <c r="W29" s="564"/>
      <c r="X29" s="565"/>
      <c r="Y29" s="566"/>
      <c r="Z29" s="467" t="s">
        <v>171</v>
      </c>
      <c r="AA29" s="447"/>
      <c r="AB29" s="447"/>
      <c r="AC29" s="447"/>
      <c r="AD29" s="447"/>
      <c r="AE29" s="447"/>
      <c r="AF29" s="447"/>
      <c r="AG29" s="448"/>
      <c r="AH29" s="468">
        <v>56</v>
      </c>
      <c r="AI29" s="469"/>
      <c r="AJ29" s="469"/>
      <c r="AK29" s="469"/>
      <c r="AL29" s="508"/>
      <c r="AM29" s="468">
        <v>163016</v>
      </c>
      <c r="AN29" s="469"/>
      <c r="AO29" s="469"/>
      <c r="AP29" s="469"/>
      <c r="AQ29" s="469"/>
      <c r="AR29" s="508"/>
      <c r="AS29" s="468">
        <v>2911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70469</v>
      </c>
      <c r="BO29" s="418"/>
      <c r="BP29" s="418"/>
      <c r="BQ29" s="418"/>
      <c r="BR29" s="418"/>
      <c r="BS29" s="418"/>
      <c r="BT29" s="418"/>
      <c r="BU29" s="419"/>
      <c r="BV29" s="417">
        <v>50969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1025368</v>
      </c>
      <c r="BO30" s="587"/>
      <c r="BP30" s="587"/>
      <c r="BQ30" s="587"/>
      <c r="BR30" s="587"/>
      <c r="BS30" s="587"/>
      <c r="BT30" s="587"/>
      <c r="BU30" s="588"/>
      <c r="BV30" s="586">
        <v>1185468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小海町国民健康保険事業特別会計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小海町水道事業特別会計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小海町農業集落排水事業特別会計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佐久広域連合（一般会計）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小海町開発公社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小海町介護保険事業特別会計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佐久広域連合（消防特別会計）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小海町後期高齢者医療特別会計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佐久広域連合（特別養護老人ホーム特別会計）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佐久広域連合（救護施設特別会計）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佐久広域連合（養護老人ホーム特別会計）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佐久広域連合（食肉流通センター特別会計）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南佐久環境衛生組合（一般会計）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南佐久環境衛生組合（特別会計）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小海町北相木村南相木村中学校組合（一般会計）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東北信市町村交通災害共済事務組合（東北信市町村交通災害共済事務組合事業会計）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1.98</v>
      </c>
      <c r="G34" s="33">
        <v>5.66</v>
      </c>
      <c r="H34" s="33">
        <v>13.86</v>
      </c>
      <c r="I34" s="33">
        <v>15.98</v>
      </c>
      <c r="J34" s="34">
        <v>11.39</v>
      </c>
      <c r="K34" s="22"/>
      <c r="L34" s="22"/>
      <c r="M34" s="22"/>
      <c r="N34" s="22"/>
      <c r="O34" s="22"/>
      <c r="P34" s="22"/>
    </row>
    <row r="35" spans="1:16" ht="39" customHeight="1" x14ac:dyDescent="0.15">
      <c r="A35" s="22"/>
      <c r="B35" s="35"/>
      <c r="C35" s="1178" t="s">
        <v>531</v>
      </c>
      <c r="D35" s="1179"/>
      <c r="E35" s="1180"/>
      <c r="F35" s="36">
        <v>1.79</v>
      </c>
      <c r="G35" s="37">
        <v>2.52</v>
      </c>
      <c r="H35" s="37">
        <v>1.83</v>
      </c>
      <c r="I35" s="37">
        <v>2.4900000000000002</v>
      </c>
      <c r="J35" s="38">
        <v>2.63</v>
      </c>
      <c r="K35" s="22"/>
      <c r="L35" s="22"/>
      <c r="M35" s="22"/>
      <c r="N35" s="22"/>
      <c r="O35" s="22"/>
      <c r="P35" s="22"/>
    </row>
    <row r="36" spans="1:16" ht="39" customHeight="1" x14ac:dyDescent="0.15">
      <c r="A36" s="22"/>
      <c r="B36" s="35"/>
      <c r="C36" s="1178" t="s">
        <v>532</v>
      </c>
      <c r="D36" s="1179"/>
      <c r="E36" s="1180"/>
      <c r="F36" s="36">
        <v>0.61</v>
      </c>
      <c r="G36" s="37">
        <v>0.31</v>
      </c>
      <c r="H36" s="37">
        <v>0.1</v>
      </c>
      <c r="I36" s="37">
        <v>0.08</v>
      </c>
      <c r="J36" s="38">
        <v>0.95</v>
      </c>
      <c r="K36" s="22"/>
      <c r="L36" s="22"/>
      <c r="M36" s="22"/>
      <c r="N36" s="22"/>
      <c r="O36" s="22"/>
      <c r="P36" s="22"/>
    </row>
    <row r="37" spans="1:16" ht="39" customHeight="1" x14ac:dyDescent="0.15">
      <c r="A37" s="22"/>
      <c r="B37" s="35"/>
      <c r="C37" s="1178" t="s">
        <v>533</v>
      </c>
      <c r="D37" s="1179"/>
      <c r="E37" s="1180"/>
      <c r="F37" s="36">
        <v>0.02</v>
      </c>
      <c r="G37" s="37">
        <v>0.62</v>
      </c>
      <c r="H37" s="37">
        <v>0.14000000000000001</v>
      </c>
      <c r="I37" s="37">
        <v>0.05</v>
      </c>
      <c r="J37" s="38">
        <v>0.21</v>
      </c>
      <c r="K37" s="22"/>
      <c r="L37" s="22"/>
      <c r="M37" s="22"/>
      <c r="N37" s="22"/>
      <c r="O37" s="22"/>
      <c r="P37" s="22"/>
    </row>
    <row r="38" spans="1:16" ht="39" customHeight="1" x14ac:dyDescent="0.15">
      <c r="A38" s="22"/>
      <c r="B38" s="35"/>
      <c r="C38" s="1178" t="s">
        <v>534</v>
      </c>
      <c r="D38" s="1179"/>
      <c r="E38" s="1180"/>
      <c r="F38" s="36">
        <v>0.01</v>
      </c>
      <c r="G38" s="37">
        <v>0</v>
      </c>
      <c r="H38" s="37">
        <v>0</v>
      </c>
      <c r="I38" s="37">
        <v>0</v>
      </c>
      <c r="J38" s="38">
        <v>0</v>
      </c>
      <c r="K38" s="22"/>
      <c r="L38" s="22"/>
      <c r="M38" s="22"/>
      <c r="N38" s="22"/>
      <c r="O38" s="22"/>
      <c r="P38" s="22"/>
    </row>
    <row r="39" spans="1:16" ht="39" customHeight="1" x14ac:dyDescent="0.15">
      <c r="A39" s="22"/>
      <c r="B39" s="35"/>
      <c r="C39" s="1178" t="s">
        <v>535</v>
      </c>
      <c r="D39" s="1179"/>
      <c r="E39" s="1180"/>
      <c r="F39" s="36">
        <v>0.01</v>
      </c>
      <c r="G39" s="37">
        <v>0.01</v>
      </c>
      <c r="H39" s="37">
        <v>0.01</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537</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611</v>
      </c>
      <c r="L45" s="60">
        <v>605</v>
      </c>
      <c r="M45" s="60">
        <v>565</v>
      </c>
      <c r="N45" s="60">
        <v>572</v>
      </c>
      <c r="O45" s="61">
        <v>563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v>
      </c>
      <c r="L48" s="64">
        <v>28</v>
      </c>
      <c r="M48" s="64">
        <v>23</v>
      </c>
      <c r="N48" s="64">
        <v>21</v>
      </c>
      <c r="O48" s="65">
        <v>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v>
      </c>
      <c r="L49" s="64">
        <v>19</v>
      </c>
      <c r="M49" s="64">
        <v>11</v>
      </c>
      <c r="N49" s="64">
        <v>16</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v>0</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478</v>
      </c>
      <c r="L52" s="64">
        <v>478</v>
      </c>
      <c r="M52" s="64">
        <v>461</v>
      </c>
      <c r="N52" s="64">
        <v>459</v>
      </c>
      <c r="O52" s="65">
        <v>447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184</v>
      </c>
      <c r="L53" s="69">
        <v>174</v>
      </c>
      <c r="M53" s="69">
        <v>138</v>
      </c>
      <c r="N53" s="69">
        <v>150</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4739</v>
      </c>
      <c r="J41" s="83">
        <v>4637</v>
      </c>
      <c r="K41" s="83">
        <v>4497</v>
      </c>
      <c r="L41" s="83">
        <v>4504</v>
      </c>
      <c r="M41" s="84">
        <v>4468</v>
      </c>
    </row>
    <row r="42" spans="2:13" ht="27.75" customHeight="1" x14ac:dyDescent="0.15">
      <c r="B42" s="1204"/>
      <c r="C42" s="1205"/>
      <c r="D42" s="85"/>
      <c r="E42" s="1210" t="s">
        <v>26</v>
      </c>
      <c r="F42" s="1210"/>
      <c r="G42" s="1210"/>
      <c r="H42" s="1211"/>
      <c r="I42" s="86" t="s">
        <v>485</v>
      </c>
      <c r="J42" s="87" t="s">
        <v>485</v>
      </c>
      <c r="K42" s="87" t="s">
        <v>485</v>
      </c>
      <c r="L42" s="87" t="s">
        <v>485</v>
      </c>
      <c r="M42" s="88" t="s">
        <v>485</v>
      </c>
    </row>
    <row r="43" spans="2:13" ht="27.75" customHeight="1" x14ac:dyDescent="0.15">
      <c r="B43" s="1204"/>
      <c r="C43" s="1205"/>
      <c r="D43" s="85"/>
      <c r="E43" s="1210" t="s">
        <v>27</v>
      </c>
      <c r="F43" s="1210"/>
      <c r="G43" s="1210"/>
      <c r="H43" s="1211"/>
      <c r="I43" s="86">
        <v>191</v>
      </c>
      <c r="J43" s="87">
        <v>180</v>
      </c>
      <c r="K43" s="87">
        <v>182</v>
      </c>
      <c r="L43" s="87">
        <v>180</v>
      </c>
      <c r="M43" s="88">
        <v>63</v>
      </c>
    </row>
    <row r="44" spans="2:13" ht="27.75" customHeight="1" x14ac:dyDescent="0.15">
      <c r="B44" s="1204"/>
      <c r="C44" s="1205"/>
      <c r="D44" s="85"/>
      <c r="E44" s="1210" t="s">
        <v>28</v>
      </c>
      <c r="F44" s="1210"/>
      <c r="G44" s="1210"/>
      <c r="H44" s="1211"/>
      <c r="I44" s="86">
        <v>1006</v>
      </c>
      <c r="J44" s="87">
        <v>951</v>
      </c>
      <c r="K44" s="87">
        <v>917</v>
      </c>
      <c r="L44" s="87">
        <v>854</v>
      </c>
      <c r="M44" s="88">
        <v>826</v>
      </c>
    </row>
    <row r="45" spans="2:13" ht="27.75" customHeight="1" x14ac:dyDescent="0.15">
      <c r="B45" s="1204"/>
      <c r="C45" s="1205"/>
      <c r="D45" s="85"/>
      <c r="E45" s="1210" t="s">
        <v>29</v>
      </c>
      <c r="F45" s="1210"/>
      <c r="G45" s="1210"/>
      <c r="H45" s="1211"/>
      <c r="I45" s="86">
        <v>754</v>
      </c>
      <c r="J45" s="87">
        <v>769</v>
      </c>
      <c r="K45" s="87">
        <v>691</v>
      </c>
      <c r="L45" s="87">
        <v>688</v>
      </c>
      <c r="M45" s="88">
        <v>669</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2853</v>
      </c>
      <c r="J50" s="87">
        <v>3197</v>
      </c>
      <c r="K50" s="87">
        <v>3302</v>
      </c>
      <c r="L50" s="87">
        <v>3321</v>
      </c>
      <c r="M50" s="88">
        <v>3369</v>
      </c>
    </row>
    <row r="51" spans="2:13" ht="27.75" customHeight="1" x14ac:dyDescent="0.15">
      <c r="B51" s="1204"/>
      <c r="C51" s="1205"/>
      <c r="D51" s="85"/>
      <c r="E51" s="1210" t="s">
        <v>36</v>
      </c>
      <c r="F51" s="1210"/>
      <c r="G51" s="1210"/>
      <c r="H51" s="1211"/>
      <c r="I51" s="86">
        <v>16</v>
      </c>
      <c r="J51" s="87">
        <v>38</v>
      </c>
      <c r="K51" s="87">
        <v>28</v>
      </c>
      <c r="L51" s="87">
        <v>18</v>
      </c>
      <c r="M51" s="88">
        <v>16</v>
      </c>
    </row>
    <row r="52" spans="2:13" ht="27.75" customHeight="1" x14ac:dyDescent="0.15">
      <c r="B52" s="1206"/>
      <c r="C52" s="1207"/>
      <c r="D52" s="85"/>
      <c r="E52" s="1210" t="s">
        <v>37</v>
      </c>
      <c r="F52" s="1210"/>
      <c r="G52" s="1210"/>
      <c r="H52" s="1211"/>
      <c r="I52" s="86">
        <v>3812</v>
      </c>
      <c r="J52" s="87">
        <v>3721</v>
      </c>
      <c r="K52" s="87">
        <v>4115</v>
      </c>
      <c r="L52" s="87">
        <v>3524</v>
      </c>
      <c r="M52" s="88">
        <v>3465</v>
      </c>
    </row>
    <row r="53" spans="2:13" ht="27.75" customHeight="1" thickBot="1" x14ac:dyDescent="0.2">
      <c r="B53" s="1217" t="s">
        <v>21</v>
      </c>
      <c r="C53" s="1218"/>
      <c r="D53" s="92"/>
      <c r="E53" s="1219" t="s">
        <v>38</v>
      </c>
      <c r="F53" s="1219"/>
      <c r="G53" s="1219"/>
      <c r="H53" s="1220"/>
      <c r="I53" s="93">
        <v>10</v>
      </c>
      <c r="J53" s="94">
        <v>-419</v>
      </c>
      <c r="K53" s="94">
        <v>-1159</v>
      </c>
      <c r="L53" s="94">
        <v>-637</v>
      </c>
      <c r="M53" s="95">
        <v>-824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2"/>
      <c r="H50" s="1243"/>
      <c r="I50" s="1243"/>
      <c r="J50" s="1244"/>
      <c r="K50" s="356" t="s">
        <v>525</v>
      </c>
      <c r="L50" s="356" t="s">
        <v>526</v>
      </c>
      <c r="M50" s="356" t="s">
        <v>527</v>
      </c>
      <c r="N50" s="356" t="s">
        <v>528</v>
      </c>
      <c r="O50" s="356" t="s">
        <v>529</v>
      </c>
    </row>
    <row r="51" spans="1:17" x14ac:dyDescent="0.15">
      <c r="B51" s="250"/>
      <c r="C51" s="246"/>
      <c r="D51" s="246"/>
      <c r="E51" s="246"/>
      <c r="F51" s="246"/>
      <c r="G51" s="1245" t="s">
        <v>546</v>
      </c>
      <c r="H51" s="1246"/>
      <c r="I51" s="1251" t="s">
        <v>547</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547</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552</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2"/>
      <c r="H72" s="1243"/>
      <c r="I72" s="1243"/>
      <c r="J72" s="1244"/>
      <c r="K72" s="356" t="s">
        <v>525</v>
      </c>
      <c r="L72" s="356" t="s">
        <v>526</v>
      </c>
      <c r="M72" s="356" t="s">
        <v>527</v>
      </c>
      <c r="N72" s="356" t="s">
        <v>528</v>
      </c>
      <c r="O72" s="356" t="s">
        <v>529</v>
      </c>
    </row>
    <row r="73" spans="2:30" x14ac:dyDescent="0.15">
      <c r="B73" s="250"/>
      <c r="C73" s="246"/>
      <c r="D73" s="246"/>
      <c r="E73" s="246"/>
      <c r="F73" s="246"/>
      <c r="G73" s="1245" t="s">
        <v>546</v>
      </c>
      <c r="H73" s="1246"/>
      <c r="I73" s="1251" t="s">
        <v>547</v>
      </c>
      <c r="J73" s="1251"/>
      <c r="K73" s="1232">
        <v>0.5</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551</v>
      </c>
      <c r="J75" s="1231"/>
      <c r="K75" s="1253">
        <v>10.199999999999999</v>
      </c>
      <c r="L75" s="1253">
        <v>9.5</v>
      </c>
      <c r="M75" s="1253">
        <v>8.3000000000000007</v>
      </c>
      <c r="N75" s="1253">
        <v>7.7</v>
      </c>
      <c r="O75" s="1253">
        <v>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547</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551</v>
      </c>
      <c r="J79" s="1223"/>
      <c r="K79" s="1224">
        <v>10.8</v>
      </c>
      <c r="L79" s="1224">
        <v>9.8000000000000007</v>
      </c>
      <c r="M79" s="1224">
        <v>9.1</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B68" sqref="B68:BD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121377</v>
      </c>
      <c r="E3" s="118"/>
      <c r="F3" s="119">
        <v>146641</v>
      </c>
      <c r="G3" s="120"/>
      <c r="H3" s="121"/>
    </row>
    <row r="4" spans="1:8" x14ac:dyDescent="0.15">
      <c r="A4" s="122"/>
      <c r="B4" s="123"/>
      <c r="C4" s="124"/>
      <c r="D4" s="125">
        <v>106522</v>
      </c>
      <c r="E4" s="126"/>
      <c r="F4" s="127">
        <v>68142</v>
      </c>
      <c r="G4" s="128"/>
      <c r="H4" s="129"/>
    </row>
    <row r="5" spans="1:8" x14ac:dyDescent="0.15">
      <c r="A5" s="110" t="s">
        <v>519</v>
      </c>
      <c r="B5" s="115"/>
      <c r="C5" s="116"/>
      <c r="D5" s="117">
        <v>79370</v>
      </c>
      <c r="E5" s="118"/>
      <c r="F5" s="119">
        <v>174587</v>
      </c>
      <c r="G5" s="120"/>
      <c r="H5" s="121"/>
    </row>
    <row r="6" spans="1:8" x14ac:dyDescent="0.15">
      <c r="A6" s="122"/>
      <c r="B6" s="123"/>
      <c r="C6" s="124"/>
      <c r="D6" s="125">
        <v>53660</v>
      </c>
      <c r="E6" s="126"/>
      <c r="F6" s="127">
        <v>79695</v>
      </c>
      <c r="G6" s="128"/>
      <c r="H6" s="129"/>
    </row>
    <row r="7" spans="1:8" x14ac:dyDescent="0.15">
      <c r="A7" s="110" t="s">
        <v>520</v>
      </c>
      <c r="B7" s="115"/>
      <c r="C7" s="116"/>
      <c r="D7" s="117">
        <v>101581</v>
      </c>
      <c r="E7" s="118"/>
      <c r="F7" s="119">
        <v>175675</v>
      </c>
      <c r="G7" s="120"/>
      <c r="H7" s="121"/>
    </row>
    <row r="8" spans="1:8" x14ac:dyDescent="0.15">
      <c r="A8" s="122"/>
      <c r="B8" s="123"/>
      <c r="C8" s="124"/>
      <c r="D8" s="125">
        <v>71405</v>
      </c>
      <c r="E8" s="126"/>
      <c r="F8" s="127">
        <v>87698</v>
      </c>
      <c r="G8" s="128"/>
      <c r="H8" s="129"/>
    </row>
    <row r="9" spans="1:8" x14ac:dyDescent="0.15">
      <c r="A9" s="110" t="s">
        <v>521</v>
      </c>
      <c r="B9" s="115"/>
      <c r="C9" s="116"/>
      <c r="D9" s="117">
        <v>158885</v>
      </c>
      <c r="E9" s="118"/>
      <c r="F9" s="119">
        <v>280458</v>
      </c>
      <c r="G9" s="120"/>
      <c r="H9" s="121"/>
    </row>
    <row r="10" spans="1:8" x14ac:dyDescent="0.15">
      <c r="A10" s="122"/>
      <c r="B10" s="123"/>
      <c r="C10" s="124"/>
      <c r="D10" s="125">
        <v>79748</v>
      </c>
      <c r="E10" s="126"/>
      <c r="F10" s="127">
        <v>127286</v>
      </c>
      <c r="G10" s="128"/>
      <c r="H10" s="129"/>
    </row>
    <row r="11" spans="1:8" x14ac:dyDescent="0.15">
      <c r="A11" s="110" t="s">
        <v>522</v>
      </c>
      <c r="B11" s="115"/>
      <c r="C11" s="116"/>
      <c r="D11" s="117">
        <v>193972</v>
      </c>
      <c r="E11" s="118"/>
      <c r="F11" s="119">
        <v>291945</v>
      </c>
      <c r="G11" s="120"/>
      <c r="H11" s="121"/>
    </row>
    <row r="12" spans="1:8" x14ac:dyDescent="0.15">
      <c r="A12" s="122"/>
      <c r="B12" s="123"/>
      <c r="C12" s="130"/>
      <c r="D12" s="125">
        <v>109446</v>
      </c>
      <c r="E12" s="126"/>
      <c r="F12" s="127">
        <v>127651</v>
      </c>
      <c r="G12" s="128"/>
      <c r="H12" s="129"/>
    </row>
    <row r="13" spans="1:8" x14ac:dyDescent="0.15">
      <c r="A13" s="110"/>
      <c r="B13" s="115"/>
      <c r="C13" s="131"/>
      <c r="D13" s="132">
        <v>131037</v>
      </c>
      <c r="E13" s="133"/>
      <c r="F13" s="134">
        <v>213861</v>
      </c>
      <c r="G13" s="135"/>
      <c r="H13" s="121"/>
    </row>
    <row r="14" spans="1:8" x14ac:dyDescent="0.15">
      <c r="A14" s="122"/>
      <c r="B14" s="123"/>
      <c r="C14" s="124"/>
      <c r="D14" s="125">
        <v>84156</v>
      </c>
      <c r="E14" s="126"/>
      <c r="F14" s="127">
        <v>98094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1.98</v>
      </c>
      <c r="C19" s="136">
        <f>ROUND(VALUE(SUBSTITUTE(実質収支比率等に係る経年分析!G$48,"▲","-")),2)</f>
        <v>5.66</v>
      </c>
      <c r="D19" s="136">
        <f>ROUND(VALUE(SUBSTITUTE(実質収支比率等に係る経年分析!H$48,"▲","-")),2)</f>
        <v>13.87</v>
      </c>
      <c r="E19" s="136">
        <f>ROUND(VALUE(SUBSTITUTE(実質収支比率等に係る経年分析!I$48,"▲","-")),2)</f>
        <v>15.98</v>
      </c>
      <c r="F19" s="136">
        <f>ROUND(VALUE(SUBSTITUTE(実質収支比率等に係る経年分析!J$48,"▲","-")),2)</f>
        <v>11.4</v>
      </c>
    </row>
    <row r="20" spans="1:11" x14ac:dyDescent="0.15">
      <c r="A20" s="136" t="s">
        <v>43</v>
      </c>
      <c r="B20" s="136">
        <f>ROUND(VALUE(SUBSTITUTE(実質収支比率等に係る経年分析!F$47,"▲","-")),2)</f>
        <v>57.21</v>
      </c>
      <c r="C20" s="136">
        <f>ROUND(VALUE(SUBSTITUTE(実質収支比率等に係る経年分析!G$47,"▲","-")),2)</f>
        <v>63.61</v>
      </c>
      <c r="D20" s="136">
        <f>ROUND(VALUE(SUBSTITUTE(実質収支比率等に係る経年分析!H$47,"▲","-")),2)</f>
        <v>70.08</v>
      </c>
      <c r="E20" s="136">
        <f>ROUND(VALUE(SUBSTITUTE(実質収支比率等に係る経年分析!I$47,"▲","-")),2)</f>
        <v>72.22</v>
      </c>
      <c r="F20" s="136">
        <f>ROUND(VALUE(SUBSTITUTE(実質収支比率等に係る経年分析!J$47,"▲","-")),2)</f>
        <v>83.31</v>
      </c>
    </row>
    <row r="21" spans="1:11" x14ac:dyDescent="0.15">
      <c r="A21" s="136" t="s">
        <v>44</v>
      </c>
      <c r="B21" s="136">
        <f>IF(ISNUMBER(VALUE(SUBSTITUTE(実質収支比率等に係る経年分析!F$49,"▲","-"))),ROUND(VALUE(SUBSTITUTE(実質収支比率等に係る経年分析!F$49,"▲","-")),2),NA())</f>
        <v>11.84</v>
      </c>
      <c r="C21" s="136">
        <f>IF(ISNUMBER(VALUE(SUBSTITUTE(実質収支比率等に係る経年分析!G$49,"▲","-"))),ROUND(VALUE(SUBSTITUTE(実質収支比率等に係る経年分析!G$49,"▲","-")),2),NA())</f>
        <v>10.44</v>
      </c>
      <c r="D21" s="136">
        <f>IF(ISNUMBER(VALUE(SUBSTITUTE(実質収支比率等に係る経年分析!H$49,"▲","-"))),ROUND(VALUE(SUBSTITUTE(実質収支比率等に係る経年分析!H$49,"▲","-")),2),NA())</f>
        <v>12.95</v>
      </c>
      <c r="E21" s="136">
        <f>IF(ISNUMBER(VALUE(SUBSTITUTE(実質収支比率等に係る経年分析!I$49,"▲","-"))),ROUND(VALUE(SUBSTITUTE(実質収支比率等に係る経年分析!I$49,"▲","-")),2),NA())</f>
        <v>7.8</v>
      </c>
      <c r="F21" s="136">
        <f>IF(ISNUMBER(VALUE(SUBSTITUTE(実質収支比率等に係る経年分析!J$49,"▲","-"))),ROUND(VALUE(SUBSTITUTE(実質収支比率等に係る経年分析!J$49,"▲","-")),2),NA())</f>
        <v>4.8499999999999996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小海町農業集落排水事業特別会計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小海町後期高齢者医療特別会計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小海町介護保険事業特別会計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x14ac:dyDescent="0.15">
      <c r="A34" s="137" t="str">
        <f>IF(連結実質赤字比率に係る赤字・黒字の構成分析!C$36="",NA(),連結実質赤字比率に係る赤字・黒字の構成分析!C$36)</f>
        <v>小海町国民健康保険事業特別会計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0.95</v>
      </c>
    </row>
    <row r="35" spans="1:16" x14ac:dyDescent="0.15">
      <c r="A35" s="137" t="str">
        <f>IF(連結実質赤字比率に係る赤字・黒字の構成分析!C$35="",NA(),連結実質赤字比率に係る赤字・黒字の構成分析!C$35)</f>
        <v>小海町水道事業特別会計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2.4900000000000002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478</v>
      </c>
      <c r="E42" s="138"/>
      <c r="F42" s="138"/>
      <c r="G42" s="138">
        <f>'実質公債費比率（分子）の構造'!L$52</f>
        <v>478</v>
      </c>
      <c r="H42" s="138"/>
      <c r="I42" s="138"/>
      <c r="J42" s="138">
        <f>'実質公債費比率（分子）の構造'!M$52</f>
        <v>461</v>
      </c>
      <c r="K42" s="138"/>
      <c r="L42" s="138"/>
      <c r="M42" s="138">
        <f>'実質公債費比率（分子）の構造'!N$52</f>
        <v>459</v>
      </c>
      <c r="N42" s="138"/>
      <c r="O42" s="138"/>
      <c r="P42" s="138">
        <f>'実質公債費比率（分子）の構造'!O$52</f>
        <v>447</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21</v>
      </c>
      <c r="C45" s="138"/>
      <c r="D45" s="138"/>
      <c r="E45" s="138">
        <f>'実質公債費比率（分子）の構造'!L$49</f>
        <v>19</v>
      </c>
      <c r="F45" s="138"/>
      <c r="G45" s="138"/>
      <c r="H45" s="138">
        <f>'実質公債費比率（分子）の構造'!M$49</f>
        <v>11</v>
      </c>
      <c r="I45" s="138"/>
      <c r="J45" s="138"/>
      <c r="K45" s="138">
        <f>'実質公債費比率（分子）の構造'!N$49</f>
        <v>16</v>
      </c>
      <c r="L45" s="138"/>
      <c r="M45" s="138"/>
      <c r="N45" s="138">
        <f>'実質公債費比率（分子）の構造'!O$49</f>
        <v>11</v>
      </c>
      <c r="O45" s="138"/>
      <c r="P45" s="138"/>
    </row>
    <row r="46" spans="1:16" x14ac:dyDescent="0.15">
      <c r="A46" s="138" t="s">
        <v>55</v>
      </c>
      <c r="B46" s="138">
        <f>'実質公債費比率（分子）の構造'!K$48</f>
        <v>30</v>
      </c>
      <c r="C46" s="138"/>
      <c r="D46" s="138"/>
      <c r="E46" s="138">
        <f>'実質公債費比率（分子）の構造'!L$48</f>
        <v>28</v>
      </c>
      <c r="F46" s="138"/>
      <c r="G46" s="138"/>
      <c r="H46" s="138">
        <f>'実質公債費比率（分子）の構造'!M$48</f>
        <v>23</v>
      </c>
      <c r="I46" s="138"/>
      <c r="J46" s="138"/>
      <c r="K46" s="138">
        <f>'実質公債費比率（分子）の構造'!N$48</f>
        <v>21</v>
      </c>
      <c r="L46" s="138"/>
      <c r="M46" s="138"/>
      <c r="N46" s="138">
        <f>'実質公債費比率（分子）の構造'!O$48</f>
        <v>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611</v>
      </c>
      <c r="C49" s="138"/>
      <c r="D49" s="138"/>
      <c r="E49" s="138">
        <f>'実質公債費比率（分子）の構造'!L$45</f>
        <v>605</v>
      </c>
      <c r="F49" s="138"/>
      <c r="G49" s="138"/>
      <c r="H49" s="138">
        <f>'実質公債費比率（分子）の構造'!M$45</f>
        <v>565</v>
      </c>
      <c r="I49" s="138"/>
      <c r="J49" s="138"/>
      <c r="K49" s="138">
        <f>'実質公債費比率（分子）の構造'!N$45</f>
        <v>572</v>
      </c>
      <c r="L49" s="138"/>
      <c r="M49" s="138"/>
      <c r="N49" s="138">
        <f>'実質公債費比率（分子）の構造'!O$45</f>
        <v>563</v>
      </c>
      <c r="O49" s="138"/>
      <c r="P49" s="138"/>
    </row>
    <row r="50" spans="1:16" x14ac:dyDescent="0.15">
      <c r="A50" s="138" t="s">
        <v>59</v>
      </c>
      <c r="B50" s="138" t="e">
        <f>NA()</f>
        <v>#N/A</v>
      </c>
      <c r="C50" s="138">
        <f>IF(ISNUMBER('実質公債費比率（分子）の構造'!K$53),'実質公債費比率（分子）の構造'!K$53,NA())</f>
        <v>184</v>
      </c>
      <c r="D50" s="138" t="e">
        <f>NA()</f>
        <v>#N/A</v>
      </c>
      <c r="E50" s="138" t="e">
        <f>NA()</f>
        <v>#N/A</v>
      </c>
      <c r="F50" s="138">
        <f>IF(ISNUMBER('実質公債費比率（分子）の構造'!L$53),'実質公債費比率（分子）の構造'!L$53,NA())</f>
        <v>174</v>
      </c>
      <c r="G50" s="138" t="e">
        <f>NA()</f>
        <v>#N/A</v>
      </c>
      <c r="H50" s="138" t="e">
        <f>NA()</f>
        <v>#N/A</v>
      </c>
      <c r="I50" s="138">
        <f>IF(ISNUMBER('実質公債費比率（分子）の構造'!M$53),'実質公債費比率（分子）の構造'!M$53,NA())</f>
        <v>138</v>
      </c>
      <c r="J50" s="138" t="e">
        <f>NA()</f>
        <v>#N/A</v>
      </c>
      <c r="K50" s="138" t="e">
        <f>NA()</f>
        <v>#N/A</v>
      </c>
      <c r="L50" s="138">
        <f>IF(ISNUMBER('実質公債費比率（分子）の構造'!N$53),'実質公債費比率（分子）の構造'!N$53,NA())</f>
        <v>150</v>
      </c>
      <c r="M50" s="138" t="e">
        <f>NA()</f>
        <v>#N/A</v>
      </c>
      <c r="N50" s="138" t="e">
        <f>NA()</f>
        <v>#N/A</v>
      </c>
      <c r="O50" s="138">
        <f>IF(ISNUMBER('実質公債費比率（分子）の構造'!O$53),'実質公債費比率（分子）の構造'!O$53,NA())</f>
        <v>134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3812</v>
      </c>
      <c r="E56" s="137"/>
      <c r="F56" s="137"/>
      <c r="G56" s="137">
        <f>'将来負担比率（分子）の構造'!J$52</f>
        <v>3721</v>
      </c>
      <c r="H56" s="137"/>
      <c r="I56" s="137"/>
      <c r="J56" s="137">
        <f>'将来負担比率（分子）の構造'!K$52</f>
        <v>4115</v>
      </c>
      <c r="K56" s="137"/>
      <c r="L56" s="137"/>
      <c r="M56" s="137">
        <f>'将来負担比率（分子）の構造'!L$52</f>
        <v>3524</v>
      </c>
      <c r="N56" s="137"/>
      <c r="O56" s="137"/>
      <c r="P56" s="137">
        <f>'将来負担比率（分子）の構造'!M$52</f>
        <v>3465</v>
      </c>
    </row>
    <row r="57" spans="1:16" x14ac:dyDescent="0.15">
      <c r="A57" s="137" t="s">
        <v>36</v>
      </c>
      <c r="B57" s="137"/>
      <c r="C57" s="137"/>
      <c r="D57" s="137">
        <f>'将来負担比率（分子）の構造'!I$51</f>
        <v>16</v>
      </c>
      <c r="E57" s="137"/>
      <c r="F57" s="137"/>
      <c r="G57" s="137">
        <f>'将来負担比率（分子）の構造'!J$51</f>
        <v>38</v>
      </c>
      <c r="H57" s="137"/>
      <c r="I57" s="137"/>
      <c r="J57" s="137">
        <f>'将来負担比率（分子）の構造'!K$51</f>
        <v>28</v>
      </c>
      <c r="K57" s="137"/>
      <c r="L57" s="137"/>
      <c r="M57" s="137">
        <f>'将来負担比率（分子）の構造'!L$51</f>
        <v>18</v>
      </c>
      <c r="N57" s="137"/>
      <c r="O57" s="137"/>
      <c r="P57" s="137">
        <f>'将来負担比率（分子）の構造'!M$51</f>
        <v>16</v>
      </c>
    </row>
    <row r="58" spans="1:16" x14ac:dyDescent="0.15">
      <c r="A58" s="137" t="s">
        <v>35</v>
      </c>
      <c r="B58" s="137"/>
      <c r="C58" s="137"/>
      <c r="D58" s="137">
        <f>'将来負担比率（分子）の構造'!I$50</f>
        <v>2853</v>
      </c>
      <c r="E58" s="137"/>
      <c r="F58" s="137"/>
      <c r="G58" s="137">
        <f>'将来負担比率（分子）の構造'!J$50</f>
        <v>3197</v>
      </c>
      <c r="H58" s="137"/>
      <c r="I58" s="137"/>
      <c r="J58" s="137">
        <f>'将来負担比率（分子）の構造'!K$50</f>
        <v>3302</v>
      </c>
      <c r="K58" s="137"/>
      <c r="L58" s="137"/>
      <c r="M58" s="137">
        <f>'将来負担比率（分子）の構造'!L$50</f>
        <v>3321</v>
      </c>
      <c r="N58" s="137"/>
      <c r="O58" s="137"/>
      <c r="P58" s="137">
        <f>'将来負担比率（分子）の構造'!M$50</f>
        <v>3369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754</v>
      </c>
      <c r="C62" s="137"/>
      <c r="D62" s="137"/>
      <c r="E62" s="137">
        <f>'将来負担比率（分子）の構造'!J$45</f>
        <v>769</v>
      </c>
      <c r="F62" s="137"/>
      <c r="G62" s="137"/>
      <c r="H62" s="137">
        <f>'将来負担比率（分子）の構造'!K$45</f>
        <v>691</v>
      </c>
      <c r="I62" s="137"/>
      <c r="J62" s="137"/>
      <c r="K62" s="137">
        <f>'将来負担比率（分子）の構造'!L$45</f>
        <v>688</v>
      </c>
      <c r="L62" s="137"/>
      <c r="M62" s="137"/>
      <c r="N62" s="137">
        <f>'将来負担比率（分子）の構造'!M$45</f>
        <v>669</v>
      </c>
      <c r="O62" s="137"/>
      <c r="P62" s="137"/>
    </row>
    <row r="63" spans="1:16" x14ac:dyDescent="0.15">
      <c r="A63" s="137" t="s">
        <v>28</v>
      </c>
      <c r="B63" s="137">
        <f>'将来負担比率（分子）の構造'!I$44</f>
        <v>1006</v>
      </c>
      <c r="C63" s="137"/>
      <c r="D63" s="137"/>
      <c r="E63" s="137">
        <f>'将来負担比率（分子）の構造'!J$44</f>
        <v>951</v>
      </c>
      <c r="F63" s="137"/>
      <c r="G63" s="137"/>
      <c r="H63" s="137">
        <f>'将来負担比率（分子）の構造'!K$44</f>
        <v>917</v>
      </c>
      <c r="I63" s="137"/>
      <c r="J63" s="137"/>
      <c r="K63" s="137">
        <f>'将来負担比率（分子）の構造'!L$44</f>
        <v>854</v>
      </c>
      <c r="L63" s="137"/>
      <c r="M63" s="137"/>
      <c r="N63" s="137">
        <f>'将来負担比率（分子）の構造'!M$44</f>
        <v>826</v>
      </c>
      <c r="O63" s="137"/>
      <c r="P63" s="137"/>
    </row>
    <row r="64" spans="1:16" x14ac:dyDescent="0.15">
      <c r="A64" s="137" t="s">
        <v>27</v>
      </c>
      <c r="B64" s="137">
        <f>'将来負担比率（分子）の構造'!I$43</f>
        <v>191</v>
      </c>
      <c r="C64" s="137"/>
      <c r="D64" s="137"/>
      <c r="E64" s="137">
        <f>'将来負担比率（分子）の構造'!J$43</f>
        <v>180</v>
      </c>
      <c r="F64" s="137"/>
      <c r="G64" s="137"/>
      <c r="H64" s="137">
        <f>'将来負担比率（分子）の構造'!K$43</f>
        <v>182</v>
      </c>
      <c r="I64" s="137"/>
      <c r="J64" s="137"/>
      <c r="K64" s="137">
        <f>'将来負担比率（分子）の構造'!L$43</f>
        <v>180</v>
      </c>
      <c r="L64" s="137"/>
      <c r="M64" s="137"/>
      <c r="N64" s="137">
        <f>'将来負担比率（分子）の構造'!M$43</f>
        <v>63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4739</v>
      </c>
      <c r="C66" s="137"/>
      <c r="D66" s="137"/>
      <c r="E66" s="137">
        <f>'将来負担比率（分子）の構造'!J$41</f>
        <v>4637</v>
      </c>
      <c r="F66" s="137"/>
      <c r="G66" s="137"/>
      <c r="H66" s="137">
        <f>'将来負担比率（分子）の構造'!K$41</f>
        <v>4497</v>
      </c>
      <c r="I66" s="137"/>
      <c r="J66" s="137"/>
      <c r="K66" s="137">
        <f>'将来負担比率（分子）の構造'!L$41</f>
        <v>4504</v>
      </c>
      <c r="L66" s="137"/>
      <c r="M66" s="137"/>
      <c r="N66" s="137">
        <f>'将来負担比率（分子）の構造'!M$41</f>
        <v>4468</v>
      </c>
      <c r="O66" s="137"/>
      <c r="P66" s="137"/>
    </row>
    <row r="67" spans="1:16" x14ac:dyDescent="0.15">
      <c r="A67" s="137" t="s">
        <v>63</v>
      </c>
      <c r="B67" s="137" t="e">
        <f>NA()</f>
        <v>#N/A</v>
      </c>
      <c r="C67" s="137">
        <f>IF(ISNUMBER('将来負担比率（分子）の構造'!I$53), IF('将来負担比率（分子）の構造'!I$53 &lt; 0, 0, '将来負担比率（分子）の構造'!I$53), NA())</f>
        <v>10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566955</v>
      </c>
      <c r="S5" s="615"/>
      <c r="T5" s="615"/>
      <c r="U5" s="615"/>
      <c r="V5" s="615"/>
      <c r="W5" s="615"/>
      <c r="X5" s="615"/>
      <c r="Y5" s="616"/>
      <c r="Z5" s="617">
        <v>11.7</v>
      </c>
      <c r="AA5" s="617"/>
      <c r="AB5" s="617"/>
      <c r="AC5" s="617"/>
      <c r="AD5" s="618">
        <v>566955</v>
      </c>
      <c r="AE5" s="618"/>
      <c r="AF5" s="618"/>
      <c r="AG5" s="618"/>
      <c r="AH5" s="618"/>
      <c r="AI5" s="618"/>
      <c r="AJ5" s="618"/>
      <c r="AK5" s="618"/>
      <c r="AL5" s="619">
        <v>24</v>
      </c>
      <c r="AM5" s="620"/>
      <c r="AN5" s="620"/>
      <c r="AO5" s="621"/>
      <c r="AP5" s="611" t="s">
        <v>210</v>
      </c>
      <c r="AQ5" s="612"/>
      <c r="AR5" s="612"/>
      <c r="AS5" s="612"/>
      <c r="AT5" s="612"/>
      <c r="AU5" s="612"/>
      <c r="AV5" s="612"/>
      <c r="AW5" s="612"/>
      <c r="AX5" s="612"/>
      <c r="AY5" s="612"/>
      <c r="AZ5" s="612"/>
      <c r="BA5" s="612"/>
      <c r="BB5" s="612"/>
      <c r="BC5" s="612"/>
      <c r="BD5" s="612"/>
      <c r="BE5" s="612"/>
      <c r="BF5" s="613"/>
      <c r="BG5" s="625">
        <v>555040</v>
      </c>
      <c r="BH5" s="626"/>
      <c r="BI5" s="626"/>
      <c r="BJ5" s="626"/>
      <c r="BK5" s="626"/>
      <c r="BL5" s="626"/>
      <c r="BM5" s="626"/>
      <c r="BN5" s="627"/>
      <c r="BO5" s="628">
        <v>97.9</v>
      </c>
      <c r="BP5" s="628"/>
      <c r="BQ5" s="628"/>
      <c r="BR5" s="628"/>
      <c r="BS5" s="629">
        <v>3149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62151</v>
      </c>
      <c r="S6" s="626"/>
      <c r="T6" s="626"/>
      <c r="U6" s="626"/>
      <c r="V6" s="626"/>
      <c r="W6" s="626"/>
      <c r="X6" s="626"/>
      <c r="Y6" s="627"/>
      <c r="Z6" s="628">
        <v>1.3</v>
      </c>
      <c r="AA6" s="628"/>
      <c r="AB6" s="628"/>
      <c r="AC6" s="628"/>
      <c r="AD6" s="629">
        <v>62151</v>
      </c>
      <c r="AE6" s="629"/>
      <c r="AF6" s="629"/>
      <c r="AG6" s="629"/>
      <c r="AH6" s="629"/>
      <c r="AI6" s="629"/>
      <c r="AJ6" s="629"/>
      <c r="AK6" s="629"/>
      <c r="AL6" s="630">
        <v>2.6</v>
      </c>
      <c r="AM6" s="631"/>
      <c r="AN6" s="631"/>
      <c r="AO6" s="632"/>
      <c r="AP6" s="622" t="s">
        <v>215</v>
      </c>
      <c r="AQ6" s="623"/>
      <c r="AR6" s="623"/>
      <c r="AS6" s="623"/>
      <c r="AT6" s="623"/>
      <c r="AU6" s="623"/>
      <c r="AV6" s="623"/>
      <c r="AW6" s="623"/>
      <c r="AX6" s="623"/>
      <c r="AY6" s="623"/>
      <c r="AZ6" s="623"/>
      <c r="BA6" s="623"/>
      <c r="BB6" s="623"/>
      <c r="BC6" s="623"/>
      <c r="BD6" s="623"/>
      <c r="BE6" s="623"/>
      <c r="BF6" s="624"/>
      <c r="BG6" s="625">
        <v>555040</v>
      </c>
      <c r="BH6" s="626"/>
      <c r="BI6" s="626"/>
      <c r="BJ6" s="626"/>
      <c r="BK6" s="626"/>
      <c r="BL6" s="626"/>
      <c r="BM6" s="626"/>
      <c r="BN6" s="627"/>
      <c r="BO6" s="628">
        <v>97.9</v>
      </c>
      <c r="BP6" s="628"/>
      <c r="BQ6" s="628"/>
      <c r="BR6" s="628"/>
      <c r="BS6" s="629">
        <v>3149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65020</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61720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510</v>
      </c>
      <c r="S7" s="626"/>
      <c r="T7" s="626"/>
      <c r="U7" s="626"/>
      <c r="V7" s="626"/>
      <c r="W7" s="626"/>
      <c r="X7" s="626"/>
      <c r="Y7" s="627"/>
      <c r="Z7" s="628">
        <v>0</v>
      </c>
      <c r="AA7" s="628"/>
      <c r="AB7" s="628"/>
      <c r="AC7" s="628"/>
      <c r="AD7" s="629">
        <v>510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228634</v>
      </c>
      <c r="BH7" s="626"/>
      <c r="BI7" s="626"/>
      <c r="BJ7" s="626"/>
      <c r="BK7" s="626"/>
      <c r="BL7" s="626"/>
      <c r="BM7" s="626"/>
      <c r="BN7" s="627"/>
      <c r="BO7" s="628">
        <v>40.299999999999997</v>
      </c>
      <c r="BP7" s="628"/>
      <c r="BQ7" s="628"/>
      <c r="BR7" s="628"/>
      <c r="BS7" s="629">
        <v>3149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1142791</v>
      </c>
      <c r="CS7" s="626"/>
      <c r="CT7" s="626"/>
      <c r="CU7" s="626"/>
      <c r="CV7" s="626"/>
      <c r="CW7" s="626"/>
      <c r="CX7" s="626"/>
      <c r="CY7" s="627"/>
      <c r="CZ7" s="628">
        <v>25.3</v>
      </c>
      <c r="DA7" s="628"/>
      <c r="DB7" s="628"/>
      <c r="DC7" s="628"/>
      <c r="DD7" s="634">
        <v>234877</v>
      </c>
      <c r="DE7" s="626"/>
      <c r="DF7" s="626"/>
      <c r="DG7" s="626"/>
      <c r="DH7" s="626"/>
      <c r="DI7" s="626"/>
      <c r="DJ7" s="626"/>
      <c r="DK7" s="626"/>
      <c r="DL7" s="626"/>
      <c r="DM7" s="626"/>
      <c r="DN7" s="626"/>
      <c r="DO7" s="626"/>
      <c r="DP7" s="627"/>
      <c r="DQ7" s="634">
        <v>864683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1573</v>
      </c>
      <c r="S8" s="626"/>
      <c r="T8" s="626"/>
      <c r="U8" s="626"/>
      <c r="V8" s="626"/>
      <c r="W8" s="626"/>
      <c r="X8" s="626"/>
      <c r="Y8" s="627"/>
      <c r="Z8" s="628">
        <v>0</v>
      </c>
      <c r="AA8" s="628"/>
      <c r="AB8" s="628"/>
      <c r="AC8" s="628"/>
      <c r="AD8" s="629">
        <v>1573</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9092</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697291</v>
      </c>
      <c r="CS8" s="626"/>
      <c r="CT8" s="626"/>
      <c r="CU8" s="626"/>
      <c r="CV8" s="626"/>
      <c r="CW8" s="626"/>
      <c r="CX8" s="626"/>
      <c r="CY8" s="627"/>
      <c r="CZ8" s="628">
        <v>15.4</v>
      </c>
      <c r="DA8" s="628"/>
      <c r="DB8" s="628"/>
      <c r="DC8" s="628"/>
      <c r="DD8" s="634" t="s">
        <v>217</v>
      </c>
      <c r="DE8" s="626"/>
      <c r="DF8" s="626"/>
      <c r="DG8" s="626"/>
      <c r="DH8" s="626"/>
      <c r="DI8" s="626"/>
      <c r="DJ8" s="626"/>
      <c r="DK8" s="626"/>
      <c r="DL8" s="626"/>
      <c r="DM8" s="626"/>
      <c r="DN8" s="626"/>
      <c r="DO8" s="626"/>
      <c r="DP8" s="627"/>
      <c r="DQ8" s="634">
        <v>462370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914</v>
      </c>
      <c r="S9" s="626"/>
      <c r="T9" s="626"/>
      <c r="U9" s="626"/>
      <c r="V9" s="626"/>
      <c r="W9" s="626"/>
      <c r="X9" s="626"/>
      <c r="Y9" s="627"/>
      <c r="Z9" s="628">
        <v>0</v>
      </c>
      <c r="AA9" s="628"/>
      <c r="AB9" s="628"/>
      <c r="AC9" s="628"/>
      <c r="AD9" s="629">
        <v>914</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188304</v>
      </c>
      <c r="BH9" s="626"/>
      <c r="BI9" s="626"/>
      <c r="BJ9" s="626"/>
      <c r="BK9" s="626"/>
      <c r="BL9" s="626"/>
      <c r="BM9" s="626"/>
      <c r="BN9" s="627"/>
      <c r="BO9" s="628">
        <v>33.200000000000003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270611</v>
      </c>
      <c r="CS9" s="626"/>
      <c r="CT9" s="626"/>
      <c r="CU9" s="626"/>
      <c r="CV9" s="626"/>
      <c r="CW9" s="626"/>
      <c r="CX9" s="626"/>
      <c r="CY9" s="627"/>
      <c r="CZ9" s="628">
        <v>6</v>
      </c>
      <c r="DA9" s="628"/>
      <c r="DB9" s="628"/>
      <c r="DC9" s="628"/>
      <c r="DD9" s="634">
        <v>100742</v>
      </c>
      <c r="DE9" s="626"/>
      <c r="DF9" s="626"/>
      <c r="DG9" s="626"/>
      <c r="DH9" s="626"/>
      <c r="DI9" s="626"/>
      <c r="DJ9" s="626"/>
      <c r="DK9" s="626"/>
      <c r="DL9" s="626"/>
      <c r="DM9" s="626"/>
      <c r="DN9" s="626"/>
      <c r="DO9" s="626"/>
      <c r="DP9" s="627"/>
      <c r="DQ9" s="634">
        <v>151174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88717</v>
      </c>
      <c r="S10" s="626"/>
      <c r="T10" s="626"/>
      <c r="U10" s="626"/>
      <c r="V10" s="626"/>
      <c r="W10" s="626"/>
      <c r="X10" s="626"/>
      <c r="Y10" s="627"/>
      <c r="Z10" s="628">
        <v>1.8</v>
      </c>
      <c r="AA10" s="628"/>
      <c r="AB10" s="628"/>
      <c r="AC10" s="628"/>
      <c r="AD10" s="629">
        <v>88717</v>
      </c>
      <c r="AE10" s="629"/>
      <c r="AF10" s="629"/>
      <c r="AG10" s="629"/>
      <c r="AH10" s="629"/>
      <c r="AI10" s="629"/>
      <c r="AJ10" s="629"/>
      <c r="AK10" s="629"/>
      <c r="AL10" s="630">
        <v>3.8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15363</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6563</v>
      </c>
      <c r="S11" s="626"/>
      <c r="T11" s="626"/>
      <c r="U11" s="626"/>
      <c r="V11" s="626"/>
      <c r="W11" s="626"/>
      <c r="X11" s="626"/>
      <c r="Y11" s="627"/>
      <c r="Z11" s="628">
        <v>0.1</v>
      </c>
      <c r="AA11" s="628"/>
      <c r="AB11" s="628"/>
      <c r="AC11" s="628"/>
      <c r="AD11" s="629">
        <v>6563</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15875</v>
      </c>
      <c r="BH11" s="626"/>
      <c r="BI11" s="626"/>
      <c r="BJ11" s="626"/>
      <c r="BK11" s="626"/>
      <c r="BL11" s="626"/>
      <c r="BM11" s="626"/>
      <c r="BN11" s="627"/>
      <c r="BO11" s="628">
        <v>2.8</v>
      </c>
      <c r="BP11" s="628"/>
      <c r="BQ11" s="628"/>
      <c r="BR11" s="628"/>
      <c r="BS11" s="634">
        <v>3149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208621</v>
      </c>
      <c r="CS11" s="626"/>
      <c r="CT11" s="626"/>
      <c r="CU11" s="626"/>
      <c r="CV11" s="626"/>
      <c r="CW11" s="626"/>
      <c r="CX11" s="626"/>
      <c r="CY11" s="627"/>
      <c r="CZ11" s="628">
        <v>4.5999999999999996</v>
      </c>
      <c r="DA11" s="628"/>
      <c r="DB11" s="628"/>
      <c r="DC11" s="628"/>
      <c r="DD11" s="634">
        <v>22404</v>
      </c>
      <c r="DE11" s="626"/>
      <c r="DF11" s="626"/>
      <c r="DG11" s="626"/>
      <c r="DH11" s="626"/>
      <c r="DI11" s="626"/>
      <c r="DJ11" s="626"/>
      <c r="DK11" s="626"/>
      <c r="DL11" s="626"/>
      <c r="DM11" s="626"/>
      <c r="DN11" s="626"/>
      <c r="DO11" s="626"/>
      <c r="DP11" s="627"/>
      <c r="DQ11" s="634">
        <v>136121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261992</v>
      </c>
      <c r="BH12" s="626"/>
      <c r="BI12" s="626"/>
      <c r="BJ12" s="626"/>
      <c r="BK12" s="626"/>
      <c r="BL12" s="626"/>
      <c r="BM12" s="626"/>
      <c r="BN12" s="627"/>
      <c r="BO12" s="628">
        <v>46.2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379071</v>
      </c>
      <c r="CS12" s="626"/>
      <c r="CT12" s="626"/>
      <c r="CU12" s="626"/>
      <c r="CV12" s="626"/>
      <c r="CW12" s="626"/>
      <c r="CX12" s="626"/>
      <c r="CY12" s="627"/>
      <c r="CZ12" s="628">
        <v>8.4</v>
      </c>
      <c r="DA12" s="628"/>
      <c r="DB12" s="628"/>
      <c r="DC12" s="628"/>
      <c r="DD12" s="634">
        <v>28675</v>
      </c>
      <c r="DE12" s="626"/>
      <c r="DF12" s="626"/>
      <c r="DG12" s="626"/>
      <c r="DH12" s="626"/>
      <c r="DI12" s="626"/>
      <c r="DJ12" s="626"/>
      <c r="DK12" s="626"/>
      <c r="DL12" s="626"/>
      <c r="DM12" s="626"/>
      <c r="DN12" s="626"/>
      <c r="DO12" s="626"/>
      <c r="DP12" s="627"/>
      <c r="DQ12" s="634">
        <v>127203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11108</v>
      </c>
      <c r="S13" s="626"/>
      <c r="T13" s="626"/>
      <c r="U13" s="626"/>
      <c r="V13" s="626"/>
      <c r="W13" s="626"/>
      <c r="X13" s="626"/>
      <c r="Y13" s="627"/>
      <c r="Z13" s="628">
        <v>0.2</v>
      </c>
      <c r="AA13" s="628"/>
      <c r="AB13" s="628"/>
      <c r="AC13" s="628"/>
      <c r="AD13" s="629">
        <v>11108</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260358</v>
      </c>
      <c r="BH13" s="626"/>
      <c r="BI13" s="626"/>
      <c r="BJ13" s="626"/>
      <c r="BK13" s="626"/>
      <c r="BL13" s="626"/>
      <c r="BM13" s="626"/>
      <c r="BN13" s="627"/>
      <c r="BO13" s="628">
        <v>45.9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593573</v>
      </c>
      <c r="CS13" s="626"/>
      <c r="CT13" s="626"/>
      <c r="CU13" s="626"/>
      <c r="CV13" s="626"/>
      <c r="CW13" s="626"/>
      <c r="CX13" s="626"/>
      <c r="CY13" s="627"/>
      <c r="CZ13" s="628">
        <v>13.1</v>
      </c>
      <c r="DA13" s="628"/>
      <c r="DB13" s="628"/>
      <c r="DC13" s="628"/>
      <c r="DD13" s="634">
        <v>402865</v>
      </c>
      <c r="DE13" s="626"/>
      <c r="DF13" s="626"/>
      <c r="DG13" s="626"/>
      <c r="DH13" s="626"/>
      <c r="DI13" s="626"/>
      <c r="DJ13" s="626"/>
      <c r="DK13" s="626"/>
      <c r="DL13" s="626"/>
      <c r="DM13" s="626"/>
      <c r="DN13" s="626"/>
      <c r="DO13" s="626"/>
      <c r="DP13" s="627"/>
      <c r="DQ13" s="634">
        <v>223360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19192</v>
      </c>
      <c r="BH14" s="626"/>
      <c r="BI14" s="626"/>
      <c r="BJ14" s="626"/>
      <c r="BK14" s="626"/>
      <c r="BL14" s="626"/>
      <c r="BM14" s="626"/>
      <c r="BN14" s="627"/>
      <c r="BO14" s="628">
        <v>3.4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161567</v>
      </c>
      <c r="CS14" s="626"/>
      <c r="CT14" s="626"/>
      <c r="CU14" s="626"/>
      <c r="CV14" s="626"/>
      <c r="CW14" s="626"/>
      <c r="CX14" s="626"/>
      <c r="CY14" s="627"/>
      <c r="CZ14" s="628">
        <v>3.6</v>
      </c>
      <c r="DA14" s="628"/>
      <c r="DB14" s="628"/>
      <c r="DC14" s="628"/>
      <c r="DD14" s="634">
        <v>17035</v>
      </c>
      <c r="DE14" s="626"/>
      <c r="DF14" s="626"/>
      <c r="DG14" s="626"/>
      <c r="DH14" s="626"/>
      <c r="DI14" s="626"/>
      <c r="DJ14" s="626"/>
      <c r="DK14" s="626"/>
      <c r="DL14" s="626"/>
      <c r="DM14" s="626"/>
      <c r="DN14" s="626"/>
      <c r="DO14" s="626"/>
      <c r="DP14" s="627"/>
      <c r="DQ14" s="634">
        <v>137127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1204</v>
      </c>
      <c r="S15" s="626"/>
      <c r="T15" s="626"/>
      <c r="U15" s="626"/>
      <c r="V15" s="626"/>
      <c r="W15" s="626"/>
      <c r="X15" s="626"/>
      <c r="Y15" s="627"/>
      <c r="Z15" s="628">
        <v>0</v>
      </c>
      <c r="AA15" s="628"/>
      <c r="AB15" s="628"/>
      <c r="AC15" s="628"/>
      <c r="AD15" s="629">
        <v>1204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45222</v>
      </c>
      <c r="BH15" s="626"/>
      <c r="BI15" s="626"/>
      <c r="BJ15" s="626"/>
      <c r="BK15" s="626"/>
      <c r="BL15" s="626"/>
      <c r="BM15" s="626"/>
      <c r="BN15" s="627"/>
      <c r="BO15" s="628">
        <v>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436273</v>
      </c>
      <c r="CS15" s="626"/>
      <c r="CT15" s="626"/>
      <c r="CU15" s="626"/>
      <c r="CV15" s="626"/>
      <c r="CW15" s="626"/>
      <c r="CX15" s="626"/>
      <c r="CY15" s="627"/>
      <c r="CZ15" s="628">
        <v>9.6</v>
      </c>
      <c r="DA15" s="628"/>
      <c r="DB15" s="628"/>
      <c r="DC15" s="628"/>
      <c r="DD15" s="634">
        <v>116514</v>
      </c>
      <c r="DE15" s="626"/>
      <c r="DF15" s="626"/>
      <c r="DG15" s="626"/>
      <c r="DH15" s="626"/>
      <c r="DI15" s="626"/>
      <c r="DJ15" s="626"/>
      <c r="DK15" s="626"/>
      <c r="DL15" s="626"/>
      <c r="DM15" s="626"/>
      <c r="DN15" s="626"/>
      <c r="DO15" s="626"/>
      <c r="DP15" s="627"/>
      <c r="DQ15" s="634">
        <v>322782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1803498</v>
      </c>
      <c r="S16" s="626"/>
      <c r="T16" s="626"/>
      <c r="U16" s="626"/>
      <c r="V16" s="626"/>
      <c r="W16" s="626"/>
      <c r="X16" s="626"/>
      <c r="Y16" s="627"/>
      <c r="Z16" s="628">
        <v>37.299999999999997</v>
      </c>
      <c r="AA16" s="628"/>
      <c r="AB16" s="628"/>
      <c r="AC16" s="628"/>
      <c r="AD16" s="629">
        <v>1614782</v>
      </c>
      <c r="AE16" s="629"/>
      <c r="AF16" s="629"/>
      <c r="AG16" s="629"/>
      <c r="AH16" s="629"/>
      <c r="AI16" s="629"/>
      <c r="AJ16" s="629"/>
      <c r="AK16" s="629"/>
      <c r="AL16" s="630">
        <v>68.400000000000006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3030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3030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1614782</v>
      </c>
      <c r="S17" s="626"/>
      <c r="T17" s="626"/>
      <c r="U17" s="626"/>
      <c r="V17" s="626"/>
      <c r="W17" s="626"/>
      <c r="X17" s="626"/>
      <c r="Y17" s="627"/>
      <c r="Z17" s="628">
        <v>33.4</v>
      </c>
      <c r="AA17" s="628"/>
      <c r="AB17" s="628"/>
      <c r="AC17" s="628"/>
      <c r="AD17" s="629">
        <v>1614782</v>
      </c>
      <c r="AE17" s="629"/>
      <c r="AF17" s="629"/>
      <c r="AG17" s="629"/>
      <c r="AH17" s="629"/>
      <c r="AI17" s="629"/>
      <c r="AJ17" s="629"/>
      <c r="AK17" s="629"/>
      <c r="AL17" s="630">
        <v>68.400000000000006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563316</v>
      </c>
      <c r="CS17" s="626"/>
      <c r="CT17" s="626"/>
      <c r="CU17" s="626"/>
      <c r="CV17" s="626"/>
      <c r="CW17" s="626"/>
      <c r="CX17" s="626"/>
      <c r="CY17" s="627"/>
      <c r="CZ17" s="628">
        <v>12.5</v>
      </c>
      <c r="DA17" s="628"/>
      <c r="DB17" s="628"/>
      <c r="DC17" s="628"/>
      <c r="DD17" s="634" t="s">
        <v>112</v>
      </c>
      <c r="DE17" s="626"/>
      <c r="DF17" s="626"/>
      <c r="DG17" s="626"/>
      <c r="DH17" s="626"/>
      <c r="DI17" s="626"/>
      <c r="DJ17" s="626"/>
      <c r="DK17" s="626"/>
      <c r="DL17" s="626"/>
      <c r="DM17" s="626"/>
      <c r="DN17" s="626"/>
      <c r="DO17" s="626"/>
      <c r="DP17" s="627"/>
      <c r="DQ17" s="634">
        <v>559779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188716</v>
      </c>
      <c r="S18" s="626"/>
      <c r="T18" s="626"/>
      <c r="U18" s="626"/>
      <c r="V18" s="626"/>
      <c r="W18" s="626"/>
      <c r="X18" s="626"/>
      <c r="Y18" s="627"/>
      <c r="Z18" s="628">
        <v>3.9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11915</v>
      </c>
      <c r="BH19" s="626"/>
      <c r="BI19" s="626"/>
      <c r="BJ19" s="626"/>
      <c r="BK19" s="626"/>
      <c r="BL19" s="626"/>
      <c r="BM19" s="626"/>
      <c r="BN19" s="627"/>
      <c r="BO19" s="628">
        <v>2.1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2543193</v>
      </c>
      <c r="S20" s="626"/>
      <c r="T20" s="626"/>
      <c r="U20" s="626"/>
      <c r="V20" s="626"/>
      <c r="W20" s="626"/>
      <c r="X20" s="626"/>
      <c r="Y20" s="627"/>
      <c r="Z20" s="628">
        <v>52.7</v>
      </c>
      <c r="AA20" s="628"/>
      <c r="AB20" s="628"/>
      <c r="AC20" s="628"/>
      <c r="AD20" s="629">
        <v>2354477</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11915</v>
      </c>
      <c r="BH20" s="626"/>
      <c r="BI20" s="626"/>
      <c r="BJ20" s="626"/>
      <c r="BK20" s="626"/>
      <c r="BL20" s="626"/>
      <c r="BM20" s="626"/>
      <c r="BN20" s="627"/>
      <c r="BO20" s="628">
        <v>2.1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4521164</v>
      </c>
      <c r="CS20" s="626"/>
      <c r="CT20" s="626"/>
      <c r="CU20" s="626"/>
      <c r="CV20" s="626"/>
      <c r="CW20" s="626"/>
      <c r="CX20" s="626"/>
      <c r="CY20" s="627"/>
      <c r="CZ20" s="628">
        <v>100</v>
      </c>
      <c r="DA20" s="628"/>
      <c r="DB20" s="628"/>
      <c r="DC20" s="628"/>
      <c r="DD20" s="634">
        <v>923112</v>
      </c>
      <c r="DE20" s="626"/>
      <c r="DF20" s="626"/>
      <c r="DG20" s="626"/>
      <c r="DH20" s="626"/>
      <c r="DI20" s="626"/>
      <c r="DJ20" s="626"/>
      <c r="DK20" s="626"/>
      <c r="DL20" s="626"/>
      <c r="DM20" s="626"/>
      <c r="DN20" s="626"/>
      <c r="DO20" s="626"/>
      <c r="DP20" s="627"/>
      <c r="DQ20" s="634">
        <v>3049349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895</v>
      </c>
      <c r="S21" s="626"/>
      <c r="T21" s="626"/>
      <c r="U21" s="626"/>
      <c r="V21" s="626"/>
      <c r="W21" s="626"/>
      <c r="X21" s="626"/>
      <c r="Y21" s="627"/>
      <c r="Z21" s="628">
        <v>0</v>
      </c>
      <c r="AA21" s="628"/>
      <c r="AB21" s="628"/>
      <c r="AC21" s="628"/>
      <c r="AD21" s="629">
        <v>895</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11915</v>
      </c>
      <c r="BH21" s="626"/>
      <c r="BI21" s="626"/>
      <c r="BJ21" s="626"/>
      <c r="BK21" s="626"/>
      <c r="BL21" s="626"/>
      <c r="BM21" s="626"/>
      <c r="BN21" s="627"/>
      <c r="BO21" s="628">
        <v>2.1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44154</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136667</v>
      </c>
      <c r="S23" s="626"/>
      <c r="T23" s="626"/>
      <c r="U23" s="626"/>
      <c r="V23" s="626"/>
      <c r="W23" s="626"/>
      <c r="X23" s="626"/>
      <c r="Y23" s="627"/>
      <c r="Z23" s="628">
        <v>2.8</v>
      </c>
      <c r="AA23" s="628"/>
      <c r="AB23" s="628"/>
      <c r="AC23" s="628"/>
      <c r="AD23" s="629">
        <v>1651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13961</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1296207</v>
      </c>
      <c r="CS24" s="615"/>
      <c r="CT24" s="615"/>
      <c r="CU24" s="615"/>
      <c r="CV24" s="615"/>
      <c r="CW24" s="615"/>
      <c r="CX24" s="615"/>
      <c r="CY24" s="616"/>
      <c r="CZ24" s="652">
        <v>28.7</v>
      </c>
      <c r="DA24" s="653"/>
      <c r="DB24" s="653"/>
      <c r="DC24" s="654"/>
      <c r="DD24" s="651">
        <v>1106292</v>
      </c>
      <c r="DE24" s="615"/>
      <c r="DF24" s="615"/>
      <c r="DG24" s="615"/>
      <c r="DH24" s="615"/>
      <c r="DI24" s="615"/>
      <c r="DJ24" s="615"/>
      <c r="DK24" s="616"/>
      <c r="DL24" s="651">
        <v>1086577</v>
      </c>
      <c r="DM24" s="615"/>
      <c r="DN24" s="615"/>
      <c r="DO24" s="615"/>
      <c r="DP24" s="615"/>
      <c r="DQ24" s="615"/>
      <c r="DR24" s="615"/>
      <c r="DS24" s="615"/>
      <c r="DT24" s="615"/>
      <c r="DU24" s="615"/>
      <c r="DV24" s="616"/>
      <c r="DW24" s="619">
        <v>44.1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298654</v>
      </c>
      <c r="S25" s="626"/>
      <c r="T25" s="626"/>
      <c r="U25" s="626"/>
      <c r="V25" s="626"/>
      <c r="W25" s="626"/>
      <c r="X25" s="626"/>
      <c r="Y25" s="627"/>
      <c r="Z25" s="628">
        <v>6.2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520490</v>
      </c>
      <c r="CS25" s="657"/>
      <c r="CT25" s="657"/>
      <c r="CU25" s="657"/>
      <c r="CV25" s="657"/>
      <c r="CW25" s="657"/>
      <c r="CX25" s="657"/>
      <c r="CY25" s="658"/>
      <c r="CZ25" s="659">
        <v>11.5</v>
      </c>
      <c r="DA25" s="660"/>
      <c r="DB25" s="660"/>
      <c r="DC25" s="661"/>
      <c r="DD25" s="634">
        <v>482431</v>
      </c>
      <c r="DE25" s="657"/>
      <c r="DF25" s="657"/>
      <c r="DG25" s="657"/>
      <c r="DH25" s="657"/>
      <c r="DI25" s="657"/>
      <c r="DJ25" s="657"/>
      <c r="DK25" s="658"/>
      <c r="DL25" s="634">
        <v>469681</v>
      </c>
      <c r="DM25" s="657"/>
      <c r="DN25" s="657"/>
      <c r="DO25" s="657"/>
      <c r="DP25" s="657"/>
      <c r="DQ25" s="657"/>
      <c r="DR25" s="657"/>
      <c r="DS25" s="657"/>
      <c r="DT25" s="657"/>
      <c r="DU25" s="657"/>
      <c r="DV25" s="658"/>
      <c r="DW25" s="630">
        <v>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304795</v>
      </c>
      <c r="CS26" s="626"/>
      <c r="CT26" s="626"/>
      <c r="CU26" s="626"/>
      <c r="CV26" s="626"/>
      <c r="CW26" s="626"/>
      <c r="CX26" s="626"/>
      <c r="CY26" s="627"/>
      <c r="CZ26" s="659">
        <v>6.7</v>
      </c>
      <c r="DA26" s="660"/>
      <c r="DB26" s="660"/>
      <c r="DC26" s="661"/>
      <c r="DD26" s="634">
        <v>271626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118659</v>
      </c>
      <c r="S27" s="626"/>
      <c r="T27" s="626"/>
      <c r="U27" s="626"/>
      <c r="V27" s="626"/>
      <c r="W27" s="626"/>
      <c r="X27" s="626"/>
      <c r="Y27" s="627"/>
      <c r="Z27" s="628">
        <v>2.5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566955</v>
      </c>
      <c r="BH27" s="626"/>
      <c r="BI27" s="626"/>
      <c r="BJ27" s="626"/>
      <c r="BK27" s="626"/>
      <c r="BL27" s="626"/>
      <c r="BM27" s="626"/>
      <c r="BN27" s="627"/>
      <c r="BO27" s="628">
        <v>100</v>
      </c>
      <c r="BP27" s="628"/>
      <c r="BQ27" s="628"/>
      <c r="BR27" s="628"/>
      <c r="BS27" s="634">
        <v>3149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212401</v>
      </c>
      <c r="CS27" s="657"/>
      <c r="CT27" s="657"/>
      <c r="CU27" s="657"/>
      <c r="CV27" s="657"/>
      <c r="CW27" s="657"/>
      <c r="CX27" s="657"/>
      <c r="CY27" s="658"/>
      <c r="CZ27" s="659">
        <v>4.7</v>
      </c>
      <c r="DA27" s="660"/>
      <c r="DB27" s="660"/>
      <c r="DC27" s="661"/>
      <c r="DD27" s="634">
        <v>64082</v>
      </c>
      <c r="DE27" s="657"/>
      <c r="DF27" s="657"/>
      <c r="DG27" s="657"/>
      <c r="DH27" s="657"/>
      <c r="DI27" s="657"/>
      <c r="DJ27" s="657"/>
      <c r="DK27" s="658"/>
      <c r="DL27" s="634">
        <v>57117</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96383</v>
      </c>
      <c r="S28" s="626"/>
      <c r="T28" s="626"/>
      <c r="U28" s="626"/>
      <c r="V28" s="626"/>
      <c r="W28" s="626"/>
      <c r="X28" s="626"/>
      <c r="Y28" s="627"/>
      <c r="Z28" s="628">
        <v>2</v>
      </c>
      <c r="AA28" s="628"/>
      <c r="AB28" s="628"/>
      <c r="AC28" s="628"/>
      <c r="AD28" s="629">
        <v>324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563316</v>
      </c>
      <c r="CS28" s="626"/>
      <c r="CT28" s="626"/>
      <c r="CU28" s="626"/>
      <c r="CV28" s="626"/>
      <c r="CW28" s="626"/>
      <c r="CX28" s="626"/>
      <c r="CY28" s="627"/>
      <c r="CZ28" s="659">
        <v>12.5</v>
      </c>
      <c r="DA28" s="660"/>
      <c r="DB28" s="660"/>
      <c r="DC28" s="661"/>
      <c r="DD28" s="634">
        <v>559779</v>
      </c>
      <c r="DE28" s="626"/>
      <c r="DF28" s="626"/>
      <c r="DG28" s="626"/>
      <c r="DH28" s="626"/>
      <c r="DI28" s="626"/>
      <c r="DJ28" s="626"/>
      <c r="DK28" s="627"/>
      <c r="DL28" s="634">
        <v>559779</v>
      </c>
      <c r="DM28" s="626"/>
      <c r="DN28" s="626"/>
      <c r="DO28" s="626"/>
      <c r="DP28" s="626"/>
      <c r="DQ28" s="626"/>
      <c r="DR28" s="626"/>
      <c r="DS28" s="626"/>
      <c r="DT28" s="626"/>
      <c r="DU28" s="626"/>
      <c r="DV28" s="627"/>
      <c r="DW28" s="630">
        <v>22.7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18370</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563316</v>
      </c>
      <c r="CS29" s="657"/>
      <c r="CT29" s="657"/>
      <c r="CU29" s="657"/>
      <c r="CV29" s="657"/>
      <c r="CW29" s="657"/>
      <c r="CX29" s="657"/>
      <c r="CY29" s="658"/>
      <c r="CZ29" s="659">
        <v>12.5</v>
      </c>
      <c r="DA29" s="660"/>
      <c r="DB29" s="660"/>
      <c r="DC29" s="661"/>
      <c r="DD29" s="634">
        <v>559779</v>
      </c>
      <c r="DE29" s="657"/>
      <c r="DF29" s="657"/>
      <c r="DG29" s="657"/>
      <c r="DH29" s="657"/>
      <c r="DI29" s="657"/>
      <c r="DJ29" s="657"/>
      <c r="DK29" s="658"/>
      <c r="DL29" s="634">
        <v>559779</v>
      </c>
      <c r="DM29" s="657"/>
      <c r="DN29" s="657"/>
      <c r="DO29" s="657"/>
      <c r="DP29" s="657"/>
      <c r="DQ29" s="657"/>
      <c r="DR29" s="657"/>
      <c r="DS29" s="657"/>
      <c r="DT29" s="657"/>
      <c r="DU29" s="657"/>
      <c r="DV29" s="658"/>
      <c r="DW29" s="630">
        <v>22.7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374426</v>
      </c>
      <c r="S30" s="626"/>
      <c r="T30" s="626"/>
      <c r="U30" s="626"/>
      <c r="V30" s="626"/>
      <c r="W30" s="626"/>
      <c r="X30" s="626"/>
      <c r="Y30" s="627"/>
      <c r="Z30" s="628">
        <v>7.8</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93.8</v>
      </c>
      <c r="BN30" s="684"/>
      <c r="BO30" s="684"/>
      <c r="BP30" s="684"/>
      <c r="BQ30" s="685"/>
      <c r="BR30" s="683">
        <v>99</v>
      </c>
      <c r="BS30" s="684"/>
      <c r="BT30" s="684"/>
      <c r="BU30" s="684"/>
      <c r="BV30" s="684"/>
      <c r="BW30" s="684"/>
      <c r="BX30" s="620">
        <v>93.8</v>
      </c>
      <c r="BY30" s="684"/>
      <c r="BZ30" s="684"/>
      <c r="CA30" s="684"/>
      <c r="CB30" s="685"/>
      <c r="CD30" s="688"/>
      <c r="CE30" s="689"/>
      <c r="CF30" s="639" t="s">
        <v>294</v>
      </c>
      <c r="CG30" s="640"/>
      <c r="CH30" s="640"/>
      <c r="CI30" s="640"/>
      <c r="CJ30" s="640"/>
      <c r="CK30" s="640"/>
      <c r="CL30" s="640"/>
      <c r="CM30" s="640"/>
      <c r="CN30" s="640"/>
      <c r="CO30" s="640"/>
      <c r="CP30" s="640"/>
      <c r="CQ30" s="641"/>
      <c r="CR30" s="625">
        <v>530273</v>
      </c>
      <c r="CS30" s="626"/>
      <c r="CT30" s="626"/>
      <c r="CU30" s="626"/>
      <c r="CV30" s="626"/>
      <c r="CW30" s="626"/>
      <c r="CX30" s="626"/>
      <c r="CY30" s="627"/>
      <c r="CZ30" s="659">
        <v>11.7</v>
      </c>
      <c r="DA30" s="660"/>
      <c r="DB30" s="660"/>
      <c r="DC30" s="661"/>
      <c r="DD30" s="634">
        <v>526843</v>
      </c>
      <c r="DE30" s="626"/>
      <c r="DF30" s="626"/>
      <c r="DG30" s="626"/>
      <c r="DH30" s="626"/>
      <c r="DI30" s="626"/>
      <c r="DJ30" s="626"/>
      <c r="DK30" s="627"/>
      <c r="DL30" s="634">
        <v>526843</v>
      </c>
      <c r="DM30" s="626"/>
      <c r="DN30" s="626"/>
      <c r="DO30" s="626"/>
      <c r="DP30" s="626"/>
      <c r="DQ30" s="626"/>
      <c r="DR30" s="626"/>
      <c r="DS30" s="626"/>
      <c r="DT30" s="626"/>
      <c r="DU30" s="626"/>
      <c r="DV30" s="627"/>
      <c r="DW30" s="630">
        <v>21.4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469987</v>
      </c>
      <c r="S31" s="626"/>
      <c r="T31" s="626"/>
      <c r="U31" s="626"/>
      <c r="V31" s="626"/>
      <c r="W31" s="626"/>
      <c r="X31" s="626"/>
      <c r="Y31" s="627"/>
      <c r="Z31" s="628">
        <v>9.6999999999999993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95.5</v>
      </c>
      <c r="BN31" s="681"/>
      <c r="BO31" s="681"/>
      <c r="BP31" s="681"/>
      <c r="BQ31" s="682"/>
      <c r="BR31" s="680">
        <v>99.1</v>
      </c>
      <c r="BS31" s="657"/>
      <c r="BT31" s="657"/>
      <c r="BU31" s="657"/>
      <c r="BV31" s="657"/>
      <c r="BW31" s="657"/>
      <c r="BX31" s="631">
        <v>95.9</v>
      </c>
      <c r="BY31" s="681"/>
      <c r="BZ31" s="681"/>
      <c r="CA31" s="681"/>
      <c r="CB31" s="682"/>
      <c r="CD31" s="688"/>
      <c r="CE31" s="689"/>
      <c r="CF31" s="639" t="s">
        <v>298</v>
      </c>
      <c r="CG31" s="640"/>
      <c r="CH31" s="640"/>
      <c r="CI31" s="640"/>
      <c r="CJ31" s="640"/>
      <c r="CK31" s="640"/>
      <c r="CL31" s="640"/>
      <c r="CM31" s="640"/>
      <c r="CN31" s="640"/>
      <c r="CO31" s="640"/>
      <c r="CP31" s="640"/>
      <c r="CQ31" s="641"/>
      <c r="CR31" s="625">
        <v>33043</v>
      </c>
      <c r="CS31" s="657"/>
      <c r="CT31" s="657"/>
      <c r="CU31" s="657"/>
      <c r="CV31" s="657"/>
      <c r="CW31" s="657"/>
      <c r="CX31" s="657"/>
      <c r="CY31" s="658"/>
      <c r="CZ31" s="659">
        <v>0.7</v>
      </c>
      <c r="DA31" s="660"/>
      <c r="DB31" s="660"/>
      <c r="DC31" s="661"/>
      <c r="DD31" s="634">
        <v>32936</v>
      </c>
      <c r="DE31" s="657"/>
      <c r="DF31" s="657"/>
      <c r="DG31" s="657"/>
      <c r="DH31" s="657"/>
      <c r="DI31" s="657"/>
      <c r="DJ31" s="657"/>
      <c r="DK31" s="658"/>
      <c r="DL31" s="634">
        <v>32936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219970</v>
      </c>
      <c r="S32" s="626"/>
      <c r="T32" s="626"/>
      <c r="U32" s="626"/>
      <c r="V32" s="626"/>
      <c r="W32" s="626"/>
      <c r="X32" s="626"/>
      <c r="Y32" s="627"/>
      <c r="Z32" s="628">
        <v>4.5999999999999996</v>
      </c>
      <c r="AA32" s="628"/>
      <c r="AB32" s="628"/>
      <c r="AC32" s="628"/>
      <c r="AD32" s="629">
        <v>4724</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91.1</v>
      </c>
      <c r="BN32" s="693"/>
      <c r="BO32" s="693"/>
      <c r="BP32" s="693"/>
      <c r="BQ32" s="695"/>
      <c r="BR32" s="692">
        <v>98.7</v>
      </c>
      <c r="BS32" s="693"/>
      <c r="BT32" s="693"/>
      <c r="BU32" s="693"/>
      <c r="BV32" s="693"/>
      <c r="BW32" s="693"/>
      <c r="BX32" s="694">
        <v>90.8</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494305</v>
      </c>
      <c r="S33" s="626"/>
      <c r="T33" s="626"/>
      <c r="U33" s="626"/>
      <c r="V33" s="626"/>
      <c r="W33" s="626"/>
      <c r="X33" s="626"/>
      <c r="Y33" s="627"/>
      <c r="Z33" s="628">
        <v>10.199999999999999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2298815</v>
      </c>
      <c r="CS33" s="657"/>
      <c r="CT33" s="657"/>
      <c r="CU33" s="657"/>
      <c r="CV33" s="657"/>
      <c r="CW33" s="657"/>
      <c r="CX33" s="657"/>
      <c r="CY33" s="658"/>
      <c r="CZ33" s="659">
        <v>50.8</v>
      </c>
      <c r="DA33" s="660"/>
      <c r="DB33" s="660"/>
      <c r="DC33" s="661"/>
      <c r="DD33" s="634">
        <v>1682421</v>
      </c>
      <c r="DE33" s="657"/>
      <c r="DF33" s="657"/>
      <c r="DG33" s="657"/>
      <c r="DH33" s="657"/>
      <c r="DI33" s="657"/>
      <c r="DJ33" s="657"/>
      <c r="DK33" s="658"/>
      <c r="DL33" s="634">
        <v>914492</v>
      </c>
      <c r="DM33" s="657"/>
      <c r="DN33" s="657"/>
      <c r="DO33" s="657"/>
      <c r="DP33" s="657"/>
      <c r="DQ33" s="657"/>
      <c r="DR33" s="657"/>
      <c r="DS33" s="657"/>
      <c r="DT33" s="657"/>
      <c r="DU33" s="657"/>
      <c r="DV33" s="658"/>
      <c r="DW33" s="630">
        <v>37.1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995852</v>
      </c>
      <c r="CS34" s="626"/>
      <c r="CT34" s="626"/>
      <c r="CU34" s="626"/>
      <c r="CV34" s="626"/>
      <c r="CW34" s="626"/>
      <c r="CX34" s="626"/>
      <c r="CY34" s="627"/>
      <c r="CZ34" s="659">
        <v>22</v>
      </c>
      <c r="DA34" s="660"/>
      <c r="DB34" s="660"/>
      <c r="DC34" s="661"/>
      <c r="DD34" s="634">
        <v>635134</v>
      </c>
      <c r="DE34" s="626"/>
      <c r="DF34" s="626"/>
      <c r="DG34" s="626"/>
      <c r="DH34" s="626"/>
      <c r="DI34" s="626"/>
      <c r="DJ34" s="626"/>
      <c r="DK34" s="627"/>
      <c r="DL34" s="634">
        <v>334095</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103905</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357868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23340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110276</v>
      </c>
      <c r="CS35" s="657"/>
      <c r="CT35" s="657"/>
      <c r="CU35" s="657"/>
      <c r="CV35" s="657"/>
      <c r="CW35" s="657"/>
      <c r="CX35" s="657"/>
      <c r="CY35" s="658"/>
      <c r="CZ35" s="659">
        <v>2.4</v>
      </c>
      <c r="DA35" s="660"/>
      <c r="DB35" s="660"/>
      <c r="DC35" s="661"/>
      <c r="DD35" s="634">
        <v>96012</v>
      </c>
      <c r="DE35" s="657"/>
      <c r="DF35" s="657"/>
      <c r="DG35" s="657"/>
      <c r="DH35" s="657"/>
      <c r="DI35" s="657"/>
      <c r="DJ35" s="657"/>
      <c r="DK35" s="658"/>
      <c r="DL35" s="634">
        <v>56330</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4829624</v>
      </c>
      <c r="S36" s="698"/>
      <c r="T36" s="698"/>
      <c r="U36" s="698"/>
      <c r="V36" s="698"/>
      <c r="W36" s="698"/>
      <c r="X36" s="698"/>
      <c r="Y36" s="699"/>
      <c r="Z36" s="700">
        <v>100</v>
      </c>
      <c r="AA36" s="700"/>
      <c r="AB36" s="700"/>
      <c r="AC36" s="700"/>
      <c r="AD36" s="701">
        <v>2362071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104001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19420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405652</v>
      </c>
      <c r="CS36" s="626"/>
      <c r="CT36" s="626"/>
      <c r="CU36" s="626"/>
      <c r="CV36" s="626"/>
      <c r="CW36" s="626"/>
      <c r="CX36" s="626"/>
      <c r="CY36" s="627"/>
      <c r="CZ36" s="659">
        <v>9</v>
      </c>
      <c r="DA36" s="660"/>
      <c r="DB36" s="660"/>
      <c r="DC36" s="661"/>
      <c r="DD36" s="634">
        <v>379259</v>
      </c>
      <c r="DE36" s="626"/>
      <c r="DF36" s="626"/>
      <c r="DG36" s="626"/>
      <c r="DH36" s="626"/>
      <c r="DI36" s="626"/>
      <c r="DJ36" s="626"/>
      <c r="DK36" s="627"/>
      <c r="DL36" s="634">
        <v>276645</v>
      </c>
      <c r="DM36" s="626"/>
      <c r="DN36" s="626"/>
      <c r="DO36" s="626"/>
      <c r="DP36" s="626"/>
      <c r="DQ36" s="626"/>
      <c r="DR36" s="626"/>
      <c r="DS36" s="626"/>
      <c r="DT36" s="626"/>
      <c r="DU36" s="626"/>
      <c r="DV36" s="627"/>
      <c r="DW36" s="630">
        <v>11.2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11233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840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228025</v>
      </c>
      <c r="CS37" s="657"/>
      <c r="CT37" s="657"/>
      <c r="CU37" s="657"/>
      <c r="CV37" s="657"/>
      <c r="CW37" s="657"/>
      <c r="CX37" s="657"/>
      <c r="CY37" s="658"/>
      <c r="CZ37" s="659">
        <v>5</v>
      </c>
      <c r="DA37" s="660"/>
      <c r="DB37" s="660"/>
      <c r="DC37" s="661"/>
      <c r="DD37" s="634">
        <v>225433</v>
      </c>
      <c r="DE37" s="657"/>
      <c r="DF37" s="657"/>
      <c r="DG37" s="657"/>
      <c r="DH37" s="657"/>
      <c r="DI37" s="657"/>
      <c r="DJ37" s="657"/>
      <c r="DK37" s="658"/>
      <c r="DL37" s="634">
        <v>220667</v>
      </c>
      <c r="DM37" s="657"/>
      <c r="DN37" s="657"/>
      <c r="DO37" s="657"/>
      <c r="DP37" s="657"/>
      <c r="DQ37" s="657"/>
      <c r="DR37" s="657"/>
      <c r="DS37" s="657"/>
      <c r="DT37" s="657"/>
      <c r="DU37" s="657"/>
      <c r="DV37" s="658"/>
      <c r="DW37" s="630">
        <v>8.9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2135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1427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346635</v>
      </c>
      <c r="CS38" s="626"/>
      <c r="CT38" s="626"/>
      <c r="CU38" s="626"/>
      <c r="CV38" s="626"/>
      <c r="CW38" s="626"/>
      <c r="CX38" s="626"/>
      <c r="CY38" s="627"/>
      <c r="CZ38" s="659">
        <v>7.7</v>
      </c>
      <c r="DA38" s="660"/>
      <c r="DB38" s="660"/>
      <c r="DC38" s="661"/>
      <c r="DD38" s="634">
        <v>274724</v>
      </c>
      <c r="DE38" s="626"/>
      <c r="DF38" s="626"/>
      <c r="DG38" s="626"/>
      <c r="DH38" s="626"/>
      <c r="DI38" s="626"/>
      <c r="DJ38" s="626"/>
      <c r="DK38" s="627"/>
      <c r="DL38" s="634">
        <v>247422</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395400</v>
      </c>
      <c r="CS39" s="657"/>
      <c r="CT39" s="657"/>
      <c r="CU39" s="657"/>
      <c r="CV39" s="657"/>
      <c r="CW39" s="657"/>
      <c r="CX39" s="657"/>
      <c r="CY39" s="658"/>
      <c r="CZ39" s="659">
        <v>8.6999999999999993</v>
      </c>
      <c r="DA39" s="660"/>
      <c r="DB39" s="660"/>
      <c r="DC39" s="661"/>
      <c r="DD39" s="634">
        <v>297292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34910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45000</v>
      </c>
      <c r="CS40" s="626"/>
      <c r="CT40" s="626"/>
      <c r="CU40" s="626"/>
      <c r="CV40" s="626"/>
      <c r="CW40" s="626"/>
      <c r="CX40" s="626"/>
      <c r="CY40" s="627"/>
      <c r="CZ40" s="659">
        <v>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205589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926142</v>
      </c>
      <c r="CS42" s="626"/>
      <c r="CT42" s="626"/>
      <c r="CU42" s="626"/>
      <c r="CV42" s="626"/>
      <c r="CW42" s="626"/>
      <c r="CX42" s="626"/>
      <c r="CY42" s="627"/>
      <c r="CZ42" s="659">
        <v>20.5</v>
      </c>
      <c r="DA42" s="708"/>
      <c r="DB42" s="708"/>
      <c r="DC42" s="709"/>
      <c r="DD42" s="634">
        <v>260636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19359</v>
      </c>
      <c r="CS43" s="657"/>
      <c r="CT43" s="657"/>
      <c r="CU43" s="657"/>
      <c r="CV43" s="657"/>
      <c r="CW43" s="657"/>
      <c r="CX43" s="657"/>
      <c r="CY43" s="658"/>
      <c r="CZ43" s="659">
        <v>0.4</v>
      </c>
      <c r="DA43" s="660"/>
      <c r="DB43" s="660"/>
      <c r="DC43" s="661"/>
      <c r="DD43" s="634">
        <v>19359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923112</v>
      </c>
      <c r="CS44" s="626"/>
      <c r="CT44" s="626"/>
      <c r="CU44" s="626"/>
      <c r="CV44" s="626"/>
      <c r="CW44" s="626"/>
      <c r="CX44" s="626"/>
      <c r="CY44" s="627"/>
      <c r="CZ44" s="659">
        <v>20.399999999999999</v>
      </c>
      <c r="DA44" s="708"/>
      <c r="DB44" s="708"/>
      <c r="DC44" s="709"/>
      <c r="DD44" s="634">
        <v>257606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395367</v>
      </c>
      <c r="CS45" s="657"/>
      <c r="CT45" s="657"/>
      <c r="CU45" s="657"/>
      <c r="CV45" s="657"/>
      <c r="CW45" s="657"/>
      <c r="CX45" s="657"/>
      <c r="CY45" s="658"/>
      <c r="CZ45" s="659">
        <v>8.6999999999999993</v>
      </c>
      <c r="DA45" s="660"/>
      <c r="DB45" s="660"/>
      <c r="DC45" s="661"/>
      <c r="DD45" s="634">
        <v>141020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520852</v>
      </c>
      <c r="CS46" s="626"/>
      <c r="CT46" s="626"/>
      <c r="CU46" s="626"/>
      <c r="CV46" s="626"/>
      <c r="CW46" s="626"/>
      <c r="CX46" s="626"/>
      <c r="CY46" s="627"/>
      <c r="CZ46" s="659">
        <v>11.5</v>
      </c>
      <c r="DA46" s="708"/>
      <c r="DB46" s="708"/>
      <c r="DC46" s="709"/>
      <c r="DD46" s="634">
        <v>112793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3030</v>
      </c>
      <c r="CS47" s="657"/>
      <c r="CT47" s="657"/>
      <c r="CU47" s="657"/>
      <c r="CV47" s="657"/>
      <c r="CW47" s="657"/>
      <c r="CX47" s="657"/>
      <c r="CY47" s="658"/>
      <c r="CZ47" s="659">
        <v>0.1</v>
      </c>
      <c r="DA47" s="660"/>
      <c r="DB47" s="660"/>
      <c r="DC47" s="661"/>
      <c r="DD47" s="634">
        <v>3030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4521164</v>
      </c>
      <c r="CS49" s="693"/>
      <c r="CT49" s="693"/>
      <c r="CU49" s="693"/>
      <c r="CV49" s="693"/>
      <c r="CW49" s="693"/>
      <c r="CX49" s="693"/>
      <c r="CY49" s="720"/>
      <c r="CZ49" s="721">
        <v>100</v>
      </c>
      <c r="DA49" s="722"/>
      <c r="DB49" s="722"/>
      <c r="DC49" s="723"/>
      <c r="DD49" s="724">
        <v>3049349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4830</v>
      </c>
      <c r="R7" s="755"/>
      <c r="S7" s="755"/>
      <c r="T7" s="755"/>
      <c r="U7" s="755"/>
      <c r="V7" s="755">
        <v>4521</v>
      </c>
      <c r="W7" s="755"/>
      <c r="X7" s="755"/>
      <c r="Y7" s="755"/>
      <c r="Z7" s="755"/>
      <c r="AA7" s="755">
        <v>309</v>
      </c>
      <c r="AB7" s="755"/>
      <c r="AC7" s="755"/>
      <c r="AD7" s="755"/>
      <c r="AE7" s="756"/>
      <c r="AF7" s="757">
        <v>279</v>
      </c>
      <c r="AG7" s="758"/>
      <c r="AH7" s="758"/>
      <c r="AI7" s="758"/>
      <c r="AJ7" s="759"/>
      <c r="AK7" s="794">
        <v>0</v>
      </c>
      <c r="AL7" s="795"/>
      <c r="AM7" s="795"/>
      <c r="AN7" s="795"/>
      <c r="AO7" s="795"/>
      <c r="AP7" s="795">
        <v>4468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3</v>
      </c>
      <c r="CI7" s="792"/>
      <c r="CJ7" s="792"/>
      <c r="CK7" s="792"/>
      <c r="CL7" s="793"/>
      <c r="CM7" s="791">
        <v>261</v>
      </c>
      <c r="CN7" s="792"/>
      <c r="CO7" s="792"/>
      <c r="CP7" s="792"/>
      <c r="CQ7" s="793"/>
      <c r="CR7" s="791">
        <v>4</v>
      </c>
      <c r="CS7" s="792"/>
      <c r="CT7" s="792"/>
      <c r="CU7" s="792"/>
      <c r="CV7" s="793"/>
      <c r="CW7" s="791">
        <v>0</v>
      </c>
      <c r="CX7" s="792"/>
      <c r="CY7" s="792"/>
      <c r="CZ7" s="792"/>
      <c r="DA7" s="793"/>
      <c r="DB7" s="791">
        <v>0</v>
      </c>
      <c r="DC7" s="792"/>
      <c r="DD7" s="792"/>
      <c r="DE7" s="792"/>
      <c r="DF7" s="793"/>
      <c r="DG7" s="791" t="s">
        <v>540</v>
      </c>
      <c r="DH7" s="792"/>
      <c r="DI7" s="792"/>
      <c r="DJ7" s="792"/>
      <c r="DK7" s="793"/>
      <c r="DL7" s="791" t="s">
        <v>540</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279</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719</v>
      </c>
      <c r="R28" s="843"/>
      <c r="S28" s="843"/>
      <c r="T28" s="843"/>
      <c r="U28" s="843"/>
      <c r="V28" s="843">
        <v>695</v>
      </c>
      <c r="W28" s="843"/>
      <c r="X28" s="843"/>
      <c r="Y28" s="843"/>
      <c r="Z28" s="843"/>
      <c r="AA28" s="843">
        <v>24</v>
      </c>
      <c r="AB28" s="843"/>
      <c r="AC28" s="843"/>
      <c r="AD28" s="843"/>
      <c r="AE28" s="844"/>
      <c r="AF28" s="845">
        <v>23</v>
      </c>
      <c r="AG28" s="843"/>
      <c r="AH28" s="843"/>
      <c r="AI28" s="843"/>
      <c r="AJ28" s="846"/>
      <c r="AK28" s="847">
        <v>35</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645</v>
      </c>
      <c r="R29" s="779"/>
      <c r="S29" s="779"/>
      <c r="T29" s="779"/>
      <c r="U29" s="779"/>
      <c r="V29" s="779">
        <v>640</v>
      </c>
      <c r="W29" s="779"/>
      <c r="X29" s="779"/>
      <c r="Y29" s="779"/>
      <c r="Z29" s="779"/>
      <c r="AA29" s="779">
        <v>5</v>
      </c>
      <c r="AB29" s="779"/>
      <c r="AC29" s="779"/>
      <c r="AD29" s="779"/>
      <c r="AE29" s="780"/>
      <c r="AF29" s="781">
        <v>5</v>
      </c>
      <c r="AG29" s="782"/>
      <c r="AH29" s="782"/>
      <c r="AI29" s="782"/>
      <c r="AJ29" s="783"/>
      <c r="AK29" s="850">
        <v>112</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70</v>
      </c>
      <c r="R30" s="779"/>
      <c r="S30" s="779"/>
      <c r="T30" s="779"/>
      <c r="U30" s="779"/>
      <c r="V30" s="779">
        <v>70</v>
      </c>
      <c r="W30" s="779"/>
      <c r="X30" s="779"/>
      <c r="Y30" s="779"/>
      <c r="Z30" s="779"/>
      <c r="AA30" s="779">
        <v>0</v>
      </c>
      <c r="AB30" s="779"/>
      <c r="AC30" s="779"/>
      <c r="AD30" s="779"/>
      <c r="AE30" s="780"/>
      <c r="AF30" s="781">
        <v>0</v>
      </c>
      <c r="AG30" s="782"/>
      <c r="AH30" s="782"/>
      <c r="AI30" s="782"/>
      <c r="AJ30" s="783"/>
      <c r="AK30" s="850">
        <v>24</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92</v>
      </c>
      <c r="R31" s="779"/>
      <c r="S31" s="779"/>
      <c r="T31" s="779"/>
      <c r="U31" s="779"/>
      <c r="V31" s="779">
        <v>90</v>
      </c>
      <c r="W31" s="779"/>
      <c r="X31" s="779"/>
      <c r="Y31" s="779"/>
      <c r="Z31" s="779"/>
      <c r="AA31" s="779">
        <v>2</v>
      </c>
      <c r="AB31" s="779"/>
      <c r="AC31" s="779"/>
      <c r="AD31" s="779"/>
      <c r="AE31" s="780"/>
      <c r="AF31" s="781">
        <v>64</v>
      </c>
      <c r="AG31" s="782"/>
      <c r="AH31" s="782"/>
      <c r="AI31" s="782"/>
      <c r="AJ31" s="783"/>
      <c r="AK31" s="850">
        <v>10</v>
      </c>
      <c r="AL31" s="851"/>
      <c r="AM31" s="851"/>
      <c r="AN31" s="851"/>
      <c r="AO31" s="851"/>
      <c r="AP31" s="851">
        <v>153</v>
      </c>
      <c r="AQ31" s="851"/>
      <c r="AR31" s="851"/>
      <c r="AS31" s="851"/>
      <c r="AT31" s="851"/>
      <c r="AU31" s="851">
        <v>66</v>
      </c>
      <c r="AV31" s="851"/>
      <c r="AW31" s="851"/>
      <c r="AX31" s="851"/>
      <c r="AY31" s="851"/>
      <c r="AZ31" s="852" t="s">
        <v>538</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v>
      </c>
      <c r="R32" s="779"/>
      <c r="S32" s="779"/>
      <c r="T32" s="779"/>
      <c r="U32" s="779"/>
      <c r="V32" s="779">
        <v>1</v>
      </c>
      <c r="W32" s="779"/>
      <c r="X32" s="779"/>
      <c r="Y32" s="779"/>
      <c r="Z32" s="779"/>
      <c r="AA32" s="779">
        <v>0</v>
      </c>
      <c r="AB32" s="779"/>
      <c r="AC32" s="779"/>
      <c r="AD32" s="779"/>
      <c r="AE32" s="780"/>
      <c r="AF32" s="781" t="s">
        <v>112</v>
      </c>
      <c r="AG32" s="782"/>
      <c r="AH32" s="782"/>
      <c r="AI32" s="782"/>
      <c r="AJ32" s="783"/>
      <c r="AK32" s="850">
        <v>0</v>
      </c>
      <c r="AL32" s="851"/>
      <c r="AM32" s="851"/>
      <c r="AN32" s="851"/>
      <c r="AO32" s="851"/>
      <c r="AP32" s="851">
        <v>0</v>
      </c>
      <c r="AQ32" s="851"/>
      <c r="AR32" s="851"/>
      <c r="AS32" s="851"/>
      <c r="AT32" s="851"/>
      <c r="AU32" s="851">
        <v>0</v>
      </c>
      <c r="AV32" s="851"/>
      <c r="AW32" s="851"/>
      <c r="AX32" s="851"/>
      <c r="AY32" s="851"/>
      <c r="AZ32" s="852" t="s">
        <v>538</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554</v>
      </c>
      <c r="C68" s="890"/>
      <c r="D68" s="890"/>
      <c r="E68" s="890"/>
      <c r="F68" s="890"/>
      <c r="G68" s="890"/>
      <c r="H68" s="890"/>
      <c r="I68" s="890"/>
      <c r="J68" s="890"/>
      <c r="K68" s="890"/>
      <c r="L68" s="890"/>
      <c r="M68" s="890"/>
      <c r="N68" s="890"/>
      <c r="O68" s="890"/>
      <c r="P68" s="891"/>
      <c r="Q68" s="892">
        <v>834</v>
      </c>
      <c r="R68" s="886"/>
      <c r="S68" s="886"/>
      <c r="T68" s="886"/>
      <c r="U68" s="886"/>
      <c r="V68" s="886">
        <v>832</v>
      </c>
      <c r="W68" s="886"/>
      <c r="X68" s="886"/>
      <c r="Y68" s="886"/>
      <c r="Z68" s="886"/>
      <c r="AA68" s="886">
        <v>2</v>
      </c>
      <c r="AB68" s="886"/>
      <c r="AC68" s="886"/>
      <c r="AD68" s="886"/>
      <c r="AE68" s="886"/>
      <c r="AF68" s="886">
        <v>2</v>
      </c>
      <c r="AG68" s="886"/>
      <c r="AH68" s="886"/>
      <c r="AI68" s="886"/>
      <c r="AJ68" s="886"/>
      <c r="AK68" s="886" t="s">
        <v>555</v>
      </c>
      <c r="AL68" s="886"/>
      <c r="AM68" s="886"/>
      <c r="AN68" s="886"/>
      <c r="AO68" s="886"/>
      <c r="AP68" s="886" t="s">
        <v>555</v>
      </c>
      <c r="AQ68" s="886"/>
      <c r="AR68" s="886"/>
      <c r="AS68" s="886"/>
      <c r="AT68" s="886"/>
      <c r="AU68" s="886" t="s">
        <v>555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556</v>
      </c>
      <c r="C69" s="894"/>
      <c r="D69" s="894"/>
      <c r="E69" s="894"/>
      <c r="F69" s="894"/>
      <c r="G69" s="894"/>
      <c r="H69" s="894"/>
      <c r="I69" s="894"/>
      <c r="J69" s="894"/>
      <c r="K69" s="894"/>
      <c r="L69" s="894"/>
      <c r="M69" s="894"/>
      <c r="N69" s="894"/>
      <c r="O69" s="894"/>
      <c r="P69" s="895"/>
      <c r="Q69" s="896">
        <v>2033</v>
      </c>
      <c r="R69" s="851"/>
      <c r="S69" s="851"/>
      <c r="T69" s="851"/>
      <c r="U69" s="851"/>
      <c r="V69" s="851">
        <v>2030</v>
      </c>
      <c r="W69" s="851"/>
      <c r="X69" s="851"/>
      <c r="Y69" s="851"/>
      <c r="Z69" s="851"/>
      <c r="AA69" s="851">
        <v>3</v>
      </c>
      <c r="AB69" s="851"/>
      <c r="AC69" s="851"/>
      <c r="AD69" s="851"/>
      <c r="AE69" s="851"/>
      <c r="AF69" s="851">
        <v>3</v>
      </c>
      <c r="AG69" s="851"/>
      <c r="AH69" s="851"/>
      <c r="AI69" s="851"/>
      <c r="AJ69" s="851"/>
      <c r="AK69" s="851" t="s">
        <v>555</v>
      </c>
      <c r="AL69" s="851"/>
      <c r="AM69" s="851"/>
      <c r="AN69" s="851"/>
      <c r="AO69" s="851"/>
      <c r="AP69" s="851">
        <v>574</v>
      </c>
      <c r="AQ69" s="851"/>
      <c r="AR69" s="851"/>
      <c r="AS69" s="851"/>
      <c r="AT69" s="851"/>
      <c r="AU69" s="851" t="s">
        <v>555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557</v>
      </c>
      <c r="C70" s="894"/>
      <c r="D70" s="894"/>
      <c r="E70" s="894"/>
      <c r="F70" s="894"/>
      <c r="G70" s="894"/>
      <c r="H70" s="894"/>
      <c r="I70" s="894"/>
      <c r="J70" s="894"/>
      <c r="K70" s="894"/>
      <c r="L70" s="894"/>
      <c r="M70" s="894"/>
      <c r="N70" s="894"/>
      <c r="O70" s="894"/>
      <c r="P70" s="895"/>
      <c r="Q70" s="896">
        <v>902</v>
      </c>
      <c r="R70" s="851"/>
      <c r="S70" s="851"/>
      <c r="T70" s="851"/>
      <c r="U70" s="851"/>
      <c r="V70" s="851">
        <v>898</v>
      </c>
      <c r="W70" s="851"/>
      <c r="X70" s="851"/>
      <c r="Y70" s="851"/>
      <c r="Z70" s="851"/>
      <c r="AA70" s="851">
        <v>4</v>
      </c>
      <c r="AB70" s="851"/>
      <c r="AC70" s="851"/>
      <c r="AD70" s="851"/>
      <c r="AE70" s="851"/>
      <c r="AF70" s="851">
        <v>4</v>
      </c>
      <c r="AG70" s="851"/>
      <c r="AH70" s="851"/>
      <c r="AI70" s="851"/>
      <c r="AJ70" s="851"/>
      <c r="AK70" s="851" t="s">
        <v>555</v>
      </c>
      <c r="AL70" s="851"/>
      <c r="AM70" s="851"/>
      <c r="AN70" s="851"/>
      <c r="AO70" s="851"/>
      <c r="AP70" s="851" t="s">
        <v>555</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558</v>
      </c>
      <c r="C71" s="894"/>
      <c r="D71" s="894"/>
      <c r="E71" s="894"/>
      <c r="F71" s="894"/>
      <c r="G71" s="894"/>
      <c r="H71" s="894"/>
      <c r="I71" s="894"/>
      <c r="J71" s="894"/>
      <c r="K71" s="894"/>
      <c r="L71" s="894"/>
      <c r="M71" s="894"/>
      <c r="N71" s="894"/>
      <c r="O71" s="894"/>
      <c r="P71" s="895"/>
      <c r="Q71" s="896">
        <v>212</v>
      </c>
      <c r="R71" s="851"/>
      <c r="S71" s="851"/>
      <c r="T71" s="851"/>
      <c r="U71" s="851"/>
      <c r="V71" s="851">
        <v>211</v>
      </c>
      <c r="W71" s="851"/>
      <c r="X71" s="851"/>
      <c r="Y71" s="851"/>
      <c r="Z71" s="851"/>
      <c r="AA71" s="851">
        <v>1</v>
      </c>
      <c r="AB71" s="851"/>
      <c r="AC71" s="851"/>
      <c r="AD71" s="851"/>
      <c r="AE71" s="851"/>
      <c r="AF71" s="851">
        <v>1</v>
      </c>
      <c r="AG71" s="851"/>
      <c r="AH71" s="851"/>
      <c r="AI71" s="851"/>
      <c r="AJ71" s="851"/>
      <c r="AK71" s="851" t="s">
        <v>555</v>
      </c>
      <c r="AL71" s="851"/>
      <c r="AM71" s="851"/>
      <c r="AN71" s="851"/>
      <c r="AO71" s="851"/>
      <c r="AP71" s="851" t="s">
        <v>555</v>
      </c>
      <c r="AQ71" s="851"/>
      <c r="AR71" s="851"/>
      <c r="AS71" s="851"/>
      <c r="AT71" s="851"/>
      <c r="AU71" s="851" t="s">
        <v>555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559</v>
      </c>
      <c r="C72" s="894"/>
      <c r="D72" s="894"/>
      <c r="E72" s="894"/>
      <c r="F72" s="894"/>
      <c r="G72" s="894"/>
      <c r="H72" s="894"/>
      <c r="I72" s="894"/>
      <c r="J72" s="894"/>
      <c r="K72" s="894"/>
      <c r="L72" s="894"/>
      <c r="M72" s="894"/>
      <c r="N72" s="894"/>
      <c r="O72" s="894"/>
      <c r="P72" s="895"/>
      <c r="Q72" s="896">
        <v>220</v>
      </c>
      <c r="R72" s="851"/>
      <c r="S72" s="851"/>
      <c r="T72" s="851"/>
      <c r="U72" s="851"/>
      <c r="V72" s="851">
        <v>219</v>
      </c>
      <c r="W72" s="851"/>
      <c r="X72" s="851"/>
      <c r="Y72" s="851"/>
      <c r="Z72" s="851"/>
      <c r="AA72" s="851">
        <v>1</v>
      </c>
      <c r="AB72" s="851"/>
      <c r="AC72" s="851"/>
      <c r="AD72" s="851"/>
      <c r="AE72" s="851"/>
      <c r="AF72" s="851">
        <v>1</v>
      </c>
      <c r="AG72" s="851"/>
      <c r="AH72" s="851"/>
      <c r="AI72" s="851"/>
      <c r="AJ72" s="851"/>
      <c r="AK72" s="851" t="s">
        <v>555</v>
      </c>
      <c r="AL72" s="851"/>
      <c r="AM72" s="851"/>
      <c r="AN72" s="851"/>
      <c r="AO72" s="851"/>
      <c r="AP72" s="851" t="s">
        <v>555</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560</v>
      </c>
      <c r="C73" s="894"/>
      <c r="D73" s="894"/>
      <c r="E73" s="894"/>
      <c r="F73" s="894"/>
      <c r="G73" s="894"/>
      <c r="H73" s="894"/>
      <c r="I73" s="894"/>
      <c r="J73" s="894"/>
      <c r="K73" s="894"/>
      <c r="L73" s="894"/>
      <c r="M73" s="894"/>
      <c r="N73" s="894"/>
      <c r="O73" s="894"/>
      <c r="P73" s="895"/>
      <c r="Q73" s="896">
        <v>133</v>
      </c>
      <c r="R73" s="851"/>
      <c r="S73" s="851"/>
      <c r="T73" s="851"/>
      <c r="U73" s="851"/>
      <c r="V73" s="851">
        <v>132</v>
      </c>
      <c r="W73" s="851"/>
      <c r="X73" s="851"/>
      <c r="Y73" s="851"/>
      <c r="Z73" s="851"/>
      <c r="AA73" s="851">
        <v>0</v>
      </c>
      <c r="AB73" s="851"/>
      <c r="AC73" s="851"/>
      <c r="AD73" s="851"/>
      <c r="AE73" s="851"/>
      <c r="AF73" s="851">
        <v>0</v>
      </c>
      <c r="AG73" s="851"/>
      <c r="AH73" s="851"/>
      <c r="AI73" s="851"/>
      <c r="AJ73" s="851"/>
      <c r="AK73" s="851">
        <v>76</v>
      </c>
      <c r="AL73" s="851"/>
      <c r="AM73" s="851"/>
      <c r="AN73" s="851"/>
      <c r="AO73" s="851"/>
      <c r="AP73" s="851">
        <v>87</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561</v>
      </c>
      <c r="C74" s="894"/>
      <c r="D74" s="894"/>
      <c r="E74" s="894"/>
      <c r="F74" s="894"/>
      <c r="G74" s="894"/>
      <c r="H74" s="894"/>
      <c r="I74" s="894"/>
      <c r="J74" s="894"/>
      <c r="K74" s="894"/>
      <c r="L74" s="894"/>
      <c r="M74" s="894"/>
      <c r="N74" s="894"/>
      <c r="O74" s="894"/>
      <c r="P74" s="895"/>
      <c r="Q74" s="896">
        <v>117</v>
      </c>
      <c r="R74" s="851"/>
      <c r="S74" s="851"/>
      <c r="T74" s="851"/>
      <c r="U74" s="851"/>
      <c r="V74" s="851">
        <v>115</v>
      </c>
      <c r="W74" s="851"/>
      <c r="X74" s="851"/>
      <c r="Y74" s="851"/>
      <c r="Z74" s="851"/>
      <c r="AA74" s="851">
        <v>2</v>
      </c>
      <c r="AB74" s="851"/>
      <c r="AC74" s="851"/>
      <c r="AD74" s="851"/>
      <c r="AE74" s="851"/>
      <c r="AF74" s="851">
        <v>2</v>
      </c>
      <c r="AG74" s="851"/>
      <c r="AH74" s="851"/>
      <c r="AI74" s="851"/>
      <c r="AJ74" s="851"/>
      <c r="AK74" s="851">
        <v>26</v>
      </c>
      <c r="AL74" s="851"/>
      <c r="AM74" s="851"/>
      <c r="AN74" s="851"/>
      <c r="AO74" s="851"/>
      <c r="AP74" s="851" t="s">
        <v>555</v>
      </c>
      <c r="AQ74" s="851"/>
      <c r="AR74" s="851"/>
      <c r="AS74" s="851"/>
      <c r="AT74" s="851"/>
      <c r="AU74" s="851" t="s">
        <v>555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562</v>
      </c>
      <c r="C75" s="894"/>
      <c r="D75" s="894"/>
      <c r="E75" s="894"/>
      <c r="F75" s="894"/>
      <c r="G75" s="894"/>
      <c r="H75" s="894"/>
      <c r="I75" s="894"/>
      <c r="J75" s="894"/>
      <c r="K75" s="894"/>
      <c r="L75" s="894"/>
      <c r="M75" s="894"/>
      <c r="N75" s="894"/>
      <c r="O75" s="894"/>
      <c r="P75" s="895"/>
      <c r="Q75" s="899">
        <v>1043</v>
      </c>
      <c r="R75" s="900"/>
      <c r="S75" s="900"/>
      <c r="T75" s="900"/>
      <c r="U75" s="850"/>
      <c r="V75" s="901">
        <v>1038</v>
      </c>
      <c r="W75" s="900"/>
      <c r="X75" s="900"/>
      <c r="Y75" s="900"/>
      <c r="Z75" s="850"/>
      <c r="AA75" s="901">
        <v>5</v>
      </c>
      <c r="AB75" s="900"/>
      <c r="AC75" s="900"/>
      <c r="AD75" s="900"/>
      <c r="AE75" s="850"/>
      <c r="AF75" s="901">
        <v>5</v>
      </c>
      <c r="AG75" s="900"/>
      <c r="AH75" s="900"/>
      <c r="AI75" s="900"/>
      <c r="AJ75" s="850"/>
      <c r="AK75" s="901">
        <v>1</v>
      </c>
      <c r="AL75" s="900"/>
      <c r="AM75" s="900"/>
      <c r="AN75" s="900"/>
      <c r="AO75" s="850"/>
      <c r="AP75" s="901" t="s">
        <v>555</v>
      </c>
      <c r="AQ75" s="900"/>
      <c r="AR75" s="900"/>
      <c r="AS75" s="900"/>
      <c r="AT75" s="850"/>
      <c r="AU75" s="901" t="s">
        <v>555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563</v>
      </c>
      <c r="C76" s="894"/>
      <c r="D76" s="894"/>
      <c r="E76" s="894"/>
      <c r="F76" s="894"/>
      <c r="G76" s="894"/>
      <c r="H76" s="894"/>
      <c r="I76" s="894"/>
      <c r="J76" s="894"/>
      <c r="K76" s="894"/>
      <c r="L76" s="894"/>
      <c r="M76" s="894"/>
      <c r="N76" s="894"/>
      <c r="O76" s="894"/>
      <c r="P76" s="895"/>
      <c r="Q76" s="899">
        <v>110</v>
      </c>
      <c r="R76" s="900"/>
      <c r="S76" s="900"/>
      <c r="T76" s="900"/>
      <c r="U76" s="850"/>
      <c r="V76" s="901">
        <v>106</v>
      </c>
      <c r="W76" s="900"/>
      <c r="X76" s="900"/>
      <c r="Y76" s="900"/>
      <c r="Z76" s="850"/>
      <c r="AA76" s="901">
        <v>5</v>
      </c>
      <c r="AB76" s="900"/>
      <c r="AC76" s="900"/>
      <c r="AD76" s="900"/>
      <c r="AE76" s="850"/>
      <c r="AF76" s="901">
        <v>5</v>
      </c>
      <c r="AG76" s="900"/>
      <c r="AH76" s="900"/>
      <c r="AI76" s="900"/>
      <c r="AJ76" s="850"/>
      <c r="AK76" s="901" t="s">
        <v>555</v>
      </c>
      <c r="AL76" s="900"/>
      <c r="AM76" s="900"/>
      <c r="AN76" s="900"/>
      <c r="AO76" s="850"/>
      <c r="AP76" s="901">
        <v>6</v>
      </c>
      <c r="AQ76" s="900"/>
      <c r="AR76" s="900"/>
      <c r="AS76" s="900"/>
      <c r="AT76" s="850"/>
      <c r="AU76" s="901" t="s">
        <v>555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564</v>
      </c>
      <c r="C77" s="894"/>
      <c r="D77" s="894"/>
      <c r="E77" s="894"/>
      <c r="F77" s="894"/>
      <c r="G77" s="894"/>
      <c r="H77" s="894"/>
      <c r="I77" s="894"/>
      <c r="J77" s="894"/>
      <c r="K77" s="894"/>
      <c r="L77" s="894"/>
      <c r="M77" s="894"/>
      <c r="N77" s="894"/>
      <c r="O77" s="894"/>
      <c r="P77" s="895"/>
      <c r="Q77" s="899">
        <v>65</v>
      </c>
      <c r="R77" s="900"/>
      <c r="S77" s="900"/>
      <c r="T77" s="900"/>
      <c r="U77" s="850"/>
      <c r="V77" s="901">
        <v>55</v>
      </c>
      <c r="W77" s="900"/>
      <c r="X77" s="900"/>
      <c r="Y77" s="900"/>
      <c r="Z77" s="850"/>
      <c r="AA77" s="901">
        <v>9</v>
      </c>
      <c r="AB77" s="900"/>
      <c r="AC77" s="900"/>
      <c r="AD77" s="900"/>
      <c r="AE77" s="850"/>
      <c r="AF77" s="901">
        <v>5</v>
      </c>
      <c r="AG77" s="900"/>
      <c r="AH77" s="900"/>
      <c r="AI77" s="900"/>
      <c r="AJ77" s="850"/>
      <c r="AK77" s="901" t="s">
        <v>555</v>
      </c>
      <c r="AL77" s="900"/>
      <c r="AM77" s="900"/>
      <c r="AN77" s="900"/>
      <c r="AO77" s="850"/>
      <c r="AP77" s="901" t="s">
        <v>555</v>
      </c>
      <c r="AQ77" s="900"/>
      <c r="AR77" s="900"/>
      <c r="AS77" s="900"/>
      <c r="AT77" s="850"/>
      <c r="AU77" s="901" t="s">
        <v>555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565</v>
      </c>
      <c r="C78" s="894"/>
      <c r="D78" s="894"/>
      <c r="E78" s="894"/>
      <c r="F78" s="894"/>
      <c r="G78" s="894"/>
      <c r="H78" s="894"/>
      <c r="I78" s="894"/>
      <c r="J78" s="894"/>
      <c r="K78" s="894"/>
      <c r="L78" s="894"/>
      <c r="M78" s="894"/>
      <c r="N78" s="894"/>
      <c r="O78" s="894"/>
      <c r="P78" s="895"/>
      <c r="Q78" s="896">
        <v>455</v>
      </c>
      <c r="R78" s="851"/>
      <c r="S78" s="851"/>
      <c r="T78" s="851"/>
      <c r="U78" s="851"/>
      <c r="V78" s="851">
        <v>429</v>
      </c>
      <c r="W78" s="851"/>
      <c r="X78" s="851"/>
      <c r="Y78" s="851"/>
      <c r="Z78" s="851"/>
      <c r="AA78" s="851">
        <v>26</v>
      </c>
      <c r="AB78" s="851"/>
      <c r="AC78" s="851"/>
      <c r="AD78" s="851"/>
      <c r="AE78" s="851"/>
      <c r="AF78" s="851">
        <v>26</v>
      </c>
      <c r="AG78" s="851"/>
      <c r="AH78" s="851"/>
      <c r="AI78" s="851"/>
      <c r="AJ78" s="851"/>
      <c r="AK78" s="851" t="s">
        <v>555</v>
      </c>
      <c r="AL78" s="851"/>
      <c r="AM78" s="851"/>
      <c r="AN78" s="851"/>
      <c r="AO78" s="851"/>
      <c r="AP78" s="851" t="s">
        <v>555</v>
      </c>
      <c r="AQ78" s="851"/>
      <c r="AR78" s="851"/>
      <c r="AS78" s="851"/>
      <c r="AT78" s="851"/>
      <c r="AU78" s="851" t="s">
        <v>555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566</v>
      </c>
      <c r="C79" s="894"/>
      <c r="D79" s="894"/>
      <c r="E79" s="894"/>
      <c r="F79" s="894"/>
      <c r="G79" s="894"/>
      <c r="H79" s="894"/>
      <c r="I79" s="894"/>
      <c r="J79" s="894"/>
      <c r="K79" s="894"/>
      <c r="L79" s="894"/>
      <c r="M79" s="894"/>
      <c r="N79" s="894"/>
      <c r="O79" s="894"/>
      <c r="P79" s="895"/>
      <c r="Q79" s="896">
        <v>6977</v>
      </c>
      <c r="R79" s="851"/>
      <c r="S79" s="851"/>
      <c r="T79" s="851"/>
      <c r="U79" s="851"/>
      <c r="V79" s="851">
        <v>6240</v>
      </c>
      <c r="W79" s="851"/>
      <c r="X79" s="851"/>
      <c r="Y79" s="851"/>
      <c r="Z79" s="851"/>
      <c r="AA79" s="851">
        <v>737</v>
      </c>
      <c r="AB79" s="851"/>
      <c r="AC79" s="851"/>
      <c r="AD79" s="851"/>
      <c r="AE79" s="851"/>
      <c r="AF79" s="851">
        <v>737</v>
      </c>
      <c r="AG79" s="851"/>
      <c r="AH79" s="851"/>
      <c r="AI79" s="851"/>
      <c r="AJ79" s="851"/>
      <c r="AK79" s="851">
        <v>630</v>
      </c>
      <c r="AL79" s="851"/>
      <c r="AM79" s="851"/>
      <c r="AN79" s="851"/>
      <c r="AO79" s="851"/>
      <c r="AP79" s="851" t="s">
        <v>555</v>
      </c>
      <c r="AQ79" s="851"/>
      <c r="AR79" s="851"/>
      <c r="AS79" s="851"/>
      <c r="AT79" s="851"/>
      <c r="AU79" s="851" t="s">
        <v>555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567</v>
      </c>
      <c r="C80" s="894"/>
      <c r="D80" s="894"/>
      <c r="E80" s="894"/>
      <c r="F80" s="894"/>
      <c r="G80" s="894"/>
      <c r="H80" s="894"/>
      <c r="I80" s="894"/>
      <c r="J80" s="894"/>
      <c r="K80" s="894"/>
      <c r="L80" s="894"/>
      <c r="M80" s="894"/>
      <c r="N80" s="894"/>
      <c r="O80" s="894"/>
      <c r="P80" s="895"/>
      <c r="Q80" s="896">
        <v>15</v>
      </c>
      <c r="R80" s="851"/>
      <c r="S80" s="851"/>
      <c r="T80" s="851"/>
      <c r="U80" s="851"/>
      <c r="V80" s="851">
        <v>13</v>
      </c>
      <c r="W80" s="851"/>
      <c r="X80" s="851"/>
      <c r="Y80" s="851"/>
      <c r="Z80" s="851"/>
      <c r="AA80" s="851">
        <v>2</v>
      </c>
      <c r="AB80" s="851"/>
      <c r="AC80" s="851"/>
      <c r="AD80" s="851"/>
      <c r="AE80" s="851"/>
      <c r="AF80" s="851">
        <v>2</v>
      </c>
      <c r="AG80" s="851"/>
      <c r="AH80" s="851"/>
      <c r="AI80" s="851"/>
      <c r="AJ80" s="851"/>
      <c r="AK80" s="851">
        <v>9</v>
      </c>
      <c r="AL80" s="851"/>
      <c r="AM80" s="851"/>
      <c r="AN80" s="851"/>
      <c r="AO80" s="851"/>
      <c r="AP80" s="851" t="s">
        <v>555</v>
      </c>
      <c r="AQ80" s="851"/>
      <c r="AR80" s="851"/>
      <c r="AS80" s="851"/>
      <c r="AT80" s="851"/>
      <c r="AU80" s="851" t="s">
        <v>555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568</v>
      </c>
      <c r="C81" s="894"/>
      <c r="D81" s="894"/>
      <c r="E81" s="894"/>
      <c r="F81" s="894"/>
      <c r="G81" s="894"/>
      <c r="H81" s="894"/>
      <c r="I81" s="894"/>
      <c r="J81" s="894"/>
      <c r="K81" s="894"/>
      <c r="L81" s="894"/>
      <c r="M81" s="894"/>
      <c r="N81" s="894"/>
      <c r="O81" s="894"/>
      <c r="P81" s="895"/>
      <c r="Q81" s="896">
        <v>2125</v>
      </c>
      <c r="R81" s="851"/>
      <c r="S81" s="851"/>
      <c r="T81" s="851"/>
      <c r="U81" s="851"/>
      <c r="V81" s="851">
        <v>2067</v>
      </c>
      <c r="W81" s="851"/>
      <c r="X81" s="851"/>
      <c r="Y81" s="851"/>
      <c r="Z81" s="851"/>
      <c r="AA81" s="851">
        <v>58</v>
      </c>
      <c r="AB81" s="851"/>
      <c r="AC81" s="851"/>
      <c r="AD81" s="851"/>
      <c r="AE81" s="851"/>
      <c r="AF81" s="851">
        <v>58</v>
      </c>
      <c r="AG81" s="851"/>
      <c r="AH81" s="851"/>
      <c r="AI81" s="851"/>
      <c r="AJ81" s="851"/>
      <c r="AK81" s="851">
        <v>125</v>
      </c>
      <c r="AL81" s="851"/>
      <c r="AM81" s="851"/>
      <c r="AN81" s="851"/>
      <c r="AO81" s="851"/>
      <c r="AP81" s="851" t="s">
        <v>555</v>
      </c>
      <c r="AQ81" s="851"/>
      <c r="AR81" s="851"/>
      <c r="AS81" s="851"/>
      <c r="AT81" s="851"/>
      <c r="AU81" s="851" t="s">
        <v>555</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569</v>
      </c>
      <c r="C82" s="894"/>
      <c r="D82" s="894"/>
      <c r="E82" s="894"/>
      <c r="F82" s="894"/>
      <c r="G82" s="894"/>
      <c r="H82" s="894"/>
      <c r="I82" s="894"/>
      <c r="J82" s="894"/>
      <c r="K82" s="894"/>
      <c r="L82" s="894"/>
      <c r="M82" s="894"/>
      <c r="N82" s="894"/>
      <c r="O82" s="894"/>
      <c r="P82" s="895"/>
      <c r="Q82" s="896">
        <v>273707</v>
      </c>
      <c r="R82" s="851"/>
      <c r="S82" s="851"/>
      <c r="T82" s="851"/>
      <c r="U82" s="851"/>
      <c r="V82" s="851">
        <v>260942</v>
      </c>
      <c r="W82" s="851"/>
      <c r="X82" s="851"/>
      <c r="Y82" s="851"/>
      <c r="Z82" s="851"/>
      <c r="AA82" s="851">
        <v>12765</v>
      </c>
      <c r="AB82" s="851"/>
      <c r="AC82" s="851"/>
      <c r="AD82" s="851"/>
      <c r="AE82" s="851"/>
      <c r="AF82" s="851">
        <v>12765</v>
      </c>
      <c r="AG82" s="851"/>
      <c r="AH82" s="851"/>
      <c r="AI82" s="851"/>
      <c r="AJ82" s="851"/>
      <c r="AK82" s="851">
        <v>1788</v>
      </c>
      <c r="AL82" s="851"/>
      <c r="AM82" s="851"/>
      <c r="AN82" s="851"/>
      <c r="AO82" s="851"/>
      <c r="AP82" s="851" t="s">
        <v>555</v>
      </c>
      <c r="AQ82" s="851"/>
      <c r="AR82" s="851"/>
      <c r="AS82" s="851"/>
      <c r="AT82" s="851"/>
      <c r="AU82" s="851" t="s">
        <v>555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570</v>
      </c>
      <c r="C83" s="894"/>
      <c r="D83" s="894"/>
      <c r="E83" s="894"/>
      <c r="F83" s="894"/>
      <c r="G83" s="894"/>
      <c r="H83" s="894"/>
      <c r="I83" s="894"/>
      <c r="J83" s="894"/>
      <c r="K83" s="894"/>
      <c r="L83" s="894"/>
      <c r="M83" s="894"/>
      <c r="N83" s="894"/>
      <c r="O83" s="894"/>
      <c r="P83" s="895"/>
      <c r="Q83" s="896">
        <v>193</v>
      </c>
      <c r="R83" s="851"/>
      <c r="S83" s="851"/>
      <c r="T83" s="851"/>
      <c r="U83" s="851"/>
      <c r="V83" s="851">
        <v>181</v>
      </c>
      <c r="W83" s="851"/>
      <c r="X83" s="851"/>
      <c r="Y83" s="851"/>
      <c r="Z83" s="851"/>
      <c r="AA83" s="851">
        <v>12</v>
      </c>
      <c r="AB83" s="851"/>
      <c r="AC83" s="851"/>
      <c r="AD83" s="851"/>
      <c r="AE83" s="851"/>
      <c r="AF83" s="851">
        <v>12</v>
      </c>
      <c r="AG83" s="851"/>
      <c r="AH83" s="851"/>
      <c r="AI83" s="851"/>
      <c r="AJ83" s="851"/>
      <c r="AK83" s="851" t="s">
        <v>555</v>
      </c>
      <c r="AL83" s="851"/>
      <c r="AM83" s="851"/>
      <c r="AN83" s="851"/>
      <c r="AO83" s="851"/>
      <c r="AP83" s="851" t="s">
        <v>555</v>
      </c>
      <c r="AQ83" s="851"/>
      <c r="AR83" s="851"/>
      <c r="AS83" s="851"/>
      <c r="AT83" s="851"/>
      <c r="AU83" s="851" t="s">
        <v>555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565134</v>
      </c>
      <c r="AB110" s="922"/>
      <c r="AC110" s="922"/>
      <c r="AD110" s="922"/>
      <c r="AE110" s="923"/>
      <c r="AF110" s="924">
        <v>572499</v>
      </c>
      <c r="AG110" s="922"/>
      <c r="AH110" s="922"/>
      <c r="AI110" s="922"/>
      <c r="AJ110" s="923"/>
      <c r="AK110" s="924">
        <v>563316</v>
      </c>
      <c r="AL110" s="922"/>
      <c r="AM110" s="922"/>
      <c r="AN110" s="922"/>
      <c r="AO110" s="923"/>
      <c r="AP110" s="925">
        <v>28.1</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4496520</v>
      </c>
      <c r="BR110" s="957"/>
      <c r="BS110" s="957"/>
      <c r="BT110" s="957"/>
      <c r="BU110" s="957"/>
      <c r="BV110" s="957">
        <v>4504023</v>
      </c>
      <c r="BW110" s="957"/>
      <c r="BX110" s="957"/>
      <c r="BY110" s="957"/>
      <c r="BZ110" s="957"/>
      <c r="CA110" s="957">
        <v>4468055</v>
      </c>
      <c r="CB110" s="957"/>
      <c r="CC110" s="957"/>
      <c r="CD110" s="957"/>
      <c r="CE110" s="957"/>
      <c r="CF110" s="971">
        <v>223.2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182150</v>
      </c>
      <c r="BR112" s="950"/>
      <c r="BS112" s="950"/>
      <c r="BT112" s="950"/>
      <c r="BU112" s="950"/>
      <c r="BV112" s="950">
        <v>180250</v>
      </c>
      <c r="BW112" s="950"/>
      <c r="BX112" s="950"/>
      <c r="BY112" s="950"/>
      <c r="BZ112" s="950"/>
      <c r="CA112" s="950">
        <v>62543</v>
      </c>
      <c r="CB112" s="950"/>
      <c r="CC112" s="950"/>
      <c r="CD112" s="950"/>
      <c r="CE112" s="950"/>
      <c r="CF112" s="944">
        <v>3.1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22515</v>
      </c>
      <c r="AB113" s="964"/>
      <c r="AC113" s="964"/>
      <c r="AD113" s="964"/>
      <c r="AE113" s="965"/>
      <c r="AF113" s="966">
        <v>20745</v>
      </c>
      <c r="AG113" s="964"/>
      <c r="AH113" s="964"/>
      <c r="AI113" s="964"/>
      <c r="AJ113" s="965"/>
      <c r="AK113" s="966">
        <v>6829</v>
      </c>
      <c r="AL113" s="964"/>
      <c r="AM113" s="964"/>
      <c r="AN113" s="964"/>
      <c r="AO113" s="965"/>
      <c r="AP113" s="967">
        <v>0.3</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917347</v>
      </c>
      <c r="BR113" s="950"/>
      <c r="BS113" s="950"/>
      <c r="BT113" s="950"/>
      <c r="BU113" s="950"/>
      <c r="BV113" s="950">
        <v>854359</v>
      </c>
      <c r="BW113" s="950"/>
      <c r="BX113" s="950"/>
      <c r="BY113" s="950"/>
      <c r="BZ113" s="950"/>
      <c r="CA113" s="950">
        <v>825911</v>
      </c>
      <c r="CB113" s="950"/>
      <c r="CC113" s="950"/>
      <c r="CD113" s="950"/>
      <c r="CE113" s="950"/>
      <c r="CF113" s="944">
        <v>41.3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10534</v>
      </c>
      <c r="AB114" s="989"/>
      <c r="AC114" s="989"/>
      <c r="AD114" s="989"/>
      <c r="AE114" s="990"/>
      <c r="AF114" s="991">
        <v>15925</v>
      </c>
      <c r="AG114" s="989"/>
      <c r="AH114" s="989"/>
      <c r="AI114" s="989"/>
      <c r="AJ114" s="990"/>
      <c r="AK114" s="991">
        <v>11444</v>
      </c>
      <c r="AL114" s="989"/>
      <c r="AM114" s="989"/>
      <c r="AN114" s="989"/>
      <c r="AO114" s="990"/>
      <c r="AP114" s="992">
        <v>0.6</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690638</v>
      </c>
      <c r="BR114" s="950"/>
      <c r="BS114" s="950"/>
      <c r="BT114" s="950"/>
      <c r="BU114" s="950"/>
      <c r="BV114" s="950">
        <v>687782</v>
      </c>
      <c r="BW114" s="950"/>
      <c r="BX114" s="950"/>
      <c r="BY114" s="950"/>
      <c r="BZ114" s="950"/>
      <c r="CA114" s="950">
        <v>669048</v>
      </c>
      <c r="CB114" s="950"/>
      <c r="CC114" s="950"/>
      <c r="CD114" s="950"/>
      <c r="CE114" s="950"/>
      <c r="CF114" s="944">
        <v>33.4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598183</v>
      </c>
      <c r="AB117" s="1007"/>
      <c r="AC117" s="1007"/>
      <c r="AD117" s="1007"/>
      <c r="AE117" s="1008"/>
      <c r="AF117" s="1009">
        <v>609169</v>
      </c>
      <c r="AG117" s="1007"/>
      <c r="AH117" s="1007"/>
      <c r="AI117" s="1007"/>
      <c r="AJ117" s="1008"/>
      <c r="AK117" s="1009">
        <v>581589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409</v>
      </c>
      <c r="BR117" s="950"/>
      <c r="BS117" s="950"/>
      <c r="BT117" s="950"/>
      <c r="BU117" s="950"/>
      <c r="BV117" s="950" t="s">
        <v>409</v>
      </c>
      <c r="BW117" s="950"/>
      <c r="BX117" s="950"/>
      <c r="BY117" s="950"/>
      <c r="BZ117" s="950"/>
      <c r="CA117" s="950" t="s">
        <v>409</v>
      </c>
      <c r="CB117" s="950"/>
      <c r="CC117" s="950"/>
      <c r="CD117" s="950"/>
      <c r="CE117" s="950"/>
      <c r="CF117" s="944" t="s">
        <v>409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409</v>
      </c>
      <c r="DH117" s="989"/>
      <c r="DI117" s="989"/>
      <c r="DJ117" s="989"/>
      <c r="DK117" s="990"/>
      <c r="DL117" s="991" t="s">
        <v>409</v>
      </c>
      <c r="DM117" s="989"/>
      <c r="DN117" s="989"/>
      <c r="DO117" s="989"/>
      <c r="DP117" s="990"/>
      <c r="DQ117" s="991" t="s">
        <v>409</v>
      </c>
      <c r="DR117" s="989"/>
      <c r="DS117" s="989"/>
      <c r="DT117" s="989"/>
      <c r="DU117" s="990"/>
      <c r="DV117" s="992" t="s">
        <v>409</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6286655</v>
      </c>
      <c r="BR119" s="1028"/>
      <c r="BS119" s="1028"/>
      <c r="BT119" s="1028"/>
      <c r="BU119" s="1028"/>
      <c r="BV119" s="1028">
        <v>6226414</v>
      </c>
      <c r="BW119" s="1028"/>
      <c r="BX119" s="1028"/>
      <c r="BY119" s="1028"/>
      <c r="BZ119" s="1028"/>
      <c r="CA119" s="1028">
        <v>6025557</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436</v>
      </c>
      <c r="DH119" s="1014"/>
      <c r="DI119" s="1014"/>
      <c r="DJ119" s="1014"/>
      <c r="DK119" s="1015"/>
      <c r="DL119" s="1013" t="s">
        <v>436</v>
      </c>
      <c r="DM119" s="1014"/>
      <c r="DN119" s="1014"/>
      <c r="DO119" s="1014"/>
      <c r="DP119" s="1015"/>
      <c r="DQ119" s="1013" t="s">
        <v>436</v>
      </c>
      <c r="DR119" s="1014"/>
      <c r="DS119" s="1014"/>
      <c r="DT119" s="1014"/>
      <c r="DU119" s="1015"/>
      <c r="DV119" s="1016" t="s">
        <v>436</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436</v>
      </c>
      <c r="AB120" s="989"/>
      <c r="AC120" s="989"/>
      <c r="AD120" s="989"/>
      <c r="AE120" s="990"/>
      <c r="AF120" s="991" t="s">
        <v>436</v>
      </c>
      <c r="AG120" s="989"/>
      <c r="AH120" s="989"/>
      <c r="AI120" s="989"/>
      <c r="AJ120" s="990"/>
      <c r="AK120" s="991" t="s">
        <v>436</v>
      </c>
      <c r="AL120" s="989"/>
      <c r="AM120" s="989"/>
      <c r="AN120" s="989"/>
      <c r="AO120" s="990"/>
      <c r="AP120" s="992" t="s">
        <v>436</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3302126</v>
      </c>
      <c r="BR120" s="957"/>
      <c r="BS120" s="957"/>
      <c r="BT120" s="957"/>
      <c r="BU120" s="957"/>
      <c r="BV120" s="957">
        <v>3321126</v>
      </c>
      <c r="BW120" s="957"/>
      <c r="BX120" s="957"/>
      <c r="BY120" s="957"/>
      <c r="BZ120" s="957"/>
      <c r="CA120" s="957">
        <v>3368631</v>
      </c>
      <c r="CB120" s="957"/>
      <c r="CC120" s="957"/>
      <c r="CD120" s="957"/>
      <c r="CE120" s="957"/>
      <c r="CF120" s="971">
        <v>168.3</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64572</v>
      </c>
      <c r="DH120" s="957"/>
      <c r="DI120" s="957"/>
      <c r="DJ120" s="957"/>
      <c r="DK120" s="957"/>
      <c r="DL120" s="957">
        <v>71822</v>
      </c>
      <c r="DM120" s="957"/>
      <c r="DN120" s="957"/>
      <c r="DO120" s="957"/>
      <c r="DP120" s="957"/>
      <c r="DQ120" s="957">
        <v>62543</v>
      </c>
      <c r="DR120" s="957"/>
      <c r="DS120" s="957"/>
      <c r="DT120" s="957"/>
      <c r="DU120" s="957"/>
      <c r="DV120" s="958">
        <v>3.1</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436</v>
      </c>
      <c r="AB121" s="989"/>
      <c r="AC121" s="989"/>
      <c r="AD121" s="989"/>
      <c r="AE121" s="990"/>
      <c r="AF121" s="991" t="s">
        <v>436</v>
      </c>
      <c r="AG121" s="989"/>
      <c r="AH121" s="989"/>
      <c r="AI121" s="989"/>
      <c r="AJ121" s="990"/>
      <c r="AK121" s="991" t="s">
        <v>436</v>
      </c>
      <c r="AL121" s="989"/>
      <c r="AM121" s="989"/>
      <c r="AN121" s="989"/>
      <c r="AO121" s="990"/>
      <c r="AP121" s="992" t="s">
        <v>436</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28224</v>
      </c>
      <c r="BR121" s="950"/>
      <c r="BS121" s="950"/>
      <c r="BT121" s="950"/>
      <c r="BU121" s="950"/>
      <c r="BV121" s="950">
        <v>18488</v>
      </c>
      <c r="BW121" s="950"/>
      <c r="BX121" s="950"/>
      <c r="BY121" s="950"/>
      <c r="BZ121" s="950"/>
      <c r="CA121" s="950">
        <v>15633</v>
      </c>
      <c r="CB121" s="950"/>
      <c r="CC121" s="950"/>
      <c r="CD121" s="950"/>
      <c r="CE121" s="950"/>
      <c r="CF121" s="944">
        <v>0.8</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t="s">
        <v>436</v>
      </c>
      <c r="DH121" s="950"/>
      <c r="DI121" s="950"/>
      <c r="DJ121" s="950"/>
      <c r="DK121" s="950"/>
      <c r="DL121" s="950" t="s">
        <v>436</v>
      </c>
      <c r="DM121" s="950"/>
      <c r="DN121" s="950"/>
      <c r="DO121" s="950"/>
      <c r="DP121" s="950"/>
      <c r="DQ121" s="950" t="s">
        <v>436</v>
      </c>
      <c r="DR121" s="950"/>
      <c r="DS121" s="950"/>
      <c r="DT121" s="950"/>
      <c r="DU121" s="950"/>
      <c r="DV121" s="951" t="s">
        <v>436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436</v>
      </c>
      <c r="AB122" s="989"/>
      <c r="AC122" s="989"/>
      <c r="AD122" s="989"/>
      <c r="AE122" s="990"/>
      <c r="AF122" s="991" t="s">
        <v>436</v>
      </c>
      <c r="AG122" s="989"/>
      <c r="AH122" s="989"/>
      <c r="AI122" s="989"/>
      <c r="AJ122" s="990"/>
      <c r="AK122" s="991" t="s">
        <v>436</v>
      </c>
      <c r="AL122" s="989"/>
      <c r="AM122" s="989"/>
      <c r="AN122" s="989"/>
      <c r="AO122" s="990"/>
      <c r="AP122" s="992" t="s">
        <v>436</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4115207</v>
      </c>
      <c r="BR122" s="1028"/>
      <c r="BS122" s="1028"/>
      <c r="BT122" s="1028"/>
      <c r="BU122" s="1028"/>
      <c r="BV122" s="1028">
        <v>3524000</v>
      </c>
      <c r="BW122" s="1028"/>
      <c r="BX122" s="1028"/>
      <c r="BY122" s="1028"/>
      <c r="BZ122" s="1028"/>
      <c r="CA122" s="1028">
        <v>3465380</v>
      </c>
      <c r="CB122" s="1028"/>
      <c r="CC122" s="1028"/>
      <c r="CD122" s="1028"/>
      <c r="CE122" s="1028"/>
      <c r="CF122" s="1048">
        <v>173.1</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t="s">
        <v>446</v>
      </c>
      <c r="DH122" s="950"/>
      <c r="DI122" s="950"/>
      <c r="DJ122" s="950"/>
      <c r="DK122" s="950"/>
      <c r="DL122" s="950" t="s">
        <v>446</v>
      </c>
      <c r="DM122" s="950"/>
      <c r="DN122" s="950"/>
      <c r="DO122" s="950"/>
      <c r="DP122" s="950"/>
      <c r="DQ122" s="950" t="s">
        <v>446</v>
      </c>
      <c r="DR122" s="950"/>
      <c r="DS122" s="950"/>
      <c r="DT122" s="950"/>
      <c r="DU122" s="950"/>
      <c r="DV122" s="951" t="s">
        <v>446</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446</v>
      </c>
      <c r="AB123" s="989"/>
      <c r="AC123" s="989"/>
      <c r="AD123" s="989"/>
      <c r="AE123" s="990"/>
      <c r="AF123" s="991" t="s">
        <v>446</v>
      </c>
      <c r="AG123" s="989"/>
      <c r="AH123" s="989"/>
      <c r="AI123" s="989"/>
      <c r="AJ123" s="990"/>
      <c r="AK123" s="991" t="s">
        <v>446</v>
      </c>
      <c r="AL123" s="989"/>
      <c r="AM123" s="989"/>
      <c r="AN123" s="989"/>
      <c r="AO123" s="990"/>
      <c r="AP123" s="992" t="s">
        <v>446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7445557</v>
      </c>
      <c r="BR123" s="1096"/>
      <c r="BS123" s="1096"/>
      <c r="BT123" s="1096"/>
      <c r="BU123" s="1096"/>
      <c r="BV123" s="1096">
        <v>6863614</v>
      </c>
      <c r="BW123" s="1096"/>
      <c r="BX123" s="1096"/>
      <c r="BY123" s="1096"/>
      <c r="BZ123" s="1096"/>
      <c r="CA123" s="1096">
        <v>6849644</v>
      </c>
      <c r="CB123" s="1096"/>
      <c r="CC123" s="1096"/>
      <c r="CD123" s="1096"/>
      <c r="CE123" s="1096"/>
      <c r="CF123" s="1029"/>
      <c r="CG123" s="1030"/>
      <c r="CH123" s="1030"/>
      <c r="CI123" s="1030"/>
      <c r="CJ123" s="1031"/>
      <c r="CK123" s="1040"/>
      <c r="CL123" s="1041"/>
      <c r="CM123" s="1041"/>
      <c r="CN123" s="1041"/>
      <c r="CO123" s="1042"/>
      <c r="CP123" s="1050" t="s">
        <v>448</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117578</v>
      </c>
      <c r="DH124" s="1014"/>
      <c r="DI124" s="1014"/>
      <c r="DJ124" s="1014"/>
      <c r="DK124" s="1015"/>
      <c r="DL124" s="1013">
        <v>108428</v>
      </c>
      <c r="DM124" s="1014"/>
      <c r="DN124" s="1014"/>
      <c r="DO124" s="1014"/>
      <c r="DP124" s="1015"/>
      <c r="DQ124" s="1013" t="s">
        <v>409</v>
      </c>
      <c r="DR124" s="1014"/>
      <c r="DS124" s="1014"/>
      <c r="DT124" s="1014"/>
      <c r="DU124" s="1015"/>
      <c r="DV124" s="1016" t="s">
        <v>409</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409</v>
      </c>
      <c r="AB125" s="989"/>
      <c r="AC125" s="989"/>
      <c r="AD125" s="989"/>
      <c r="AE125" s="990"/>
      <c r="AF125" s="991" t="s">
        <v>409</v>
      </c>
      <c r="AG125" s="989"/>
      <c r="AH125" s="989"/>
      <c r="AI125" s="989"/>
      <c r="AJ125" s="990"/>
      <c r="AK125" s="991" t="s">
        <v>409</v>
      </c>
      <c r="AL125" s="989"/>
      <c r="AM125" s="989"/>
      <c r="AN125" s="989"/>
      <c r="AO125" s="990"/>
      <c r="AP125" s="992" t="s">
        <v>409</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409</v>
      </c>
      <c r="DH125" s="957"/>
      <c r="DI125" s="957"/>
      <c r="DJ125" s="957"/>
      <c r="DK125" s="957"/>
      <c r="DL125" s="957" t="s">
        <v>409</v>
      </c>
      <c r="DM125" s="957"/>
      <c r="DN125" s="957"/>
      <c r="DO125" s="957"/>
      <c r="DP125" s="957"/>
      <c r="DQ125" s="957" t="s">
        <v>409</v>
      </c>
      <c r="DR125" s="957"/>
      <c r="DS125" s="957"/>
      <c r="DT125" s="957"/>
      <c r="DU125" s="957"/>
      <c r="DV125" s="958" t="s">
        <v>409</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409</v>
      </c>
      <c r="AB126" s="989"/>
      <c r="AC126" s="989"/>
      <c r="AD126" s="989"/>
      <c r="AE126" s="990"/>
      <c r="AF126" s="991" t="s">
        <v>409</v>
      </c>
      <c r="AG126" s="989"/>
      <c r="AH126" s="989"/>
      <c r="AI126" s="989"/>
      <c r="AJ126" s="990"/>
      <c r="AK126" s="991" t="s">
        <v>409</v>
      </c>
      <c r="AL126" s="989"/>
      <c r="AM126" s="989"/>
      <c r="AN126" s="989"/>
      <c r="AO126" s="990"/>
      <c r="AP126" s="992" t="s">
        <v>409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409</v>
      </c>
      <c r="DH126" s="950"/>
      <c r="DI126" s="950"/>
      <c r="DJ126" s="950"/>
      <c r="DK126" s="950"/>
      <c r="DL126" s="950" t="s">
        <v>409</v>
      </c>
      <c r="DM126" s="950"/>
      <c r="DN126" s="950"/>
      <c r="DO126" s="950"/>
      <c r="DP126" s="950"/>
      <c r="DQ126" s="950" t="s">
        <v>409</v>
      </c>
      <c r="DR126" s="950"/>
      <c r="DS126" s="950"/>
      <c r="DT126" s="950"/>
      <c r="DU126" s="950"/>
      <c r="DV126" s="951" t="s">
        <v>409</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409</v>
      </c>
      <c r="AB127" s="989"/>
      <c r="AC127" s="989"/>
      <c r="AD127" s="989"/>
      <c r="AE127" s="990"/>
      <c r="AF127" s="991" t="s">
        <v>409</v>
      </c>
      <c r="AG127" s="989"/>
      <c r="AH127" s="989"/>
      <c r="AI127" s="989"/>
      <c r="AJ127" s="990"/>
      <c r="AK127" s="991" t="s">
        <v>409</v>
      </c>
      <c r="AL127" s="989"/>
      <c r="AM127" s="989"/>
      <c r="AN127" s="989"/>
      <c r="AO127" s="990"/>
      <c r="AP127" s="992" t="s">
        <v>409</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409</v>
      </c>
      <c r="DH127" s="950"/>
      <c r="DI127" s="950"/>
      <c r="DJ127" s="950"/>
      <c r="DK127" s="950"/>
      <c r="DL127" s="950" t="s">
        <v>409</v>
      </c>
      <c r="DM127" s="950"/>
      <c r="DN127" s="950"/>
      <c r="DO127" s="950"/>
      <c r="DP127" s="950"/>
      <c r="DQ127" s="950" t="s">
        <v>409</v>
      </c>
      <c r="DR127" s="950"/>
      <c r="DS127" s="950"/>
      <c r="DT127" s="950"/>
      <c r="DU127" s="950"/>
      <c r="DV127" s="951" t="s">
        <v>409</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10671</v>
      </c>
      <c r="AB128" s="1078"/>
      <c r="AC128" s="1078"/>
      <c r="AD128" s="1078"/>
      <c r="AE128" s="1079"/>
      <c r="AF128" s="1080">
        <v>10671</v>
      </c>
      <c r="AG128" s="1078"/>
      <c r="AH128" s="1078"/>
      <c r="AI128" s="1078"/>
      <c r="AJ128" s="1079"/>
      <c r="AK128" s="1080">
        <v>3536</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409</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2385711</v>
      </c>
      <c r="AB129" s="989"/>
      <c r="AC129" s="989"/>
      <c r="AD129" s="989"/>
      <c r="AE129" s="990"/>
      <c r="AF129" s="991">
        <v>2491172</v>
      </c>
      <c r="AG129" s="989"/>
      <c r="AH129" s="989"/>
      <c r="AI129" s="989"/>
      <c r="AJ129" s="990"/>
      <c r="AK129" s="991">
        <v>2444967</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450031</v>
      </c>
      <c r="AB130" s="989"/>
      <c r="AC130" s="989"/>
      <c r="AD130" s="989"/>
      <c r="AE130" s="990"/>
      <c r="AF130" s="991">
        <v>449330</v>
      </c>
      <c r="AG130" s="989"/>
      <c r="AH130" s="989"/>
      <c r="AI130" s="989"/>
      <c r="AJ130" s="990"/>
      <c r="AK130" s="991">
        <v>443521</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1935680</v>
      </c>
      <c r="AB131" s="1014"/>
      <c r="AC131" s="1014"/>
      <c r="AD131" s="1014"/>
      <c r="AE131" s="1015"/>
      <c r="AF131" s="1013">
        <v>2041842</v>
      </c>
      <c r="AG131" s="1014"/>
      <c r="AH131" s="1014"/>
      <c r="AI131" s="1014"/>
      <c r="AJ131" s="1015"/>
      <c r="AK131" s="1013">
        <v>2001446</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7.102465284</v>
      </c>
      <c r="AB132" s="1130"/>
      <c r="AC132" s="1130"/>
      <c r="AD132" s="1130"/>
      <c r="AE132" s="1131"/>
      <c r="AF132" s="1132">
        <v>7.3055603710000003</v>
      </c>
      <c r="AG132" s="1130"/>
      <c r="AH132" s="1130"/>
      <c r="AI132" s="1130"/>
      <c r="AJ132" s="1131"/>
      <c r="AK132" s="1132">
        <v>6.7217401819999996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8.3000000000000007</v>
      </c>
      <c r="AB133" s="1113"/>
      <c r="AC133" s="1113"/>
      <c r="AD133" s="1113"/>
      <c r="AE133" s="1114"/>
      <c r="AF133" s="1112">
        <v>7.7</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520490</v>
      </c>
      <c r="L9" s="266">
        <v>109370</v>
      </c>
      <c r="M9" s="267">
        <v>189696</v>
      </c>
      <c r="N9" s="268">
        <v>-42.3</v>
      </c>
    </row>
    <row r="10" spans="1:16" x14ac:dyDescent="0.15">
      <c r="A10" s="250"/>
      <c r="B10" s="246"/>
      <c r="C10" s="246"/>
      <c r="D10" s="246"/>
      <c r="E10" s="246"/>
      <c r="F10" s="246"/>
      <c r="G10" s="1152" t="s">
        <v>482</v>
      </c>
      <c r="H10" s="1153"/>
      <c r="I10" s="1153"/>
      <c r="J10" s="1154"/>
      <c r="K10" s="269">
        <v>174551</v>
      </c>
      <c r="L10" s="270">
        <v>36678</v>
      </c>
      <c r="M10" s="271">
        <v>21936</v>
      </c>
      <c r="N10" s="272">
        <v>67.2</v>
      </c>
    </row>
    <row r="11" spans="1:16" ht="13.5" customHeight="1" x14ac:dyDescent="0.15">
      <c r="A11" s="250"/>
      <c r="B11" s="246"/>
      <c r="C11" s="246"/>
      <c r="D11" s="246"/>
      <c r="E11" s="246"/>
      <c r="F11" s="246"/>
      <c r="G11" s="1152" t="s">
        <v>483</v>
      </c>
      <c r="H11" s="1153"/>
      <c r="I11" s="1153"/>
      <c r="J11" s="1154"/>
      <c r="K11" s="269">
        <v>104767</v>
      </c>
      <c r="L11" s="270">
        <v>22014</v>
      </c>
      <c r="M11" s="271">
        <v>29437</v>
      </c>
      <c r="N11" s="272">
        <v>-25.2</v>
      </c>
    </row>
    <row r="12" spans="1:16" ht="13.5" customHeight="1" x14ac:dyDescent="0.15">
      <c r="A12" s="250"/>
      <c r="B12" s="246"/>
      <c r="C12" s="246"/>
      <c r="D12" s="246"/>
      <c r="E12" s="246"/>
      <c r="F12" s="246"/>
      <c r="G12" s="1152" t="s">
        <v>484</v>
      </c>
      <c r="H12" s="1153"/>
      <c r="I12" s="1153"/>
      <c r="J12" s="1154"/>
      <c r="K12" s="269" t="s">
        <v>485</v>
      </c>
      <c r="L12" s="270" t="s">
        <v>485</v>
      </c>
      <c r="M12" s="271">
        <v>3160</v>
      </c>
      <c r="N12" s="272" t="s">
        <v>485</v>
      </c>
    </row>
    <row r="13" spans="1:16" ht="13.5" customHeight="1" x14ac:dyDescent="0.15">
      <c r="A13" s="250"/>
      <c r="B13" s="246"/>
      <c r="C13" s="246"/>
      <c r="D13" s="246"/>
      <c r="E13" s="246"/>
      <c r="F13" s="246"/>
      <c r="G13" s="1152" t="s">
        <v>486</v>
      </c>
      <c r="H13" s="1153"/>
      <c r="I13" s="1153"/>
      <c r="J13" s="1154"/>
      <c r="K13" s="269" t="s">
        <v>485</v>
      </c>
      <c r="L13" s="270" t="s">
        <v>485</v>
      </c>
      <c r="M13" s="271" t="s">
        <v>485</v>
      </c>
      <c r="N13" s="272" t="s">
        <v>485</v>
      </c>
    </row>
    <row r="14" spans="1:16" ht="13.5" customHeight="1" x14ac:dyDescent="0.15">
      <c r="A14" s="250"/>
      <c r="B14" s="246"/>
      <c r="C14" s="246"/>
      <c r="D14" s="246"/>
      <c r="E14" s="246"/>
      <c r="F14" s="246"/>
      <c r="G14" s="1152" t="s">
        <v>487</v>
      </c>
      <c r="H14" s="1153"/>
      <c r="I14" s="1153"/>
      <c r="J14" s="1154"/>
      <c r="K14" s="269">
        <v>564</v>
      </c>
      <c r="L14" s="270">
        <v>119</v>
      </c>
      <c r="M14" s="271">
        <v>9091</v>
      </c>
      <c r="N14" s="272">
        <v>-98.7</v>
      </c>
    </row>
    <row r="15" spans="1:16" ht="13.5" customHeight="1" x14ac:dyDescent="0.15">
      <c r="A15" s="250"/>
      <c r="B15" s="246"/>
      <c r="C15" s="246"/>
      <c r="D15" s="246"/>
      <c r="E15" s="246"/>
      <c r="F15" s="246"/>
      <c r="G15" s="1152" t="s">
        <v>488</v>
      </c>
      <c r="H15" s="1153"/>
      <c r="I15" s="1153"/>
      <c r="J15" s="1154"/>
      <c r="K15" s="269">
        <v>19359</v>
      </c>
      <c r="L15" s="270">
        <v>4068</v>
      </c>
      <c r="M15" s="271">
        <v>4470</v>
      </c>
      <c r="N15" s="272">
        <v>-9</v>
      </c>
    </row>
    <row r="16" spans="1:16" x14ac:dyDescent="0.15">
      <c r="A16" s="250"/>
      <c r="B16" s="246"/>
      <c r="C16" s="246"/>
      <c r="D16" s="246"/>
      <c r="E16" s="246"/>
      <c r="F16" s="246"/>
      <c r="G16" s="1155" t="s">
        <v>489</v>
      </c>
      <c r="H16" s="1156"/>
      <c r="I16" s="1156"/>
      <c r="J16" s="1157"/>
      <c r="K16" s="270">
        <v>-41220</v>
      </c>
      <c r="L16" s="270">
        <v>-8661</v>
      </c>
      <c r="M16" s="271">
        <v>-19414</v>
      </c>
      <c r="N16" s="272">
        <v>-55.4</v>
      </c>
    </row>
    <row r="17" spans="1:16" x14ac:dyDescent="0.15">
      <c r="A17" s="250"/>
      <c r="B17" s="246"/>
      <c r="C17" s="246"/>
      <c r="D17" s="246"/>
      <c r="E17" s="246"/>
      <c r="F17" s="246"/>
      <c r="G17" s="1155" t="s">
        <v>171</v>
      </c>
      <c r="H17" s="1156"/>
      <c r="I17" s="1156"/>
      <c r="J17" s="1157"/>
      <c r="K17" s="270">
        <v>778511</v>
      </c>
      <c r="L17" s="270">
        <v>163587</v>
      </c>
      <c r="M17" s="271">
        <v>238376</v>
      </c>
      <c r="N17" s="272">
        <v>-31.4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11.77</v>
      </c>
      <c r="L21" s="283">
        <v>21.75</v>
      </c>
      <c r="M21" s="284">
        <v>-9.98</v>
      </c>
      <c r="N21" s="251"/>
      <c r="O21" s="285"/>
      <c r="P21" s="281"/>
    </row>
    <row r="22" spans="1:16" s="286" customFormat="1" x14ac:dyDescent="0.15">
      <c r="A22" s="281"/>
      <c r="B22" s="251"/>
      <c r="C22" s="251"/>
      <c r="D22" s="251"/>
      <c r="E22" s="251"/>
      <c r="F22" s="251"/>
      <c r="G22" s="1147" t="s">
        <v>495</v>
      </c>
      <c r="H22" s="1148"/>
      <c r="I22" s="1148"/>
      <c r="J22" s="1149"/>
      <c r="K22" s="287">
        <v>96.7</v>
      </c>
      <c r="L22" s="288">
        <v>95.2</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563316</v>
      </c>
      <c r="L32" s="296">
        <v>118369</v>
      </c>
      <c r="M32" s="297">
        <v>139853</v>
      </c>
      <c r="N32" s="298">
        <v>-15.4</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v>4</v>
      </c>
      <c r="N34" s="298" t="s">
        <v>485</v>
      </c>
    </row>
    <row r="35" spans="1:16" ht="27" customHeight="1" x14ac:dyDescent="0.15">
      <c r="A35" s="250"/>
      <c r="B35" s="246"/>
      <c r="C35" s="246"/>
      <c r="D35" s="246"/>
      <c r="E35" s="246"/>
      <c r="F35" s="246"/>
      <c r="G35" s="1163" t="s">
        <v>502</v>
      </c>
      <c r="H35" s="1164"/>
      <c r="I35" s="1164"/>
      <c r="J35" s="1165"/>
      <c r="K35" s="296">
        <v>6829</v>
      </c>
      <c r="L35" s="296">
        <v>1435</v>
      </c>
      <c r="M35" s="297">
        <v>31890</v>
      </c>
      <c r="N35" s="298">
        <v>-95.5</v>
      </c>
    </row>
    <row r="36" spans="1:16" ht="27" customHeight="1" x14ac:dyDescent="0.15">
      <c r="A36" s="250"/>
      <c r="B36" s="246"/>
      <c r="C36" s="246"/>
      <c r="D36" s="246"/>
      <c r="E36" s="246"/>
      <c r="F36" s="246"/>
      <c r="G36" s="1163" t="s">
        <v>503</v>
      </c>
      <c r="H36" s="1164"/>
      <c r="I36" s="1164"/>
      <c r="J36" s="1165"/>
      <c r="K36" s="296">
        <v>11444</v>
      </c>
      <c r="L36" s="296">
        <v>2405</v>
      </c>
      <c r="M36" s="297">
        <v>5316</v>
      </c>
      <c r="N36" s="298">
        <v>-54.8</v>
      </c>
    </row>
    <row r="37" spans="1:16" ht="13.5" customHeight="1" x14ac:dyDescent="0.15">
      <c r="A37" s="250"/>
      <c r="B37" s="246"/>
      <c r="C37" s="246"/>
      <c r="D37" s="246"/>
      <c r="E37" s="246"/>
      <c r="F37" s="246"/>
      <c r="G37" s="1163" t="s">
        <v>504</v>
      </c>
      <c r="H37" s="1164"/>
      <c r="I37" s="1164"/>
      <c r="J37" s="1165"/>
      <c r="K37" s="296" t="s">
        <v>485</v>
      </c>
      <c r="L37" s="296" t="s">
        <v>485</v>
      </c>
      <c r="M37" s="297">
        <v>1757</v>
      </c>
      <c r="N37" s="298" t="s">
        <v>485</v>
      </c>
    </row>
    <row r="38" spans="1:16" ht="27" customHeight="1" x14ac:dyDescent="0.15">
      <c r="A38" s="250"/>
      <c r="B38" s="246"/>
      <c r="C38" s="246"/>
      <c r="D38" s="246"/>
      <c r="E38" s="246"/>
      <c r="F38" s="246"/>
      <c r="G38" s="1166" t="s">
        <v>505</v>
      </c>
      <c r="H38" s="1167"/>
      <c r="I38" s="1167"/>
      <c r="J38" s="1168"/>
      <c r="K38" s="299" t="s">
        <v>485</v>
      </c>
      <c r="L38" s="299" t="s">
        <v>485</v>
      </c>
      <c r="M38" s="300">
        <v>42</v>
      </c>
      <c r="N38" s="301" t="s">
        <v>485</v>
      </c>
      <c r="O38" s="295"/>
    </row>
    <row r="39" spans="1:16" x14ac:dyDescent="0.15">
      <c r="A39" s="250"/>
      <c r="B39" s="246"/>
      <c r="C39" s="246"/>
      <c r="D39" s="246"/>
      <c r="E39" s="246"/>
      <c r="F39" s="246"/>
      <c r="G39" s="1166" t="s">
        <v>506</v>
      </c>
      <c r="H39" s="1167"/>
      <c r="I39" s="1167"/>
      <c r="J39" s="1168"/>
      <c r="K39" s="302">
        <v>-3536</v>
      </c>
      <c r="L39" s="302">
        <v>-743</v>
      </c>
      <c r="M39" s="303">
        <v>-8426</v>
      </c>
      <c r="N39" s="304">
        <v>-91.2</v>
      </c>
      <c r="O39" s="295"/>
    </row>
    <row r="40" spans="1:16" ht="27" customHeight="1" x14ac:dyDescent="0.15">
      <c r="A40" s="250"/>
      <c r="B40" s="246"/>
      <c r="C40" s="246"/>
      <c r="D40" s="246"/>
      <c r="E40" s="246"/>
      <c r="F40" s="246"/>
      <c r="G40" s="1163" t="s">
        <v>507</v>
      </c>
      <c r="H40" s="1164"/>
      <c r="I40" s="1164"/>
      <c r="J40" s="1165"/>
      <c r="K40" s="302">
        <v>-443521</v>
      </c>
      <c r="L40" s="302">
        <v>-93196</v>
      </c>
      <c r="M40" s="303">
        <v>-127711</v>
      </c>
      <c r="N40" s="304">
        <v>-27</v>
      </c>
      <c r="O40" s="295"/>
    </row>
    <row r="41" spans="1:16" x14ac:dyDescent="0.15">
      <c r="A41" s="250"/>
      <c r="B41" s="246"/>
      <c r="C41" s="246"/>
      <c r="D41" s="246"/>
      <c r="E41" s="246"/>
      <c r="F41" s="246"/>
      <c r="G41" s="1169" t="s">
        <v>282</v>
      </c>
      <c r="H41" s="1170"/>
      <c r="I41" s="1170"/>
      <c r="J41" s="1171"/>
      <c r="K41" s="296">
        <v>134532</v>
      </c>
      <c r="L41" s="302">
        <v>28269</v>
      </c>
      <c r="M41" s="303">
        <v>42725</v>
      </c>
      <c r="N41" s="304">
        <v>-33.799999999999997</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633951</v>
      </c>
      <c r="J51" s="322">
        <v>121377</v>
      </c>
      <c r="K51" s="323">
        <v>-21.3</v>
      </c>
      <c r="L51" s="324">
        <v>146641</v>
      </c>
      <c r="M51" s="325">
        <v>0.3</v>
      </c>
      <c r="N51" s="326">
        <v>-21.6</v>
      </c>
    </row>
    <row r="52" spans="1:14" x14ac:dyDescent="0.15">
      <c r="A52" s="250"/>
      <c r="B52" s="246"/>
      <c r="C52" s="246"/>
      <c r="D52" s="246"/>
      <c r="E52" s="246"/>
      <c r="F52" s="246"/>
      <c r="G52" s="327"/>
      <c r="H52" s="328" t="s">
        <v>518</v>
      </c>
      <c r="I52" s="329">
        <v>556364</v>
      </c>
      <c r="J52" s="330">
        <v>106522</v>
      </c>
      <c r="K52" s="331">
        <v>-15.4</v>
      </c>
      <c r="L52" s="332">
        <v>68142</v>
      </c>
      <c r="M52" s="333">
        <v>-9.6999999999999993</v>
      </c>
      <c r="N52" s="334">
        <v>-5.7</v>
      </c>
    </row>
    <row r="53" spans="1:14" x14ac:dyDescent="0.15">
      <c r="A53" s="250"/>
      <c r="B53" s="246"/>
      <c r="C53" s="246"/>
      <c r="D53" s="246"/>
      <c r="E53" s="246"/>
      <c r="F53" s="246"/>
      <c r="G53" s="312" t="s">
        <v>519</v>
      </c>
      <c r="H53" s="313"/>
      <c r="I53" s="321">
        <v>403198</v>
      </c>
      <c r="J53" s="322">
        <v>79370</v>
      </c>
      <c r="K53" s="323">
        <v>-34.6</v>
      </c>
      <c r="L53" s="324">
        <v>174587</v>
      </c>
      <c r="M53" s="325">
        <v>19.100000000000001</v>
      </c>
      <c r="N53" s="326">
        <v>-53.7</v>
      </c>
    </row>
    <row r="54" spans="1:14" x14ac:dyDescent="0.15">
      <c r="A54" s="250"/>
      <c r="B54" s="246"/>
      <c r="C54" s="246"/>
      <c r="D54" s="246"/>
      <c r="E54" s="246"/>
      <c r="F54" s="246"/>
      <c r="G54" s="327"/>
      <c r="H54" s="328" t="s">
        <v>518</v>
      </c>
      <c r="I54" s="329">
        <v>272593</v>
      </c>
      <c r="J54" s="330">
        <v>53660</v>
      </c>
      <c r="K54" s="331">
        <v>-49.6</v>
      </c>
      <c r="L54" s="332">
        <v>79695</v>
      </c>
      <c r="M54" s="333">
        <v>17</v>
      </c>
      <c r="N54" s="334">
        <v>-66.599999999999994</v>
      </c>
    </row>
    <row r="55" spans="1:14" x14ac:dyDescent="0.15">
      <c r="A55" s="250"/>
      <c r="B55" s="246"/>
      <c r="C55" s="246"/>
      <c r="D55" s="246"/>
      <c r="E55" s="246"/>
      <c r="F55" s="246"/>
      <c r="G55" s="312" t="s">
        <v>520</v>
      </c>
      <c r="H55" s="313"/>
      <c r="I55" s="321">
        <v>502317</v>
      </c>
      <c r="J55" s="322">
        <v>101581</v>
      </c>
      <c r="K55" s="323">
        <v>28</v>
      </c>
      <c r="L55" s="324">
        <v>175675</v>
      </c>
      <c r="M55" s="325">
        <v>0.6</v>
      </c>
      <c r="N55" s="326">
        <v>27.4</v>
      </c>
    </row>
    <row r="56" spans="1:14" x14ac:dyDescent="0.15">
      <c r="A56" s="250"/>
      <c r="B56" s="246"/>
      <c r="C56" s="246"/>
      <c r="D56" s="246"/>
      <c r="E56" s="246"/>
      <c r="F56" s="246"/>
      <c r="G56" s="327"/>
      <c r="H56" s="328" t="s">
        <v>518</v>
      </c>
      <c r="I56" s="329">
        <v>353097</v>
      </c>
      <c r="J56" s="330">
        <v>71405</v>
      </c>
      <c r="K56" s="331">
        <v>33.1</v>
      </c>
      <c r="L56" s="332">
        <v>87698</v>
      </c>
      <c r="M56" s="333">
        <v>10</v>
      </c>
      <c r="N56" s="334">
        <v>23.1</v>
      </c>
    </row>
    <row r="57" spans="1:14" x14ac:dyDescent="0.15">
      <c r="A57" s="250"/>
      <c r="B57" s="246"/>
      <c r="C57" s="246"/>
      <c r="D57" s="246"/>
      <c r="E57" s="246"/>
      <c r="F57" s="246"/>
      <c r="G57" s="312" t="s">
        <v>521</v>
      </c>
      <c r="H57" s="313"/>
      <c r="I57" s="321">
        <v>770593</v>
      </c>
      <c r="J57" s="322">
        <v>158885</v>
      </c>
      <c r="K57" s="323">
        <v>56.4</v>
      </c>
      <c r="L57" s="324">
        <v>280458</v>
      </c>
      <c r="M57" s="325">
        <v>59.6</v>
      </c>
      <c r="N57" s="326">
        <v>-3.2</v>
      </c>
    </row>
    <row r="58" spans="1:14" x14ac:dyDescent="0.15">
      <c r="A58" s="250"/>
      <c r="B58" s="246"/>
      <c r="C58" s="246"/>
      <c r="D58" s="246"/>
      <c r="E58" s="246"/>
      <c r="F58" s="246"/>
      <c r="G58" s="327"/>
      <c r="H58" s="328" t="s">
        <v>518</v>
      </c>
      <c r="I58" s="329">
        <v>386778</v>
      </c>
      <c r="J58" s="330">
        <v>79748</v>
      </c>
      <c r="K58" s="331">
        <v>11.7</v>
      </c>
      <c r="L58" s="332">
        <v>127286</v>
      </c>
      <c r="M58" s="333">
        <v>45.1</v>
      </c>
      <c r="N58" s="334">
        <v>-33.4</v>
      </c>
    </row>
    <row r="59" spans="1:14" x14ac:dyDescent="0.15">
      <c r="A59" s="250"/>
      <c r="B59" s="246"/>
      <c r="C59" s="246"/>
      <c r="D59" s="246"/>
      <c r="E59" s="246"/>
      <c r="F59" s="246"/>
      <c r="G59" s="312" t="s">
        <v>522</v>
      </c>
      <c r="H59" s="313"/>
      <c r="I59" s="321">
        <v>923112</v>
      </c>
      <c r="J59" s="322">
        <v>193972</v>
      </c>
      <c r="K59" s="323">
        <v>22.1</v>
      </c>
      <c r="L59" s="324">
        <v>291945</v>
      </c>
      <c r="M59" s="325">
        <v>4.0999999999999996</v>
      </c>
      <c r="N59" s="326">
        <v>18</v>
      </c>
    </row>
    <row r="60" spans="1:14" x14ac:dyDescent="0.15">
      <c r="A60" s="250"/>
      <c r="B60" s="246"/>
      <c r="C60" s="246"/>
      <c r="D60" s="246"/>
      <c r="E60" s="246"/>
      <c r="F60" s="246"/>
      <c r="G60" s="327"/>
      <c r="H60" s="328" t="s">
        <v>518</v>
      </c>
      <c r="I60" s="335">
        <v>520852</v>
      </c>
      <c r="J60" s="330">
        <v>109446</v>
      </c>
      <c r="K60" s="331">
        <v>37.200000000000003</v>
      </c>
      <c r="L60" s="332">
        <v>127651</v>
      </c>
      <c r="M60" s="333">
        <v>0.3</v>
      </c>
      <c r="N60" s="334">
        <v>36.9</v>
      </c>
    </row>
    <row r="61" spans="1:14" x14ac:dyDescent="0.15">
      <c r="A61" s="250"/>
      <c r="B61" s="246"/>
      <c r="C61" s="246"/>
      <c r="D61" s="246"/>
      <c r="E61" s="246"/>
      <c r="F61" s="246"/>
      <c r="G61" s="312" t="s">
        <v>523</v>
      </c>
      <c r="H61" s="336"/>
      <c r="I61" s="337">
        <v>646634</v>
      </c>
      <c r="J61" s="338">
        <v>131037</v>
      </c>
      <c r="K61" s="339">
        <v>10.1</v>
      </c>
      <c r="L61" s="340">
        <v>213861</v>
      </c>
      <c r="M61" s="341">
        <v>16.7</v>
      </c>
      <c r="N61" s="326">
        <v>-6.6</v>
      </c>
    </row>
    <row r="62" spans="1:14" x14ac:dyDescent="0.15">
      <c r="A62" s="250"/>
      <c r="B62" s="246"/>
      <c r="C62" s="246"/>
      <c r="D62" s="246"/>
      <c r="E62" s="246"/>
      <c r="F62" s="246"/>
      <c r="G62" s="327"/>
      <c r="H62" s="328" t="s">
        <v>518</v>
      </c>
      <c r="I62" s="329">
        <v>417937</v>
      </c>
      <c r="J62" s="330">
        <v>84156</v>
      </c>
      <c r="K62" s="331">
        <v>3.4</v>
      </c>
      <c r="L62" s="332">
        <v>98094</v>
      </c>
      <c r="M62" s="333">
        <v>12.5</v>
      </c>
      <c r="N62" s="334">
        <v>-9.1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57.21</v>
      </c>
      <c r="G47" s="12">
        <v>63.61</v>
      </c>
      <c r="H47" s="12">
        <v>70.08</v>
      </c>
      <c r="I47" s="12">
        <v>72.22</v>
      </c>
      <c r="J47" s="13">
        <v>83.31</v>
      </c>
    </row>
    <row r="48" spans="2:10" ht="57.75" customHeight="1" x14ac:dyDescent="0.15">
      <c r="B48" s="14"/>
      <c r="C48" s="1174" t="s">
        <v>4</v>
      </c>
      <c r="D48" s="1174"/>
      <c r="E48" s="1175"/>
      <c r="F48" s="15">
        <v>1.98</v>
      </c>
      <c r="G48" s="16">
        <v>5.66</v>
      </c>
      <c r="H48" s="16">
        <v>13.87</v>
      </c>
      <c r="I48" s="16">
        <v>15.98</v>
      </c>
      <c r="J48" s="17">
        <v>11.4</v>
      </c>
    </row>
    <row r="49" spans="2:10" ht="57.75" customHeight="1" thickBot="1" x14ac:dyDescent="0.2">
      <c r="B49" s="18"/>
      <c r="C49" s="1176" t="s">
        <v>5</v>
      </c>
      <c r="D49" s="1176"/>
      <c r="E49" s="1177"/>
      <c r="F49" s="19">
        <v>11.84</v>
      </c>
      <c r="G49" s="20">
        <v>10.44</v>
      </c>
      <c r="H49" s="20">
        <v>12.95</v>
      </c>
      <c r="I49" s="20">
        <v>7.8</v>
      </c>
      <c r="J49" s="21">
        <v>4.8499999999999996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2018-10-19T07:51:17Z</cp:lastPrinted>
  <dcterms:created xsi:type="dcterms:W3CDTF">2018-01-24T04:55:53Z</dcterms:created>
  <dcterms:modified xsi:type="dcterms:W3CDTF">2018-10-30T04:14:24Z</dcterms:modified>
  <cp:category/>
</cp:coreProperties>
</file>