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9040" windowHeight="17640" tabRatio="9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<sst xmlns="http://schemas.openxmlformats.org/spreadsheetml/2006/main" count="1167" uniqueCount="614">
  <si>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</si>
  <si>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</si>
  <si>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</si>
  <si>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</si>
  <si>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</si>
  <si>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</si>
  <si>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</si>
  <si>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</si>
  <si>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</si>
  <si>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</si>
  <si>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</si>
  <si>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</si>
  <si>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</si>
  <si>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</si>
  <si>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</si>
  <si>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</si>
  <si>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</si>
  <si>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</si>
  <si>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</si>
  <si>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</si>
  <si>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</si>
  <si>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</si>
  <si>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</si>
  <si>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</si>
  <si>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</si>
  <si>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</si>
  <si>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</si>
  <si>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</si>
  <si>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</si>
  <si>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</si>
  <si>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</si>
  <si>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</si>
  <si>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</si>
  <si>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</si>
  <si>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</si>
  <si>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</si>
  <si>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</si>
  <si>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</si>
  <si>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</si>
  <si>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</si>
  <si>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</si>
  <si>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</si>
  <si>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</si>
  <si>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</si>
  <si>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</si>
  <si>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</si>
  <si>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</si>
  <si>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</si>
  <si>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</si>
  <si>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</si>
  <si>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</si>
  <si>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</si>
  <si>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</si>
  <si>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</si>
  <si>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</si>
  <si>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</si>
  <si>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</si>
  <si>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</si>
  <si>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</si>
  <si>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</si>
  <si>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</si>
  <si>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</si>
  <si>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</si>
  <si>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</si>
  <si>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</si>
  <si>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</si>
  <si>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</si>
  <si>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</si>
  <si>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</si>
  <si>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</si>
  <si>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</si>
  <si>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</si>
  <si>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</si>
  <si>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</si>
  <si>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</si>
  <si>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</si>
  <si>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</si>
  <si>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</si>
  <si>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</si>
  <si>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</si>
  <si>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</si>
  <si>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</si>
  <si>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</si>
  <si>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</si>
  <si>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</si>
  <si>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</si>
  <si>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</si>
  <si>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</si>
  <si>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</si>
  <si>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</si>
  <si>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</si>
  <si>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</si>
  <si>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</si>
  <si>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</si>
  <si>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</si>
  <si>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</si>
  <si>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</si>
  <si>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</si>
  <si>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</si>
  <si>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</si>
  <si>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</si>
  <si>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</si>
  <si>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</si>
  <si>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</si>
  <si>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</si>
  <si>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</si>
  <si>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</si>
  <si>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</si>
  <si>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</si>
  <si>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</si>
  <si>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</si>
  <si>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</si>
  <si>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</si>
  <si>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</si>
  <si>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</si>
  <si>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</si>
  <si>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</si>
  <si>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</si>
  <si>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</si>
  <si>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</si>
  <si>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</si>
  <si>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</si>
  <si>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</si>
  <si>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</si>
  <si>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</si>
  <si>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</si>
  <si>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</si>
  <si>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</si>
  <si>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</si>
  <si>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</si>
  <si>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</si>
  <si>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</si>
  <si>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</si>
  <si>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</si>
  <si>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</si>
  <si>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</si>
  <si>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</si>
  <si>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</si>
  <si>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</si>
  <si>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</si>
  <si>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</si>
  <si>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</si>
  <si>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</si>
  <si>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</si>
  <si>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</si>
  <si>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</si>
  <si>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</si>
  <si>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</si>
  <si>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</si>
  <si>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</si>
  <si>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</si>
  <si>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</si>
  <si>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</si>
  <si>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</si>
  <si>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</si>
  <si>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</si>
  <si>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</si>
  <si>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</si>
  <si>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</si>
  <si>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</si>
  <si>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</si>
  <si>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</si>
  <si>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</si>
  <si>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</si>
  <si>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</si>
  <si>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</si>
  <si>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</si>
  <si>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</si>
  <si>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</si>
  <si>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</si>
  <si>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</si>
  <si>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</si>
  <si>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</si>
  <si>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</si>
  <si>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</si>
  <si>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</si>
  <si>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</si>
  <si>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</si>
  <si>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</si>
  <si>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</si>
  <si>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</si>
  <si>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</si>
  <si>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</si>
  <si>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</si>
  <si>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</si>
  <si>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</si>
  <si>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</si>
  <si>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</si>
  <si>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</si>
  <si>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</si>
  <si>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</si>
  <si>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</si>
  <si>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</si>
  <si>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</si>
  <si>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</si>
  <si>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</si>
  <si>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</si>
  <si>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</si>
  <si>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</si>
  <si>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</si>
  <si>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</si>
  <si>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</si>
  <si>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</si>
  <si>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</si>
  <si>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</si>
  <si>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</si>
  <si>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</si>
  <si>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</si>
  <si>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</si>
  <si>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</si>
  <si>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</si>
  <si>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長野県小谷村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</si>
  <si>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</si>
  <si>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</si>
  <si>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</si>
  <si>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</si>
  <si>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</si>
  <si>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</si>
  <si>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</si>
  <si>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</si>
  <si>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</si>
  <si>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</si>
  <si>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</si>
  <si>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</si>
  <si>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</si>
  <si>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</si>
  <si>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</si>
  <si>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</si>
  <si>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</si>
  <si>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</si>
  <si>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</si>
  <si>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</si>
  <si>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</si>
  <si>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</si>
  <si>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</si>
  <si>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</si>
  <si>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</si>
  <si>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</si>
  <si>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</si>
  <si>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</si>
  <si>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</si>
  <si>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</si>
  <si>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</si>
  <si>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</si>
  <si>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</si>
  <si>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</si>
  <si>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</si>
  <si>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</si>
  <si>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</si>
  <si>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</si>
  <si>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</si>
  <si>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</si>
  <si>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</si>
  <si>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</si>
  <si>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</si>
  <si>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</si>
  <si>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</si>
  <si>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</si>
  <si>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</si>
  <si>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</si>
  <si>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</si>
  <si>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</si>
  <si>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</si>
  <si>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</si>
  <si>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</si>
  <si>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</si>
  <si>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</si>
  <si>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</si>
  <si>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</si>
  <si>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</si>
  <si>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</si>
  <si>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</si>
  <si>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</si>
  <si>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</si>
  <si>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</si>
  <si>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</si>
  <si>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</si>
  <si>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</si>
  <si>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</si>
  <si>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</si>
  <si>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</si>
  <si>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</si>
  <si>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</si>
  <si>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</si>
  <si>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</si>
  <si>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</si>
  <si>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</si>
  <si>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</si>
  <si>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</si>
  <si>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</si>
  <si>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</si>
  <si>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</si>
  <si>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</si>
  <si>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</si>
  <si>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</si>
  <si>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</si>
  <si>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</si>
  <si>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</si>
  <si>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</si>
  <si>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</si>
  <si>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</si>
  <si>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</si>
  <si>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</si>
  <si>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</si>
  <si>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</si>
  <si>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</si>
  <si>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</si>
  <si>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</si>
  <si>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</si>
  <si>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</si>
  <si>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</si>
  <si>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</si>
  <si>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</si>
  <si>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</si>
  <si>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</si>
  <si>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</si>
  <si>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</si>
  <si>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</si>
  <si>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</si>
  <si>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</si>
  <si>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</si>
  <si>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</si>
  <si>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</si>
  <si>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</si>
  <si>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</si>
  <si>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</si>
  <si>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</si>
  <si>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</si>
  <si>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</si>
  <si>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</si>
  <si>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</si>
  <si>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</si>
  <si>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</si>
  <si>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</si>
  <si>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</si>
  <si>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</si>
  <si>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</si>
  <si>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</si>
  <si>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</si>
  <si>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</si>
  <si>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</si>
  <si>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</si>
  <si>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</si>
  <si>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</si>
  <si>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</si>
  <si>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</si>
  <si>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</si>
  <si>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</si>
  <si>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</si>
  <si>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</si>
  <si>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</si>
  <si>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</si>
  <si>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</si>
  <si>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</si>
  <si>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</si>
  <si>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</si>
  <si>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</si>
  <si>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</si>
  <si>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</si>
  <si>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</si>
  <si>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</si>
  <si>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</si>
  <si>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長野県小谷村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</si>
  <si>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</si>
  <si>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</si>
  <si>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</si>
  <si>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</si>
  <si>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</si>
  <si>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</si>
  <si>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</si>
  <si>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</si>
  <si>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</si>
  <si>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</si>
  <si>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</si>
  <si>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</si>
  <si>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</si>
  <si>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</si>
  <si>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</si>
  <si>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</si>
  <si>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</si>
  <si>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</si>
  <si>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</si>
  <si>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</si>
  <si>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</si>
  <si>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</si>
  <si>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</si>
  <si>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</si>
  <si>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</si>
  <si>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</si>
  <si>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</si>
  <si>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</si>
  <si>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</si>
  <si>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</si>
  <si>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</si>
  <si>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</si>
  <si>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</si>
  <si>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</si>
  <si>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</si>
  <si>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</si>
  <si>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</si>
  <si>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</si>
  <si>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</si>
  <si>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</si>
  <si>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</si>
  <si>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</si>
  <si>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</si>
  <si>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</si>
  <si>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</si>
  <si>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</si>
  <si>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</si>
  <si>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</si>
  <si>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</si>
  <si>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</si>
  <si>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</si>
  <si>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</si>
  <si>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</si>
  <si>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</si>
  <si>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</si>
  <si>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</si>
  <si>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</si>
  <si>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</si>
  <si>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</si>
  <si>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</si>
  <si>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</si>
  <si>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</si>
  <si>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</si>
  <si>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</si>
  <si>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</si>
  <si>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</si>
  <si>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</si>
  <si>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</si>
  <si>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</si>
  <si>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</si>
  <si>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</si>
  <si>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</si>
  <si>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</si>
  <si>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</si>
  <si>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</si>
  <si>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</si>
  <si>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</si>
  <si>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</si>
  <si>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</si>
  <si>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</si>
  <si>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</si>
  <si>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</si>
  <si>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</si>
  <si>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</si>
  <si>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</si>
  <si>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</si>
  <si>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</si>
  <si>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</si>
  <si>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</si>
  <si>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</si>
  <si>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</si>
  <si>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</si>
  <si>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</si>
  <si>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</si>
  <si>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</si>
  <si>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</si>
  <si>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</si>
  <si>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</si>
  <si>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</si>
  <si>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</si>
  <si>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</si>
  <si>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</si>
  <si>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</si>
  <si>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</si>
  <si>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</si>
  <si>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</si>
  <si>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</si>
  <si>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</si>
  <si>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</si>
  <si>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</si>
  <si>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</si>
  <si>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</si>
  <si>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</si>
  <si>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</si>
  <si>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</si>
  <si>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</si>
  <si>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</si>
  <si>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</si>
  <si>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</si>
  <si>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</si>
  <si>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</si>
  <si>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</si>
  <si>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</si>
  <si>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</si>
  <si>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</si>
  <si>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</si>
  <si>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</si>
  <si>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</si>
  <si>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</si>
  <si>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</si>
  <si>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</si>
  <si>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</si>
  <si>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</si>
  <si>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</si>
  <si>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</si>
  <si>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</si>
  <si>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</si>
  <si>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</si>
  <si>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</si>
  <si>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</si>
  <si>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</si>
  <si>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</si>
  <si>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</si>
  <si>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</si>
  <si>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</si>
  <si>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</si>
  <si>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</si>
  <si>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</si>
  <si>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</si>
  <si>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</si>
  <si>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</si>
  <si>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</si>
  <si>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</si>
  <si>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</si>
  <si>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</si>
  <si>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</si>
  <si>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</si>
  <si>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</si>
  <si>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</si>
  <si>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</si>
  <si>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</si>
  <si>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</si>
  <si>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</si>
  <si>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</si>
  <si>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</si>
  <si>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</si>
  <si>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</si>
  <si>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</si>
  <si>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</si>
  <si>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</si>
  <si>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</si>
  <si>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</si>
  <si>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</si>
  <si>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</si>
  <si>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</si>
  <si>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</si>
  <si>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</si>
  <si>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</si>
  <si>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</si>
  <si>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</si>
  <si>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</si>
  <si>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</si>
  <si>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</si>
  <si>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</si>
  <si>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</si>
  <si>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</si>
  <si>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</si>
  <si>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</si>
  <si>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</si>
  <si>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</si>
  <si>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</si>
  <si>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</si>
  <si>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</si>
  <si>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</si>
  <si>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</si>
  <si>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</si>
  <si>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</si>
  <si>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</si>
  <si>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</si>
  <si>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2.53</t>
  </si>
  <si>
    <t>▲ 2.37</t>
  </si>
  <si>
    <t>一般会計</t>
  </si>
  <si>
    <t>簡易水道事業特別会計</t>
  </si>
  <si>
    <t>国民健康保険特別会計</t>
  </si>
  <si>
    <t>公共下水道事業特別会計</t>
  </si>
  <si>
    <t>農業集落排水事業特別会計</t>
  </si>
  <si>
    <t>後期高齢者医療特別会計</t>
  </si>
  <si>
    <t>国民健康保険診療施設特別会計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</si>
  <si>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</si>
  <si>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</si>
  <si>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</si>
  <si>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</si>
  <si>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</si>
  <si>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</si>
  <si>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</si>
  <si>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</si>
  <si>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道の駅おたり</t>
    <rPh sb="0" eb="1">
      <t>ミチ</t>
    </rPh>
    <rPh sb="2" eb="3">
      <t>エキ</t>
    </rPh>
    <phoneticPr fontId="2"/>
  </si>
  <si>
    <t>おたり振興公社</t>
    <rPh sb="3" eb="5">
      <t>シンコウ</t>
    </rPh>
    <rPh sb="5" eb="7">
      <t>コウシャ</t>
    </rPh>
    <phoneticPr fontId="2"/>
  </si>
  <si>
    <t>おたりアセット</t>
    <phoneticPr fontId="2"/>
  </si>
  <si>
    <t>北アルプス広域連合</t>
    <rPh sb="0" eb="1">
      <t>キタ</t>
    </rPh>
    <rPh sb="5" eb="7">
      <t>コウイキ</t>
    </rPh>
    <rPh sb="7" eb="9">
      <t>レンゴウ</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</si>
  <si>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</si>
  <si>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</si>
  <si>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</si>
  <si>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</si>
  <si>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</si>
  <si>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「信州小谷村」ふるさと応援基金</t>
    <rPh sb="1" eb="3">
      <t>シンシュウ</t>
    </rPh>
    <rPh sb="3" eb="6">
      <t>オタリムラ</t>
    </rPh>
    <rPh sb="11" eb="13">
      <t>オウエン</t>
    </rPh>
    <rPh sb="13" eb="15">
      <t>キキン</t>
    </rPh>
    <phoneticPr fontId="2"/>
  </si>
  <si>
    <t>公共施設整備基金</t>
    <rPh sb="0" eb="2">
      <t>コウキョウ</t>
    </rPh>
    <rPh sb="2" eb="4">
      <t>シセツ</t>
    </rPh>
    <rPh sb="4" eb="6">
      <t>セイビ</t>
    </rPh>
    <rPh sb="6" eb="8">
      <t>キキン</t>
    </rPh>
    <phoneticPr fontId="2"/>
  </si>
  <si>
    <t>福祉基金</t>
    <rPh sb="0" eb="2">
      <t>フクシ</t>
    </rPh>
    <rPh sb="2" eb="4">
      <t>キキン</t>
    </rPh>
    <phoneticPr fontId="2"/>
  </si>
  <si>
    <t>スポーツ振興基金</t>
    <rPh sb="4" eb="6">
      <t>シンコウ</t>
    </rPh>
    <rPh sb="6" eb="8">
      <t>キキン</t>
    </rPh>
    <phoneticPr fontId="2"/>
  </si>
  <si>
    <t>奨学金貸与基金</t>
    <rPh sb="0" eb="3">
      <t>ショウガクキン</t>
    </rPh>
    <rPh sb="3" eb="5">
      <t>タイヨ</t>
    </rPh>
    <rPh sb="5" eb="7">
      <t>キキン</t>
    </rPh>
    <phoneticPr fontId="2"/>
  </si>
  <si>
    <t>-</t>
    <phoneticPr fontId="2"/>
  </si>
  <si>
    <t>白馬山麓事務組合</t>
    <rPh sb="0" eb="2">
      <t>ハクバ</t>
    </rPh>
    <rPh sb="2" eb="4">
      <t>サンロク</t>
    </rPh>
    <rPh sb="4" eb="6">
      <t>ジム</t>
    </rPh>
    <rPh sb="6" eb="8">
      <t>クミアイ</t>
    </rPh>
    <phoneticPr fontId="2"/>
  </si>
  <si>
    <t>-</t>
    <phoneticPr fontId="2"/>
  </si>
  <si>
    <t>-</t>
    <phoneticPr fontId="2"/>
  </si>
  <si>
    <t>（一般会計）</t>
    <rPh sb="1" eb="3">
      <t>イッパン</t>
    </rPh>
    <rPh sb="3" eb="5">
      <t>カイケイ</t>
    </rPh>
    <phoneticPr fontId="2"/>
  </si>
  <si>
    <t>（介護保険事業特別会計）</t>
    <rPh sb="1" eb="3">
      <t>カイゴ</t>
    </rPh>
    <rPh sb="3" eb="5">
      <t>ホケン</t>
    </rPh>
    <rPh sb="5" eb="7">
      <t>ジギョウ</t>
    </rPh>
    <rPh sb="7" eb="9">
      <t>トクベツ</t>
    </rPh>
    <rPh sb="9" eb="11">
      <t>カイケイ</t>
    </rPh>
    <phoneticPr fontId="2"/>
  </si>
  <si>
    <t>-</t>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</si>
  <si>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</si>
  <si>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（後期高齢者医療事業会計）</t>
    <rPh sb="1" eb="3">
      <t>コウキ</t>
    </rPh>
    <rPh sb="3" eb="6">
      <t>コウレイシャ</t>
    </rPh>
    <rPh sb="6" eb="8">
      <t>イリョウ</t>
    </rPh>
    <rPh sb="8" eb="10">
      <t>ジギョウ</t>
    </rPh>
    <rPh sb="10" eb="1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</si>
  <si>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</si>
  <si>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</si>
  <si>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</si>
  <si>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</si>
  <si>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</si>
  <si>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</si>
  <si>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</si>
  <si>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</si>
  <si>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</si>
  <si>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</si>
  <si>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有形固定資産減価償却率については上記のとおり。
　将来負担比率はふるさと応援基金等の基金積立額増加により算定されない状況となっている。</t>
    <rPh sb="1" eb="3">
      <t>ユウケイ</t>
    </rPh>
    <rPh sb="3" eb="5">
      <t>コテイ</t>
    </rPh>
    <rPh sb="5" eb="7">
      <t>シサン</t>
    </rPh>
    <rPh sb="7" eb="9">
      <t>ゲンカ</t>
    </rPh>
    <rPh sb="9" eb="11">
      <t>ショウキャク</t>
    </rPh>
    <rPh sb="11" eb="12">
      <t>リツ</t>
    </rPh>
    <rPh sb="17" eb="19">
      <t>ジョウキ</t>
    </rPh>
    <rPh sb="26" eb="28">
      <t>ショウライ</t>
    </rPh>
    <rPh sb="28" eb="30">
      <t>フタン</t>
    </rPh>
    <rPh sb="30" eb="32">
      <t>ヒリツ</t>
    </rPh>
    <rPh sb="37" eb="39">
      <t>オウエン</t>
    </rPh>
    <rPh sb="39" eb="41">
      <t>キキン</t>
    </rPh>
    <rPh sb="41" eb="42">
      <t>トウ</t>
    </rPh>
    <rPh sb="43" eb="45">
      <t>キキン</t>
    </rPh>
    <rPh sb="45" eb="47">
      <t>ツミタテ</t>
    </rPh>
    <rPh sb="47" eb="48">
      <t>ガク</t>
    </rPh>
    <rPh sb="48" eb="50">
      <t>ゾウカ</t>
    </rPh>
    <rPh sb="53" eb="55">
      <t>サンテイ</t>
    </rPh>
    <rPh sb="59" eb="61">
      <t>ジョウキョウ</t>
    </rPh>
    <phoneticPr fontId="5"/>
  </si>
  <si>
    <t>　類似団体内平均値に比べて実質公債比率が高いのは、過疎対策事業債等の起債を多く借入れているためであり、実質公債比率が上昇しないようプライマリーバランスを考慮しながら借入を行っている。</t>
    <rPh sb="1" eb="3">
      <t>ルイジ</t>
    </rPh>
    <rPh sb="3" eb="5">
      <t>ダンタイ</t>
    </rPh>
    <rPh sb="5" eb="6">
      <t>ナイ</t>
    </rPh>
    <rPh sb="6" eb="9">
      <t>ヘイキンチ</t>
    </rPh>
    <rPh sb="10" eb="11">
      <t>クラ</t>
    </rPh>
    <rPh sb="13" eb="15">
      <t>ジッシツ</t>
    </rPh>
    <rPh sb="15" eb="17">
      <t>コウサイ</t>
    </rPh>
    <rPh sb="17" eb="19">
      <t>ヒリツ</t>
    </rPh>
    <rPh sb="20" eb="21">
      <t>タカ</t>
    </rPh>
    <rPh sb="25" eb="27">
      <t>カソ</t>
    </rPh>
    <rPh sb="27" eb="29">
      <t>タイサク</t>
    </rPh>
    <rPh sb="29" eb="32">
      <t>ジギョウサイ</t>
    </rPh>
    <rPh sb="32" eb="33">
      <t>トウ</t>
    </rPh>
    <rPh sb="34" eb="36">
      <t>キサイ</t>
    </rPh>
    <rPh sb="37" eb="38">
      <t>オオ</t>
    </rPh>
    <rPh sb="39" eb="41">
      <t>カリイ</t>
    </rPh>
    <rPh sb="51" eb="53">
      <t>ジッシツ</t>
    </rPh>
    <rPh sb="53" eb="55">
      <t>コウサイ</t>
    </rPh>
    <rPh sb="55" eb="57">
      <t>ヒリツ</t>
    </rPh>
    <rPh sb="58" eb="60">
      <t>ジョウショウ</t>
    </rPh>
    <rPh sb="76" eb="78">
      <t>コウリョ</t>
    </rPh>
    <rPh sb="82" eb="84">
      <t>カリイレ</t>
    </rPh>
    <rPh sb="85" eb="8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</si>
</sst>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EACA-4DA6-8FF7-0622A3D5D5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210788</c:v>
                </c:pt>
                <c:pt idx="1">
                  <c:v>267912</c:v>
                </c:pt>
                <c:pt idx="2">
                  <c:v>223964</c:v>
                </c:pt>
                <c:pt idx="3">
                  <c:v>204198</c:v>
                </c:pt>
                <c:pt idx="4">
                  <c:v>255329</c:v>
                </c:pt>
              </c:numCache>
            </c:numRef>
          </c:val>
          <c:smooth val="0"/>
          <c:extLst>
            <c:ext xmlns:c16="http://schemas.microsoft.com/office/drawing/2014/chart" uri="{C3380CC4-5D6E-409C-BE32-E72D297353CC}">
              <c16:uniqueId val="{00000001-EACA-4DA6-8FF7-0622A3D5D518}"/>
            </c:ext>
          </c:extLst>
        </c:ser>
        <c:dLbls>
          <c:showLegendKey val="0"/>
          <c:showVal val="0"/>
          <c:showCatName val="0"/>
          <c:showSerName val="0"/>
          <c:showPercent val="0"/>
          <c:showBubbleSize val="0"/>
        </c:dLbls>
        <c:marker val="1"/>
        <c:smooth val="0"/>
        <c:axId val="87400448"/>
        <c:axId val="103697024"/>
      </c:lineChart>
      <c:catAx>
        <c:axId val="8740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97024"/>
        <c:crosses val="autoZero"/>
        <c:auto val="1"/>
        <c:lblAlgn val="ctr"/>
        <c:lblOffset val="100"/>
        <c:tickLblSkip val="1"/>
        <c:tickMarkSkip val="1"/>
        <c:noMultiLvlLbl val="0"/>
      </c:catAx>
      <c:valAx>
        <c:axId val="1036970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0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2.33</c:v>
                </c:pt>
                <c:pt idx="2">
                  <c:v>2.5</c:v>
                </c:pt>
                <c:pt idx="3">
                  <c:v>4.1900000000000004</c:v>
                </c:pt>
                <c:pt idx="4">
                  <c:v>4.2</c:v>
                </c:pt>
              </c:numCache>
            </c:numRef>
          </c:val>
          <c:extLst>
            <c:ext xmlns:c16="http://schemas.microsoft.com/office/drawing/2014/chart" uri="{C3380CC4-5D6E-409C-BE32-E72D297353CC}">
              <c16:uniqueId val="{00000000-5929-416F-889A-45E7EB8796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70.25</c:v>
                </c:pt>
                <c:pt idx="1">
                  <c:v>69.97</c:v>
                </c:pt>
                <c:pt idx="2">
                  <c:v>80.739999999999995</c:v>
                </c:pt>
                <c:pt idx="3">
                  <c:v>79.239999999999995</c:v>
                </c:pt>
                <c:pt idx="4">
                  <c:v>93.47</c:v>
                </c:pt>
              </c:numCache>
            </c:numRef>
          </c:val>
          <c:extLst>
            <c:ext xmlns:c16="http://schemas.microsoft.com/office/drawing/2014/chart" uri="{C3380CC4-5D6E-409C-BE32-E72D297353CC}">
              <c16:uniqueId val="{00000001-5929-416F-889A-45E7EB87964E}"/>
            </c:ext>
          </c:extLst>
        </c:ser>
        <c:dLbls>
          <c:showLegendKey val="0"/>
          <c:showVal val="0"/>
          <c:showCatName val="0"/>
          <c:showSerName val="0"/>
          <c:showPercent val="0"/>
          <c:showBubbleSize val="0"/>
        </c:dLbls>
        <c:gapWidth val="250"/>
        <c:overlap val="100"/>
        <c:axId val="122701696"/>
        <c:axId val="12323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1.45</c:v>
                </c:pt>
                <c:pt idx="1">
                  <c:v>-2.5299999999999998</c:v>
                </c:pt>
                <c:pt idx="2">
                  <c:v>10.220000000000001</c:v>
                </c:pt>
                <c:pt idx="3">
                  <c:v>-2.37</c:v>
                </c:pt>
                <c:pt idx="4">
                  <c:v>9.26</c:v>
                </c:pt>
              </c:numCache>
            </c:numRef>
          </c:val>
          <c:smooth val="0"/>
          <c:extLst>
            <c:ext xmlns:c16="http://schemas.microsoft.com/office/drawing/2014/chart" uri="{C3380CC4-5D6E-409C-BE32-E72D297353CC}">
              <c16:uniqueId val="{00000002-5929-416F-889A-45E7EB87964E}"/>
            </c:ext>
          </c:extLst>
        </c:ser>
        <c:dLbls>
          <c:showLegendKey val="0"/>
          <c:showVal val="0"/>
          <c:showCatName val="0"/>
          <c:showSerName val="0"/>
          <c:showPercent val="0"/>
          <c:showBubbleSize val="0"/>
        </c:dLbls>
        <c:marker val="1"/>
        <c:smooth val="0"/>
        <c:axId val="122701696"/>
        <c:axId val="123232256"/>
      </c:lineChart>
      <c:catAx>
        <c:axId val="1227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232256"/>
        <c:crosses val="autoZero"/>
        <c:auto val="1"/>
        <c:lblAlgn val="ctr"/>
        <c:lblOffset val="100"/>
        <c:tickLblSkip val="1"/>
        <c:tickMarkSkip val="1"/>
        <c:noMultiLvlLbl val="0"/>
      </c:catAx>
      <c:valAx>
        <c:axId val="1232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7C-4A64-9C17-5DCA1A9D12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7C-4A64-9C17-5DCA1A9D12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7C-4A64-9C17-5DCA1A9D1218}"/>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7C-4A64-9C17-5DCA1A9D121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7C-4A64-9C17-5DCA1A9D121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1B7C-4A64-9C17-5DCA1A9D121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1B7C-4A64-9C17-5DCA1A9D121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0.14000000000000001</c:v>
                </c:pt>
                <c:pt idx="2">
                  <c:v>#N/A</c:v>
                </c:pt>
                <c:pt idx="3">
                  <c:v>0.4</c:v>
                </c:pt>
                <c:pt idx="4">
                  <c:v>#N/A</c:v>
                </c:pt>
                <c:pt idx="5">
                  <c:v>0.38</c:v>
                </c:pt>
                <c:pt idx="6">
                  <c:v>#N/A</c:v>
                </c:pt>
                <c:pt idx="7">
                  <c:v>0.01</c:v>
                </c:pt>
                <c:pt idx="8">
                  <c:v>#N/A</c:v>
                </c:pt>
                <c:pt idx="9">
                  <c:v>0.02</c:v>
                </c:pt>
              </c:numCache>
            </c:numRef>
          </c:val>
          <c:extLst>
            <c:ext xmlns:c16="http://schemas.microsoft.com/office/drawing/2014/chart" uri="{C3380CC4-5D6E-409C-BE32-E72D297353CC}">
              <c16:uniqueId val="{00000007-1B7C-4A64-9C17-5DCA1A9D1218}"/>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0.11</c:v>
                </c:pt>
                <c:pt idx="2">
                  <c:v>#N/A</c:v>
                </c:pt>
                <c:pt idx="3">
                  <c:v>0</c:v>
                </c:pt>
                <c:pt idx="4">
                  <c:v>#N/A</c:v>
                </c:pt>
                <c:pt idx="5">
                  <c:v>0</c:v>
                </c:pt>
                <c:pt idx="6">
                  <c:v>#N/A</c:v>
                </c:pt>
                <c:pt idx="7">
                  <c:v>0.05</c:v>
                </c:pt>
                <c:pt idx="8">
                  <c:v>#N/A</c:v>
                </c:pt>
                <c:pt idx="9">
                  <c:v>0.02</c:v>
                </c:pt>
              </c:numCache>
            </c:numRef>
          </c:val>
          <c:extLst>
            <c:ext xmlns:c16="http://schemas.microsoft.com/office/drawing/2014/chart" uri="{C3380CC4-5D6E-409C-BE32-E72D297353CC}">
              <c16:uniqueId val="{00000008-1B7C-4A64-9C17-5DCA1A9D12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5.01</c:v>
                </c:pt>
                <c:pt idx="2">
                  <c:v>#N/A</c:v>
                </c:pt>
                <c:pt idx="3">
                  <c:v>2.33</c:v>
                </c:pt>
                <c:pt idx="4">
                  <c:v>#N/A</c:v>
                </c:pt>
                <c:pt idx="5">
                  <c:v>2.5</c:v>
                </c:pt>
                <c:pt idx="6">
                  <c:v>#N/A</c:v>
                </c:pt>
                <c:pt idx="7">
                  <c:v>4.1900000000000004</c:v>
                </c:pt>
                <c:pt idx="8">
                  <c:v>#N/A</c:v>
                </c:pt>
                <c:pt idx="9">
                  <c:v>4.1900000000000004</c:v>
                </c:pt>
              </c:numCache>
            </c:numRef>
          </c:val>
          <c:extLst>
            <c:ext xmlns:c16="http://schemas.microsoft.com/office/drawing/2014/chart" uri="{C3380CC4-5D6E-409C-BE32-E72D297353CC}">
              <c16:uniqueId val="{00000009-1B7C-4A64-9C17-5DCA1A9D1218}"/>
            </c:ext>
          </c:extLst>
        </c:ser>
        <c:dLbls>
          <c:showLegendKey val="0"/>
          <c:showVal val="0"/>
          <c:showCatName val="0"/>
          <c:showSerName val="0"/>
          <c:showPercent val="0"/>
          <c:showBubbleSize val="0"/>
        </c:dLbls>
        <c:gapWidth val="150"/>
        <c:overlap val="100"/>
        <c:axId val="126060800"/>
        <c:axId val="126078976"/>
      </c:barChart>
      <c:catAx>
        <c:axId val="1260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78976"/>
        <c:crosses val="autoZero"/>
        <c:auto val="1"/>
        <c:lblAlgn val="ctr"/>
        <c:lblOffset val="100"/>
        <c:tickLblSkip val="1"/>
        <c:tickMarkSkip val="1"/>
        <c:noMultiLvlLbl val="0"/>
      </c:catAx>
      <c:valAx>
        <c:axId val="1260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6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667</c:v>
                </c:pt>
                <c:pt idx="5">
                  <c:v>642</c:v>
                </c:pt>
                <c:pt idx="8">
                  <c:v>646</c:v>
                </c:pt>
                <c:pt idx="11">
                  <c:v>631</c:v>
                </c:pt>
                <c:pt idx="14">
                  <c:v>594</c:v>
                </c:pt>
              </c:numCache>
            </c:numRef>
          </c:val>
          <c:extLst>
            <c:ext xmlns:c16="http://schemas.microsoft.com/office/drawing/2014/chart" uri="{C3380CC4-5D6E-409C-BE32-E72D297353CC}">
              <c16:uniqueId val="{00000000-01B7-4465-9901-7FC1205F56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01B7-4465-9901-7FC1205F56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B7-4465-9901-7FC1205F56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8</c:v>
                </c:pt>
                <c:pt idx="6">
                  <c:v>7</c:v>
                </c:pt>
                <c:pt idx="9">
                  <c:v>4</c:v>
                </c:pt>
                <c:pt idx="12">
                  <c:v>1</c:v>
                </c:pt>
              </c:numCache>
            </c:numRef>
          </c:val>
          <c:extLst>
            <c:ext xmlns:c16="http://schemas.microsoft.com/office/drawing/2014/chart" uri="{C3380CC4-5D6E-409C-BE32-E72D297353CC}">
              <c16:uniqueId val="{00000003-01B7-4465-9901-7FC1205F56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122</c:v>
                </c:pt>
                <c:pt idx="6">
                  <c:v>134</c:v>
                </c:pt>
                <c:pt idx="9">
                  <c:v>125</c:v>
                </c:pt>
                <c:pt idx="12">
                  <c:v>122</c:v>
                </c:pt>
              </c:numCache>
            </c:numRef>
          </c:val>
          <c:extLst>
            <c:ext xmlns:c16="http://schemas.microsoft.com/office/drawing/2014/chart" uri="{C3380CC4-5D6E-409C-BE32-E72D297353CC}">
              <c16:uniqueId val="{00000004-01B7-4465-9901-7FC1205F56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B7-4465-9901-7FC1205F56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B7-4465-9901-7FC1205F56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764</c:v>
                </c:pt>
                <c:pt idx="3">
                  <c:v>734</c:v>
                </c:pt>
                <c:pt idx="6">
                  <c:v>739</c:v>
                </c:pt>
                <c:pt idx="9">
                  <c:v>723</c:v>
                </c:pt>
                <c:pt idx="12">
                  <c:v>664</c:v>
                </c:pt>
              </c:numCache>
            </c:numRef>
          </c:val>
          <c:extLst>
            <c:ext xmlns:c16="http://schemas.microsoft.com/office/drawing/2014/chart" uri="{C3380CC4-5D6E-409C-BE32-E72D297353CC}">
              <c16:uniqueId val="{00000007-01B7-4465-9901-7FC1205F564E}"/>
            </c:ext>
          </c:extLst>
        </c:ser>
        <c:dLbls>
          <c:showLegendKey val="0"/>
          <c:showVal val="0"/>
          <c:showCatName val="0"/>
          <c:showSerName val="0"/>
          <c:showPercent val="0"/>
          <c:showBubbleSize val="0"/>
        </c:dLbls>
        <c:gapWidth val="100"/>
        <c:overlap val="100"/>
        <c:axId val="126327808"/>
        <c:axId val="12589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c:v>
                </c:pt>
                <c:pt idx="2">
                  <c:v>#N/A</c:v>
                </c:pt>
                <c:pt idx="3">
                  <c:v>#N/A</c:v>
                </c:pt>
                <c:pt idx="4">
                  <c:v>223</c:v>
                </c:pt>
                <c:pt idx="5">
                  <c:v>#N/A</c:v>
                </c:pt>
                <c:pt idx="6">
                  <c:v>#N/A</c:v>
                </c:pt>
                <c:pt idx="7">
                  <c:v>234</c:v>
                </c:pt>
                <c:pt idx="8">
                  <c:v>#N/A</c:v>
                </c:pt>
                <c:pt idx="9">
                  <c:v>#N/A</c:v>
                </c:pt>
                <c:pt idx="10">
                  <c:v>221</c:v>
                </c:pt>
                <c:pt idx="11">
                  <c:v>#N/A</c:v>
                </c:pt>
                <c:pt idx="12">
                  <c:v>#N/A</c:v>
                </c:pt>
                <c:pt idx="13">
                  <c:v>193</c:v>
                </c:pt>
                <c:pt idx="14">
                  <c:v>#N/A</c:v>
                </c:pt>
              </c:numCache>
            </c:numRef>
          </c:val>
          <c:smooth val="0"/>
          <c:extLst>
            <c:ext xmlns:c16="http://schemas.microsoft.com/office/drawing/2014/chart" uri="{C3380CC4-5D6E-409C-BE32-E72D297353CC}">
              <c16:uniqueId val="{00000008-01B7-4465-9901-7FC1205F564E}"/>
            </c:ext>
          </c:extLst>
        </c:ser>
        <c:dLbls>
          <c:showLegendKey val="0"/>
          <c:showVal val="0"/>
          <c:showCatName val="0"/>
          <c:showSerName val="0"/>
          <c:showPercent val="0"/>
          <c:showBubbleSize val="0"/>
        </c:dLbls>
        <c:marker val="1"/>
        <c:smooth val="0"/>
        <c:axId val="126327808"/>
        <c:axId val="125895424"/>
      </c:lineChart>
      <c:catAx>
        <c:axId val="1263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95424"/>
        <c:crosses val="autoZero"/>
        <c:auto val="1"/>
        <c:lblAlgn val="ctr"/>
        <c:lblOffset val="100"/>
        <c:tickLblSkip val="1"/>
        <c:tickMarkSkip val="1"/>
        <c:noMultiLvlLbl val="0"/>
      </c:catAx>
      <c:valAx>
        <c:axId val="12589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5142</c:v>
                </c:pt>
                <c:pt idx="5">
                  <c:v>5071</c:v>
                </c:pt>
                <c:pt idx="8">
                  <c:v>4985</c:v>
                </c:pt>
                <c:pt idx="11">
                  <c:v>4631</c:v>
                </c:pt>
                <c:pt idx="14">
                  <c:v>4659</c:v>
                </c:pt>
              </c:numCache>
            </c:numRef>
          </c:val>
          <c:extLst>
            <c:ext xmlns:c16="http://schemas.microsoft.com/office/drawing/2014/chart" uri="{C3380CC4-5D6E-409C-BE32-E72D297353CC}">
              <c16:uniqueId val="{00000000-2D1F-468D-9CD7-86BFB79233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c:v>
                </c:pt>
                <c:pt idx="5">
                  <c:v>33</c:v>
                </c:pt>
                <c:pt idx="8">
                  <c:v>29</c:v>
                </c:pt>
                <c:pt idx="11">
                  <c:v>43</c:v>
                </c:pt>
                <c:pt idx="14">
                  <c:v>36</c:v>
                </c:pt>
              </c:numCache>
            </c:numRef>
          </c:val>
          <c:extLst>
            <c:ext xmlns:c16="http://schemas.microsoft.com/office/drawing/2014/chart" uri="{C3380CC4-5D6E-409C-BE32-E72D297353CC}">
              <c16:uniqueId val="{00000001-2D1F-468D-9CD7-86BFB79233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3235</c:v>
                </c:pt>
                <c:pt idx="5">
                  <c:v>3282</c:v>
                </c:pt>
                <c:pt idx="8">
                  <c:v>4867</c:v>
                </c:pt>
                <c:pt idx="11">
                  <c:v>5701</c:v>
                </c:pt>
                <c:pt idx="14">
                  <c:v>6710</c:v>
                </c:pt>
              </c:numCache>
            </c:numRef>
          </c:val>
          <c:extLst>
            <c:ext xmlns:c16="http://schemas.microsoft.com/office/drawing/2014/chart" uri="{C3380CC4-5D6E-409C-BE32-E72D297353CC}">
              <c16:uniqueId val="{00000002-2D1F-468D-9CD7-86BFB79233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1F-468D-9CD7-86BFB79233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1F-468D-9CD7-86BFB79233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1F-468D-9CD7-86BFB79233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718</c:v>
                </c:pt>
                <c:pt idx="3">
                  <c:v>718</c:v>
                </c:pt>
                <c:pt idx="6">
                  <c:v>691</c:v>
                </c:pt>
                <c:pt idx="9">
                  <c:v>694</c:v>
                </c:pt>
                <c:pt idx="12">
                  <c:v>700</c:v>
                </c:pt>
              </c:numCache>
            </c:numRef>
          </c:val>
          <c:extLst>
            <c:ext xmlns:c16="http://schemas.microsoft.com/office/drawing/2014/chart" uri="{C3380CC4-5D6E-409C-BE32-E72D297353CC}">
              <c16:uniqueId val="{00000006-2D1F-468D-9CD7-86BFB79233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c:v>
                </c:pt>
                <c:pt idx="3">
                  <c:v>52</c:v>
                </c:pt>
                <c:pt idx="6">
                  <c:v>46</c:v>
                </c:pt>
                <c:pt idx="9">
                  <c:v>40</c:v>
                </c:pt>
                <c:pt idx="12">
                  <c:v>61</c:v>
                </c:pt>
              </c:numCache>
            </c:numRef>
          </c:val>
          <c:extLst>
            <c:ext xmlns:c16="http://schemas.microsoft.com/office/drawing/2014/chart" uri="{C3380CC4-5D6E-409C-BE32-E72D297353CC}">
              <c16:uniqueId val="{00000007-2D1F-468D-9CD7-86BFB79233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1344</c:v>
                </c:pt>
                <c:pt idx="3">
                  <c:v>1265</c:v>
                </c:pt>
                <c:pt idx="6">
                  <c:v>1236</c:v>
                </c:pt>
                <c:pt idx="9">
                  <c:v>1142</c:v>
                </c:pt>
                <c:pt idx="12">
                  <c:v>1043</c:v>
                </c:pt>
              </c:numCache>
            </c:numRef>
          </c:val>
          <c:extLst>
            <c:ext xmlns:c16="http://schemas.microsoft.com/office/drawing/2014/chart" uri="{C3380CC4-5D6E-409C-BE32-E72D297353CC}">
              <c16:uniqueId val="{00000008-2D1F-468D-9CD7-86BFB79233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324</c:v>
                </c:pt>
                <c:pt idx="6">
                  <c:v>0</c:v>
                </c:pt>
                <c:pt idx="9">
                  <c:v>6</c:v>
                </c:pt>
                <c:pt idx="12">
                  <c:v>364</c:v>
                </c:pt>
              </c:numCache>
            </c:numRef>
          </c:val>
          <c:extLst>
            <c:ext xmlns:c16="http://schemas.microsoft.com/office/drawing/2014/chart" uri="{C3380CC4-5D6E-409C-BE32-E72D297353CC}">
              <c16:uniqueId val="{00000009-2D1F-468D-9CD7-86BFB79233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5772</c:v>
                </c:pt>
                <c:pt idx="3">
                  <c:v>5687</c:v>
                </c:pt>
                <c:pt idx="6">
                  <c:v>5602</c:v>
                </c:pt>
                <c:pt idx="9">
                  <c:v>5554</c:v>
                </c:pt>
                <c:pt idx="12">
                  <c:v>5269</c:v>
                </c:pt>
              </c:numCache>
            </c:numRef>
          </c:val>
          <c:extLst>
            <c:ext xmlns:c16="http://schemas.microsoft.com/office/drawing/2014/chart" uri="{C3380CC4-5D6E-409C-BE32-E72D297353CC}">
              <c16:uniqueId val="{0000000A-2D1F-468D-9CD7-86BFB792331C}"/>
            </c:ext>
          </c:extLst>
        </c:ser>
        <c:dLbls>
          <c:showLegendKey val="0"/>
          <c:showVal val="0"/>
          <c:showCatName val="0"/>
          <c:showSerName val="0"/>
          <c:showPercent val="0"/>
          <c:showBubbleSize val="0"/>
        </c:dLbls>
        <c:gapWidth val="100"/>
        <c:overlap val="100"/>
        <c:axId val="126472192"/>
        <c:axId val="12647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1F-468D-9CD7-86BFB792331C}"/>
            </c:ext>
          </c:extLst>
        </c:ser>
        <c:dLbls>
          <c:showLegendKey val="0"/>
          <c:showVal val="0"/>
          <c:showCatName val="0"/>
          <c:showSerName val="0"/>
          <c:showPercent val="0"/>
          <c:showBubbleSize val="0"/>
        </c:dLbls>
        <c:marker val="1"/>
        <c:smooth val="0"/>
        <c:axId val="126472192"/>
        <c:axId val="126474112"/>
      </c:lineChart>
      <c:catAx>
        <c:axId val="1264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474112"/>
        <c:crosses val="autoZero"/>
        <c:auto val="1"/>
        <c:lblAlgn val="ctr"/>
        <c:lblOffset val="100"/>
        <c:tickLblSkip val="1"/>
        <c:tickMarkSkip val="1"/>
        <c:noMultiLvlLbl val="0"/>
      </c:catAx>
      <c:valAx>
        <c:axId val="1264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2041</c:v>
                </c:pt>
                <c:pt idx="1">
                  <c:v>1988</c:v>
                </c:pt>
                <c:pt idx="2">
                  <c:v>2211</c:v>
                </c:pt>
              </c:numCache>
            </c:numRef>
          </c:val>
          <c:extLst>
            <c:ext xmlns:c16="http://schemas.microsoft.com/office/drawing/2014/chart" uri="{C3380CC4-5D6E-409C-BE32-E72D297353CC}">
              <c16:uniqueId val="{00000000-DA92-4470-AD59-3D06E413F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DA92-4470-AD59-3D06E413F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2656</c:v>
                </c:pt>
                <c:pt idx="1">
                  <c:v>3574</c:v>
                </c:pt>
                <c:pt idx="2">
                  <c:v>4343</c:v>
                </c:pt>
              </c:numCache>
            </c:numRef>
          </c:val>
          <c:extLst>
            <c:ext xmlns:c16="http://schemas.microsoft.com/office/drawing/2014/chart" uri="{C3380CC4-5D6E-409C-BE32-E72D297353CC}">
              <c16:uniqueId val="{00000002-DA92-4470-AD59-3D06E413F21D}"/>
            </c:ext>
          </c:extLst>
        </c:ser>
        <c:dLbls>
          <c:showLegendKey val="0"/>
          <c:showVal val="0"/>
          <c:showCatName val="0"/>
          <c:showSerName val="0"/>
          <c:showPercent val="0"/>
          <c:showBubbleSize val="0"/>
        </c:dLbls>
        <c:gapWidth val="120"/>
        <c:overlap val="100"/>
        <c:axId val="103805312"/>
        <c:axId val="103806848"/>
      </c:barChart>
      <c:catAx>
        <c:axId val="1038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806848"/>
        <c:crosses val="autoZero"/>
        <c:auto val="1"/>
        <c:lblAlgn val="ctr"/>
        <c:lblOffset val="100"/>
        <c:tickLblSkip val="1"/>
        <c:tickMarkSkip val="1"/>
        <c:noMultiLvlLbl val="0"/>
      </c:catAx>
      <c:valAx>
        <c:axId val="103806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8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{144DA666-D832-49D0-B161-4BDD10DABC58}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C88-4FB2-9745-35742561AF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{03F7FBEB-9FEF-4B34-9D1D-D485EB406BD1}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88-4FB2-9745-35742561AF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{57F827AA-FE10-4E7D-B7A6-E67990731857}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88-4FB2-9745-35742561AF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{C0500EC2-A529-4368-B9D0-857F20A9B36C}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88-4FB2-9745-35742561AF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{053CB72D-AC94-473C-82DD-4613E89A7688}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88-4FB2-9745-35742561AF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{F7017DAF-3C66-40B3-97C3-FDC3C23DBF95}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C88-4FB2-9745-35742561AF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{E3CC6713-F4B1-4C45-80CF-5915667BE173}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C88-4FB2-9745-35742561AF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{371866D6-BAD8-4121-A52C-EEEC4872171B}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C88-4FB2-9745-35742561AF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{046E5166-E74C-4767-8893-9ECF766AD497}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C88-4FB2-9745-35742561AF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57.2</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88-4FB2-9745-35742561AF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{097C6C0C-5F4A-4505-95F8-658964ED66C8}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C88-4FB2-9745-35742561AF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{907E3AA3-3C65-423E-B11C-4EB40750B148}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88-4FB2-9745-35742561AF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{16C74946-7B61-41ED-8820-30195B2CF675}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88-4FB2-9745-35742561AF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{AEC70824-E6FB-4562-AEB9-BF6189025F8B}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88-4FB2-9745-35742561AF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{74E88DBE-3AD5-45D9-97A7-DE045C1B6FAE}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88-4FB2-9745-35742561AF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{6B0B1DD4-EEB8-4747-893D-B04F0693A0E5}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C88-4FB2-9745-35742561AF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{12397509-7B9A-47CD-98F9-9FF681DD24F5}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C88-4FB2-9745-35742561AF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{DFD9B028-FADB-424C-B963-D4A06F6A610B}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C88-4FB2-9745-35742561AF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{58B62E90-D820-4BE8-814E-19A059201D80}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C88-4FB2-9745-35742561AF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C88-4FB2-9745-35742561AF9A}"/>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{BB9D91B6-6773-42DB-85C5-193A7FFB516D}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43-42DF-95F8-E4171ADA0B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{3EDDD8CC-2197-42E7-9EFA-9D5741DED6A7}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43-42DF-95F8-E4171ADA0B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{5CE9A6A4-4560-49D0-87AB-3111229C7B84}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43-42DF-95F8-E4171ADA0B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{27E04C2D-1A36-446E-BC41-1B1D22C1D46D}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43-42DF-95F8-E4171ADA0B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{88B3B91F-ABD9-40E5-90DE-1DD5C6E8FD93}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43-42DF-95F8-E4171ADA0B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{217161F1-FAF5-41CF-B57C-F0D5EF85396F}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43-42DF-95F8-E4171ADA0B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{E29ED7C4-91BE-484E-91B9-AF34D07A83FE}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43-42DF-95F8-E4171ADA0B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{F4320077-EE6F-4E50-8316-501AAAD6CF37}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43-42DF-95F8-E4171ADA0B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{E217267D-03F5-4C0C-8E10-C5014AA65874}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43-42DF-95F8-E4171ADA0B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11.9</c:v>
                </c:pt>
                <c:pt idx="16">
                  <c:v>12.2</c:v>
                </c:pt>
                <c:pt idx="24">
                  <c:v>12</c:v>
                </c:pt>
                <c:pt idx="32">
                  <c:v>11.8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943-42DF-95F8-E4171ADA0B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{9BE3518F-23BA-4710-BE9D-5190767FE0F4}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43-42DF-95F8-E4171ADA0B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{69C64253-E4F9-4861-8E3D-5F2B5E78C301}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43-42DF-95F8-E4171ADA0B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{0B60CAAD-3851-44D7-8B10-5507B013CD7D}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43-42DF-95F8-E4171ADA0B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{C5F71A79-D351-461D-8026-48FFC3EFC7E6}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43-42DF-95F8-E4171ADA0B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{BFBE60E7-F097-40E0-BFA2-4A1FE36139F7}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43-42DF-95F8-E4171ADA0B1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{A473DC3D-3A69-4886-BF55-D1C852790D6D}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43-42DF-95F8-E4171ADA0B1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{DAB81718-BC4C-4551-A71F-DA8A8F013042}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43-42DF-95F8-E4171ADA0B1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{B9D9D256-5AB6-41F9-BF7C-2BF56010F6FB}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43-42DF-95F8-E4171ADA0B1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{B6789C3E-3348-4043-98A1-21E7065CE1C8}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43-42DF-95F8-E4171ADA0B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43-42DF-95F8-E4171ADA0B1E}"/>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のピークは過ぎているが、依然として公債費負担は非常に大きいものになっている。また、北アルプス広域連合実施の広域ごみ処理施設建設に充てた起債等、インフラの改良・補修等に過疎対策事業債を活用しているためである。起債の新規発行を伴う普通建設事業については、喫緊の課題に傾注し、事業の選定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○起債借入については、借入利率の高い借入先を優先的に選定し、充当率・交付税算入率の高い起債を中心に実行している。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ふるさと応援寄附事業により寄附金額が増加したことに伴い、充当可能基金である「信州小谷村ふるさと応援基金」が増加したことや、起債の発行額を調整・抑制していることにより、地方債の現在高が減少傾向にあることから将来負担額が算定されない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傾向にある信州小谷村ふるさと応援基金は、目的に沿って使用してほしいという寄附金を積み立てている性格上、長期的に積み立てておくものではないと考えているため、計画的に取崩していくことで基金額は減少していくことが予想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○ふるさと応援寄附事業による寄附金の増加に伴い、「信州小谷村」ふるさと応援基金の積立額が増加したため。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2,430,909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3,266,567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年度に入金予定であった神城断層地震の災害復旧工事に係る補助金が施越となり平成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年度入金となったため、財政調整基金に積み立てたもの。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1,943,218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2,210,770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信州小谷村」ふるさと応援基金は、観光関係施設の維持管理や福祉関係施設の建設等、目的に沿って計画的に使用していくため、循環させる基金として位置づけて計画的に使用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「信州小谷村」ふるさと応援基金：小谷村の発展や豊かな自然の存続を願う寄附を運用し、個性的な村づくりをすすめる。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公共施設整備基金：将来の公共施設等の老朽化等による施設更新に備える。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福祉基金：高齢化社会の到来に備え、福祉活動の促進、快適な生活環境の形成を図るため、制度改正等による不利補正に備える。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スポーツ振興基金：村民の健康と体力づくりを図るため、スキー活動等体育協会の活動を推進する。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奨学金貸与基金：奨学金貸与に関する事務を円滑かつ効率的に行う。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「信州小谷村」ふるさと応援基金：ふるさと応援寄附金の増加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公共施設整備基金：村道等施設の維持管理及び補修改良工事の実施による減少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スポーツ振興基金：スキー環境維持及びスキー関係の振興を図るため、定期的に取崩しを行っていることによる減少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「信州小谷村」ふるさと応援基金：観光関係施設の維持管理や施設建設等に使用する予定があるため、基金全体額は減少する見通し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公共施設整備基金：役場庁舎等の長寿命化や近年の温暖化に対応するエアコン設置等に使用していく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福祉基金：制度改正等による不利補正に備える。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スポーツ振興基金：スキー環境維持及びスキー関係の振興を図るため、定期的に取崩しを行っていく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奨学金貸与基金：今後も円滑な奨学金貸与に関する事務を行う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年度に入金予定であった神城断層地震の災害復旧工事に係る補助金が施越となり平成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年度入金となったため、財政調整基金に積み立てたもの。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1,943,218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2,210,770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人口減少などの理由により、税収等一般財源の減少が見込まれるため、将来の運営資金として基金残高の調整を行っていく。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また、神城断層地震のような大型の災害に対応するためにある程度の基金積立が必要と考えている。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BC218B-5F8A-4E39-B4D9-9587B88F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A1B17E-0802-4B50-B940-989C9E295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64253FB4-5B80-4571-8464-283DE399664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D364B24-659B-4951-9273-40CBF8B05A7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C282CA1-9A37-4EDB-8563-48C2D59E2D9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A0FA0B25-25CD-432D-A064-FC25E0362C0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F48E0AB-63FD-45A3-BB94-A8DC1A8DE97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79B1366-F11B-4413-A422-FF44185717D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3AD2B1F-6168-4725-B988-C2709C228C8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E175F21-06DB-4405-89B6-2B6343458C3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2F6FD25-8526-47DA-B6E2-B0A360ABB32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8E13A46-1203-4037-878E-4EEFFDC7ED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9DBB425-847B-4404-BE42-7E11EFC535E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B6CF000-0D34-4852-A91D-59D27158AF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8326A7B-34BF-4AC5-98DF-249531B9267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1C74CA1-EAF1-4D26-BC79-58672E8F8DA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1DEB012-5AFC-4375-9B27-C89A10A8E7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FC31095D-67F6-415C-8E3B-F1953F4C62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4EE8EB3-917E-4C1F-804F-4D88F835012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DED7FD5-3DAD-4830-A8E8-DFC14BD4E15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43FCE46-D08E-4D45-95B1-2E1060EDBC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F0E9B1AF-89BB-4E56-94C1-F083088CAD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B3B319C6-DCAC-4E14-8A07-78813CBC91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682975A-30E3-4EFB-A5D2-476A8A26F2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49DE35E-9909-48D6-BC6E-ECD7B474F3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8A2DFD3-7CB9-492D-A3E2-77D205296C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37C332E-32BA-4ED3-9368-969BB93C55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FB297089-3740-4EA4-ACDF-3E1A70705C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90AAA0F-349A-42B1-82E1-EC56E2DB945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44799FA-5BF7-4AEC-9DFB-665DE1AEC8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40F8556-B374-4E7B-85E6-A3759E88CE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7E1D4D6-551B-4F67-9B02-E80CD38B39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F5C8DEBC-D565-4C58-9F08-540839C486B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34932220-44E7-41C4-BBB5-1FE636B0B8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B4F404C6-FADA-4242-98FD-39F8049D5D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2259FDF-0295-4983-A3EF-7E54F100F12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AF7062B-B555-4093-A996-C89A6752D8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F3A022CE-8D0D-4D0F-AA47-0E74B86809D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CE4C3939-53CC-4216-ACA2-3BA9C702922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D46A03A-9C65-4760-AD06-59826B6EBC6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C8B9B876-EEAC-470B-9D63-6C880538937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A644FD9-E909-4C45-B13C-D90A2EAEB7C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D91A589C-89B0-4FB7-AC94-1545A58201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2D133AB7-E82C-4AF5-8F0F-444D21A8E7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26756B5-AEBB-42B3-B5EF-6F6600D4C0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5CD5B5F-3D61-4DAD-908D-0AD4A90DB60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0A9F815-09B1-4375-9179-CCD07678A08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343C9884-E3D9-45F4-B012-B23B5D84A04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6371166-9DAD-4ACF-9481-F673E3D766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E33D557F-70D5-48AD-BBD0-BB083E2756D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55F2D80F-9C8C-4F7E-9E25-FEA9E6C313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10332FE0-F5AC-48D2-B711-08EF478935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52A1011-CE54-4A3A-AAE2-571EB54CB4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7FF7835-FF70-4051-BA10-5E122309C3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であり、インフラ施設等の改良等を行っているが、全体規模が大きいため増加傾向となる。今後、計画的な資産更新を行うとともに、利用頻度の低い施設や老朽化がすすみ更新する必要性が低い施設を除却する等の検討を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02E540D-B056-4206-B349-46C12FA8EB7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F8F512F8-EF5F-463A-9DDC-290DDE321F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C091DE0F-1C25-46C4-AD6B-5DD52FC62AE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40350182-D8E3-42E8-B2BD-C1F7ACEF6DD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3D6E1C63-2190-495B-84D1-519D12EF3FD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1187E17-8A26-4763-BC78-1540B0ED37E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B6D362EC-BFA2-4CB4-BF49-1B878E1AA5F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11F9F9E8-7601-4CD7-B9DD-98E14A5943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4223FCF6-E140-49E8-909F-9453736B3A5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207678E6-8FE5-45BC-9B76-892CDA44530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3F725855-2E3C-4D6D-A7A7-D18B34D7235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879C6B73-7D5D-41BE-9509-B8FDCF3E3A4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F2EB2405-1A19-4889-96C3-B2AF98B9C85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E0FFE9D-905A-4673-B321-567245B64C9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FC50FD5-A053-431F-A4B5-E8E7F3AD33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FF1E0BB4-41F0-4EE3-B04C-9D60347F7F2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a:extLst>
            <a:ext uri="{FF2B5EF4-FFF2-40B4-BE49-F238E27FC236}">
              <a16:creationId xmlns:a16="http://schemas.microsoft.com/office/drawing/2014/main" id="{3B0D0660-4D25-4E1C-B1E1-BA1BCB06ECE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a:extLst>
            <a:ext uri="{FF2B5EF4-FFF2-40B4-BE49-F238E27FC236}">
              <a16:creationId xmlns:a16="http://schemas.microsoft.com/office/drawing/2014/main" id="{AE206300-315D-42F5-ABE7-487A8BE4C6B8}"/>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a:extLst>
            <a:ext uri="{FF2B5EF4-FFF2-40B4-BE49-F238E27FC236}">
              <a16:creationId xmlns:a16="http://schemas.microsoft.com/office/drawing/2014/main" id="{4025F907-1D3F-4AB2-891D-2DE0088877FE}"/>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1D81C605-7CAC-4F70-9CE7-93DA9622020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C489C680-4981-4799-9DED-C43A74F3286F}"/>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a:extLst>
            <a:ext uri="{FF2B5EF4-FFF2-40B4-BE49-F238E27FC236}">
              <a16:creationId xmlns:a16="http://schemas.microsoft.com/office/drawing/2014/main" id="{963E91B1-8882-480F-BC2D-C7102B1C07E0}"/>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a:extLst>
            <a:ext uri="{FF2B5EF4-FFF2-40B4-BE49-F238E27FC236}">
              <a16:creationId xmlns:a16="http://schemas.microsoft.com/office/drawing/2014/main" id="{3F0E110D-57B9-456D-AE0B-53FE624FC45E}"/>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a:extLst>
            <a:ext uri="{FF2B5EF4-FFF2-40B4-BE49-F238E27FC236}">
              <a16:creationId xmlns:a16="http://schemas.microsoft.com/office/drawing/2014/main" id="{732D7FF8-D0C6-4B06-B889-3CF9DADF9DCB}"/>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a:extLst>
            <a:ext uri="{FF2B5EF4-FFF2-40B4-BE49-F238E27FC236}">
              <a16:creationId xmlns:a16="http://schemas.microsoft.com/office/drawing/2014/main" id="{4AD52F24-2502-4B44-AC0E-7832BAA1FD53}"/>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a:extLst>
            <a:ext uri="{FF2B5EF4-FFF2-40B4-BE49-F238E27FC236}">
              <a16:creationId xmlns:a16="http://schemas.microsoft.com/office/drawing/2014/main" id="{7744F113-8FF1-4170-80C4-FBC7B8C4CE07}"/>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BC3F3FE-3432-4549-B33B-0CF94FDFDB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FA9C0E2-40D5-4034-85BF-BE0588A56D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71DE1C0-BA82-45AD-BF43-9E5923A0FB1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48EF276-DF90-483F-A689-D493D584F6D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F6A8E6E-8528-4DCA-8D23-EF0C71F040C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7" name="楕円 86">
          <a:extLst>
            <a:ext uri="{FF2B5EF4-FFF2-40B4-BE49-F238E27FC236}">
              <a16:creationId xmlns:a16="http://schemas.microsoft.com/office/drawing/2014/main" id="{32F6EA72-4334-42F7-B14B-90BF8BFB0FA5}"/>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8" name="有形固定資産減価償却率該当値テキスト">
          <a:extLst>
            <a:ext uri="{FF2B5EF4-FFF2-40B4-BE49-F238E27FC236}">
              <a16:creationId xmlns:a16="http://schemas.microsoft.com/office/drawing/2014/main" id="{6222857B-1D56-4661-8D55-3DDD2B052C1C}"/>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9" name="楕円 88">
          <a:extLst>
            <a:ext uri="{FF2B5EF4-FFF2-40B4-BE49-F238E27FC236}">
              <a16:creationId xmlns:a16="http://schemas.microsoft.com/office/drawing/2014/main" id="{2885C0C8-7E83-46EA-99CC-E9D44BC06C76}"/>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46778</xdr:rowOff>
    </xdr:to>
    <xdr:cxnSp macro="">
      <xdr:nvCxnSpPr>
        <xdr:cNvPr id="90" name="直線コネクタ 89">
          <a:extLst>
            <a:ext uri="{FF2B5EF4-FFF2-40B4-BE49-F238E27FC236}">
              <a16:creationId xmlns:a16="http://schemas.microsoft.com/office/drawing/2014/main" id="{753348FB-2E0A-4DE1-85A3-034F33E1B34F}"/>
            </a:ext>
          </a:extLst>
        </xdr:cNvPr>
        <xdr:cNvCxnSpPr/>
      </xdr:nvCxnSpPr>
      <xdr:spPr>
        <a:xfrm flipV="1">
          <a:off x="4051300" y="611886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1" name="楕円 90">
          <a:extLst>
            <a:ext uri="{FF2B5EF4-FFF2-40B4-BE49-F238E27FC236}">
              <a16:creationId xmlns:a16="http://schemas.microsoft.com/office/drawing/2014/main" id="{99926E9D-8C9A-45BA-AA32-8767D5A5562B}"/>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93557</xdr:rowOff>
    </xdr:to>
    <xdr:cxnSp macro="">
      <xdr:nvCxnSpPr>
        <xdr:cNvPr id="92" name="直線コネクタ 91">
          <a:extLst>
            <a:ext uri="{FF2B5EF4-FFF2-40B4-BE49-F238E27FC236}">
              <a16:creationId xmlns:a16="http://schemas.microsoft.com/office/drawing/2014/main" id="{E4FCFFE3-6486-4C61-9C8A-C83C18514D5A}"/>
            </a:ext>
          </a:extLst>
        </xdr:cNvPr>
        <xdr:cNvCxnSpPr/>
      </xdr:nvCxnSpPr>
      <xdr:spPr>
        <a:xfrm flipV="1">
          <a:off x="3289300" y="61332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a:extLst>
            <a:ext uri="{FF2B5EF4-FFF2-40B4-BE49-F238E27FC236}">
              <a16:creationId xmlns:a16="http://schemas.microsoft.com/office/drawing/2014/main" id="{5C470E30-4AA8-4A41-BBBA-A915AA4F5A4F}"/>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a:extLst>
            <a:ext uri="{FF2B5EF4-FFF2-40B4-BE49-F238E27FC236}">
              <a16:creationId xmlns:a16="http://schemas.microsoft.com/office/drawing/2014/main" id="{A1063587-D364-4D92-94D1-2BA731E38227}"/>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62D46BAB-BDE9-4034-BE3E-AF9A03CBD1D6}"/>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6" name="n_1mainValue有形固定資産減価償却率">
          <a:extLst>
            <a:ext uri="{FF2B5EF4-FFF2-40B4-BE49-F238E27FC236}">
              <a16:creationId xmlns:a16="http://schemas.microsoft.com/office/drawing/2014/main" id="{8397C5A2-F516-4353-AFBB-D35A144AE4E8}"/>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97" name="n_2mainValue有形固定資産減価償却率">
          <a:extLst>
            <a:ext uri="{FF2B5EF4-FFF2-40B4-BE49-F238E27FC236}">
              <a16:creationId xmlns:a16="http://schemas.microsoft.com/office/drawing/2014/main" id="{EC5A87BC-35A1-4F6E-B56B-F1BE9224E957}"/>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A67AC77A-081B-4C59-B30E-46C15E8DBD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345F6DB1-7F92-46E7-98E2-A910FE2042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a:extLst>
            <a:ext uri="{FF2B5EF4-FFF2-40B4-BE49-F238E27FC236}">
              <a16:creationId xmlns:a16="http://schemas.microsoft.com/office/drawing/2014/main" id="{B05793FA-7838-44CF-A49C-003D844A7B52}"/>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AAD36B18-ED0E-42B1-B2E7-0BEE4A9E994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D3F449F0-976A-41A6-AF66-000A343399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F0B538CE-1C68-450F-B7A9-D03120FBE7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33AB7DB-8104-4B8B-B4A7-8EC2C12D62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EA18F68A-1C5F-42A1-A993-5B10A8E6B1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C69AD494-F7DC-4EF6-B056-0FA4F7FC6A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72728D48-2D42-4DFE-9DCC-6FAB97D0B5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6E661196-E33B-46C6-9461-D9924CC9B8D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3B2B86CF-895C-4B3A-B729-A08F4D72E09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14787EE-CE06-409C-A960-C56C6C61000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は毎年減少していること及び、ふるさと応援寄附事業等による基金積立額が増加したことから、業務収支が低い値で推移ししている。今の状態を維持できるよう起債額を調整して適正な起債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2E559ED-DDEF-4809-A746-6DF00AF4DF0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CF6FE540-93DE-42AB-8CF8-FF22EF91188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820CC5B8-7FA2-4E9E-B053-D4B86B83F6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27ECD8A7-6B0E-456E-A19A-7BEC90872E2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F4F53B1E-BBF7-4B7D-AF0B-F5BAE4F4404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44FCD4A8-FDD9-4D2C-8556-D195647CDF4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1594B3C4-885F-4513-A6B9-CDA7529BD9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2CBDFA6F-9BAB-4634-80C1-440FFF269E9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D89378C-2DF0-4D2D-8F71-3A4DC9764A5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AC45438B-FC67-4B72-9229-EF6B9BD8F2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82F38F7-FBE0-45E0-9233-24B5890D842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A35B9414-0318-4C9C-B166-C43385E60D4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0E99703-A823-4899-B753-07F1D81144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D1CC9B82-058C-4826-AF4C-B469F7793DA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146F6B34-A9D7-4AAE-A116-B39B1BC8BD2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D7C383D3-530B-4E8B-AA7F-E1199F125FC9}"/>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5A5C64F9-4F10-4F0B-B23D-725DF499502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67F4591D-B25E-4B5F-8CB9-41720732352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a:extLst>
            <a:ext uri="{FF2B5EF4-FFF2-40B4-BE49-F238E27FC236}">
              <a16:creationId xmlns:a16="http://schemas.microsoft.com/office/drawing/2014/main" id="{02DA3A58-1C58-4DA3-A5A1-B46C5C3C1081}"/>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a:extLst>
            <a:ext uri="{FF2B5EF4-FFF2-40B4-BE49-F238E27FC236}">
              <a16:creationId xmlns:a16="http://schemas.microsoft.com/office/drawing/2014/main" id="{95248225-78D4-40F1-B676-7AA03733327B}"/>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a:extLst>
            <a:ext uri="{FF2B5EF4-FFF2-40B4-BE49-F238E27FC236}">
              <a16:creationId xmlns:a16="http://schemas.microsoft.com/office/drawing/2014/main" id="{82168B71-FCB6-484F-B430-937BD3833130}"/>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a:extLst>
            <a:ext uri="{FF2B5EF4-FFF2-40B4-BE49-F238E27FC236}">
              <a16:creationId xmlns:a16="http://schemas.microsoft.com/office/drawing/2014/main" id="{67801CE3-7A18-405B-BA3A-F08FE414123C}"/>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a:extLst>
            <a:ext uri="{FF2B5EF4-FFF2-40B4-BE49-F238E27FC236}">
              <a16:creationId xmlns:a16="http://schemas.microsoft.com/office/drawing/2014/main" id="{5D2989EE-3CB1-4135-AD67-B23C982C1B07}"/>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E987175-AC54-4B69-B7EA-A3D38960A4E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E668CE1-2F3E-4C3A-B2C9-59B1E6BE24A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900D9BE-CCD3-4D63-926B-E95E5D46423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3B38EF1-AF20-44CB-870B-5646DFFF806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AB30B3A-1B83-492F-AC3B-2176C1F0C67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32414</xdr:rowOff>
    </xdr:from>
    <xdr:to>
      <xdr:col>76</xdr:col>
      <xdr:colOff>73025</xdr:colOff>
      <xdr:row>34</xdr:row>
      <xdr:rowOff>134014</xdr:rowOff>
    </xdr:to>
    <xdr:sp macro="" textlink="">
      <xdr:nvSpPr>
        <xdr:cNvPr id="139" name="楕円 138">
          <a:extLst>
            <a:ext uri="{FF2B5EF4-FFF2-40B4-BE49-F238E27FC236}">
              <a16:creationId xmlns:a16="http://schemas.microsoft.com/office/drawing/2014/main" id="{621E81C2-F975-4C37-956C-B64CA8CE4C35}"/>
            </a:ext>
          </a:extLst>
        </xdr:cNvPr>
        <xdr:cNvSpPr/>
      </xdr:nvSpPr>
      <xdr:spPr>
        <a:xfrm>
          <a:off x="14744700" y="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118791</xdr:rowOff>
    </xdr:from>
    <xdr:ext cx="405111" cy="259045"/>
    <xdr:sp macro="" textlink="">
      <xdr:nvSpPr>
        <xdr:cNvPr id="140" name="債務償還比率該当値テキスト">
          <a:extLst>
            <a:ext uri="{FF2B5EF4-FFF2-40B4-BE49-F238E27FC236}">
              <a16:creationId xmlns:a16="http://schemas.microsoft.com/office/drawing/2014/main" id="{43E9BAF5-B816-4F8C-84A4-D3892ECF6024}"/>
            </a:ext>
          </a:extLst>
        </xdr:cNvPr>
        <xdr:cNvSpPr txBox="1"/>
      </xdr:nvSpPr>
      <xdr:spPr>
        <a:xfrm>
          <a:off x="14846300" y="654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121221</xdr:rowOff>
    </xdr:from>
    <xdr:to>
      <xdr:col>72</xdr:col>
      <xdr:colOff>123825</xdr:colOff>
      <xdr:row>34</xdr:row>
      <xdr:rowOff>51371</xdr:rowOff>
    </xdr:to>
    <xdr:sp macro="" textlink="">
      <xdr:nvSpPr>
        <xdr:cNvPr id="141" name="楕円 140">
          <a:extLst>
            <a:ext uri="{FF2B5EF4-FFF2-40B4-BE49-F238E27FC236}">
              <a16:creationId xmlns:a16="http://schemas.microsoft.com/office/drawing/2014/main" id="{C1F9A241-A5AE-4051-B44C-DBE8416DCFE7}"/>
            </a:ext>
          </a:extLst>
        </xdr:cNvPr>
        <xdr:cNvSpPr/>
      </xdr:nvSpPr>
      <xdr:spPr>
        <a:xfrm>
          <a:off x="14033500" y="65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571</xdr:rowOff>
    </xdr:from>
    <xdr:to>
      <xdr:col>76</xdr:col>
      <xdr:colOff>22225</xdr:colOff>
      <xdr:row>34</xdr:row>
      <xdr:rowOff>83214</xdr:rowOff>
    </xdr:to>
    <xdr:cxnSp macro="">
      <xdr:nvCxnSpPr>
        <xdr:cNvPr id="142" name="直線コネクタ 141">
          <a:extLst>
            <a:ext uri="{FF2B5EF4-FFF2-40B4-BE49-F238E27FC236}">
              <a16:creationId xmlns:a16="http://schemas.microsoft.com/office/drawing/2014/main" id="{4E1E7568-D5FD-414B-B9A1-1B1173A816DB}"/>
            </a:ext>
          </a:extLst>
        </xdr:cNvPr>
        <xdr:cNvCxnSpPr/>
      </xdr:nvCxnSpPr>
      <xdr:spPr>
        <a:xfrm>
          <a:off x="14084300" y="6601396"/>
          <a:ext cx="711200" cy="8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a:extLst>
            <a:ext uri="{FF2B5EF4-FFF2-40B4-BE49-F238E27FC236}">
              <a16:creationId xmlns:a16="http://schemas.microsoft.com/office/drawing/2014/main" id="{8A8E050D-7149-4252-ABBE-AD1A341EBE8F}"/>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42498</xdr:rowOff>
    </xdr:from>
    <xdr:ext cx="469744" cy="259045"/>
    <xdr:sp macro="" textlink="">
      <xdr:nvSpPr>
        <xdr:cNvPr id="144" name="n_1mainValue債務償還比率">
          <a:extLst>
            <a:ext uri="{FF2B5EF4-FFF2-40B4-BE49-F238E27FC236}">
              <a16:creationId xmlns:a16="http://schemas.microsoft.com/office/drawing/2014/main" id="{6D21B2BA-BC05-4C5E-BE86-934513B5923C}"/>
            </a:ext>
          </a:extLst>
        </xdr:cNvPr>
        <xdr:cNvSpPr txBox="1"/>
      </xdr:nvSpPr>
      <xdr:spPr>
        <a:xfrm>
          <a:off x="13836727" y="66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CFA1FAA5-8440-4A13-868F-6457BFE0AD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EBA39314-29AC-4C1C-B4C3-9AFBC8EE67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63D82F36-22CA-4BD3-81AA-2D60B07DDF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5940BCCD-2157-4EB3-857B-7AE7D6852F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4ED48D18-F012-4DE8-B297-F222020BD07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E85B76B-E323-4006-BA72-B677F6AC69B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9F0888-6DD8-45A0-9B11-CD395C10AF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A70908-225E-4D99-A1BC-ED3F52FF63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70AB94-1815-4B78-A7A7-4AF53F44A8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9D725A-03E5-4007-8BE5-A459B74DAE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922A36-88DA-416C-9B1E-C5651635B9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B13551-598B-47C1-86C5-DE7D82443D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995E19-1D70-4592-801C-E083623118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9AE2A6-BA21-4B02-8D72-105D30584F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5A262E-9014-46A3-AA5D-1DB1EF246F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7A9A12-8094-4073-A0B8-2E7C7B9643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79174A-00BF-45D0-90A2-2F21D5EF6C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FA634F-1583-4611-BFAE-71D340D011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F91D1B-C075-4FBD-933E-6023B00CBF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32774D-B94B-45E9-A2A4-89D62297B4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4446FE-0B43-4F76-86FB-7A69CB872F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C6257C-D7F5-40FB-9E1E-CEBFA8AF197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E7EE71-E26D-421D-8D72-CA05F4E665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B4052A-8D34-4E3D-8017-A84597519B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F05A65-0DB0-40C6-B7AF-9680E80643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2584FF-F0EB-4C73-AB82-05FEABBDC0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90B7BC-F377-4915-959D-67453FF79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9BBC0C-BC80-4E97-84C2-90E07D569B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65211B-31A3-47E5-9F34-D9DF21A4AD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565A61-09A2-42E5-9896-201F913A77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CB2F3D-ECBA-4EB6-AC34-F4F49EA499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349672-AD30-4D73-9134-D84434001C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0F6977-5E4A-4922-9FEE-EEB1BE347A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1183BA-DA65-4E02-94FA-3DA03A9296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156B17-53B9-41B6-B4A1-813917E311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F03B22C-A584-4BC1-8DF0-0B5AE59D50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1479DB1-A015-4B72-8485-F59F68B3B1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6ADCDBA-8314-4AEA-A4A6-72D93F51DC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4A0EE3E-0970-470B-A1C4-ED33D4E089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B083023-4942-4A37-879D-F0F77F2CAF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D1AF11-2F8B-488C-9437-3460A3C820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ADFC9A-4E5B-41E5-91CC-C0E5EAFC88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6E8C4C5-5F96-4297-833F-637D5106B3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74FF522-578D-4DB6-AC16-9C50CF9FBE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343B8BC-FF3C-4635-8220-5DDC4BFCF2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1EB806A-FE97-4753-900F-D78B179978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A3F5FF77-50E2-43B7-A3AA-75D31B99D05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EFBEF67-016E-4D48-A796-23337FBCB04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F7A1F340-B535-4F20-83EE-6573563CFAD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CD812FB4-516B-4E05-B108-5D0BF3125F9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BA2C713-FC63-4860-94DA-32C14907415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654AB8F9-F8CD-4763-8C5B-97B02252704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B56081C-5B7F-44ED-926A-1300380E6B2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E3932E0F-2E2D-47FA-BFF8-755C4034D5B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E210C0AB-FCF1-4087-8A7F-2650AA9DBBF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5F30ADAD-5B10-4EF5-87B3-D9423D8826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2EDD220-D409-4E32-8893-6BC65C1F739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2B81918-3E11-426A-A8F7-2F3ED8A12D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27570782-1674-45CE-A92D-58E43F9142AA}"/>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A5EAD1D3-1BA5-4BEF-BC99-CE750B03840E}"/>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3BF951F4-2AB2-48CE-AB1F-9E9410571D67}"/>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1F9E6125-034E-4344-B1F1-5A37974707CE}"/>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FF4EAA01-81C0-4F4B-BD03-D6BF7D82664D}"/>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907DEB32-9583-46A5-AB68-9000AF96DB57}"/>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654B7E68-64C9-4741-9C82-E10F6D84E83D}"/>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47CC513F-C57B-4CA7-8DC4-CD04E642023D}"/>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697229E3-CDD5-4272-B905-DB5B7C24F2E5}"/>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1393755D-1716-4764-9FC0-27D8BF15290B}"/>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BD8D117-B505-4175-9D57-206FB4FB0D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0BB2BB1-5345-4339-9270-506F83C2E8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1A4C190-5865-4A6C-B071-8C2747EE79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5EC3764-F604-4AA7-9CDB-B2106A8B84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5E88669-7A33-4D64-B384-DF3F593E32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87122</xdr:rowOff>
    </xdr:from>
    <xdr:to>
      <xdr:col>24</xdr:col>
      <xdr:colOff>114300</xdr:colOff>
      <xdr:row>39</xdr:row>
      <xdr:rowOff>17272</xdr:rowOff>
    </xdr:to>
    <xdr:sp macro="" textlink="">
      <xdr:nvSpPr>
        <xdr:cNvPr id="69" name="楕円 68">
          <a:extLst>
            <a:ext uri="{FF2B5EF4-FFF2-40B4-BE49-F238E27FC236}">
              <a16:creationId xmlns:a16="http://schemas.microsoft.com/office/drawing/2014/main" id="{AE5B6EE0-AFE6-439B-8F01-4D8103B94D66}"/>
            </a:ext>
          </a:extLst>
        </xdr:cNvPr>
        <xdr:cNvSpPr/>
      </xdr:nvSpPr>
      <xdr:spPr>
        <a:xfrm>
          <a:off x="4584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109999</xdr:rowOff>
    </xdr:from>
    <xdr:ext cx="405111" cy="259045"/>
    <xdr:sp macro="" textlink="">
      <xdr:nvSpPr>
        <xdr:cNvPr id="70" name="【道路】&#10;有形固定資産減価償却率該当値テキスト">
          <a:extLst>
            <a:ext uri="{FF2B5EF4-FFF2-40B4-BE49-F238E27FC236}">
              <a16:creationId xmlns:a16="http://schemas.microsoft.com/office/drawing/2014/main" id="{9F4BB18C-9B3E-4B53-B032-E61848E290FE}"/>
            </a:ext>
          </a:extLst>
        </xdr:cNvPr>
        <xdr:cNvSpPr txBox="1"/>
      </xdr:nvSpPr>
      <xdr:spPr>
        <a:xfrm>
          <a:off x="4673600"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1" name="楕円 70">
          <a:extLst>
            <a:ext uri="{FF2B5EF4-FFF2-40B4-BE49-F238E27FC236}">
              <a16:creationId xmlns:a16="http://schemas.microsoft.com/office/drawing/2014/main" id="{5E9F35AA-51EA-4F02-8763-26965CF6F342}"/>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39</xdr:row>
      <xdr:rowOff>7620</xdr:rowOff>
    </xdr:to>
    <xdr:cxnSp macro="">
      <xdr:nvCxnSpPr>
        <xdr:cNvPr id="72" name="直線コネクタ 71">
          <a:extLst>
            <a:ext uri="{FF2B5EF4-FFF2-40B4-BE49-F238E27FC236}">
              <a16:creationId xmlns:a16="http://schemas.microsoft.com/office/drawing/2014/main" id="{5C24C176-33AE-48C0-B0FF-82BB2E4C6FA7}"/>
            </a:ext>
          </a:extLst>
        </xdr:cNvPr>
        <xdr:cNvCxnSpPr/>
      </xdr:nvCxnSpPr>
      <xdr:spPr>
        <a:xfrm flipV="1">
          <a:off x="3797300" y="66530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169418</xdr:rowOff>
    </xdr:from>
    <xdr:to>
      <xdr:col>15</xdr:col>
      <xdr:colOff>101600</xdr:colOff>
      <xdr:row>39</xdr:row>
      <xdr:rowOff>99568</xdr:rowOff>
    </xdr:to>
    <xdr:sp macro="" textlink="">
      <xdr:nvSpPr>
        <xdr:cNvPr id="73" name="楕円 72">
          <a:extLst>
            <a:ext uri="{FF2B5EF4-FFF2-40B4-BE49-F238E27FC236}">
              <a16:creationId xmlns:a16="http://schemas.microsoft.com/office/drawing/2014/main" id="{C7F70AB2-41B4-4143-8564-E6BAE69298BE}"/>
            </a:ext>
          </a:extLst>
        </xdr:cNvPr>
        <xdr:cNvSpPr/>
      </xdr:nvSpPr>
      <xdr:spPr>
        <a:xfrm>
          <a:off x="2857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48768</xdr:rowOff>
    </xdr:to>
    <xdr:cxnSp macro="">
      <xdr:nvCxnSpPr>
        <xdr:cNvPr id="74" name="直線コネクタ 73">
          <a:extLst>
            <a:ext uri="{FF2B5EF4-FFF2-40B4-BE49-F238E27FC236}">
              <a16:creationId xmlns:a16="http://schemas.microsoft.com/office/drawing/2014/main" id="{75ADCFB5-F81A-4404-A12F-93DFFE793289}"/>
            </a:ext>
          </a:extLst>
        </xdr:cNvPr>
        <xdr:cNvCxnSpPr/>
      </xdr:nvCxnSpPr>
      <xdr:spPr>
        <a:xfrm flipV="1">
          <a:off x="2908300" y="66941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C415AFC3-44D1-450C-9955-49BC13B9BEC7}"/>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6" name="n_2aveValue【道路】&#10;有形固定資産減価償却率">
          <a:extLst>
            <a:ext uri="{FF2B5EF4-FFF2-40B4-BE49-F238E27FC236}">
              <a16:creationId xmlns:a16="http://schemas.microsoft.com/office/drawing/2014/main" id="{DB5847B1-FD7D-4D0A-ADA7-B62DF5474734}"/>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a:extLst>
            <a:ext uri="{FF2B5EF4-FFF2-40B4-BE49-F238E27FC236}">
              <a16:creationId xmlns:a16="http://schemas.microsoft.com/office/drawing/2014/main" id="{EC34D1EE-C1BD-43E1-BFC1-42B97992D7E8}"/>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74947</xdr:rowOff>
    </xdr:from>
    <xdr:ext cx="405111" cy="259045"/>
    <xdr:sp macro="" textlink="">
      <xdr:nvSpPr>
        <xdr:cNvPr id="78" name="n_1mainValue【道路】&#10;有形固定資産減価償却率">
          <a:extLst>
            <a:ext uri="{FF2B5EF4-FFF2-40B4-BE49-F238E27FC236}">
              <a16:creationId xmlns:a16="http://schemas.microsoft.com/office/drawing/2014/main" id="{3C86D408-ABB1-4E8E-ACC6-6377A4096488}"/>
            </a:ext>
          </a:extLst>
        </xdr:cNvPr>
        <xdr:cNvSpPr txBox="1"/>
      </xdr:nvSpPr>
      <xdr:spPr>
        <a:xfrm>
          <a:off x="3582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90695</xdr:rowOff>
    </xdr:from>
    <xdr:ext cx="405111" cy="259045"/>
    <xdr:sp macro="" textlink="">
      <xdr:nvSpPr>
        <xdr:cNvPr id="79" name="n_2mainValue【道路】&#10;有形固定資産減価償却率">
          <a:extLst>
            <a:ext uri="{FF2B5EF4-FFF2-40B4-BE49-F238E27FC236}">
              <a16:creationId xmlns:a16="http://schemas.microsoft.com/office/drawing/2014/main" id="{7F0F65B2-89DC-4258-809C-FE06E72B9735}"/>
            </a:ext>
          </a:extLst>
        </xdr:cNvPr>
        <xdr:cNvSpPr txBox="1"/>
      </xdr:nvSpPr>
      <xdr:spPr>
        <a:xfrm>
          <a:off x="27057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DEB6C11-B045-4F8A-9313-803380A4BD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CD5F214-182A-4E02-AEB2-EB8F7BA650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D5FD809-9D3D-4658-9623-F04212C704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EBFA932-D27D-4C70-9B76-062ECBC24A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67B0D890-4C15-455A-B3C7-95BA8C6E11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1EB3346A-8D13-4F28-84A9-9C7C3D45E6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0E914F0-E453-4FA0-934F-1514A644CB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4FEBE9DB-0C90-4D5E-B603-2D4203461D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6EE68BD5-F583-4FB4-863C-A9A80173C2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F3E3FFA-6ADB-46B0-B038-180CBE1D1C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3ED51E2C-63EE-442E-B315-AD8B909939B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5C502C2-B3DB-4848-B11E-D226DE5B03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CE77B891-A5C8-4DAC-9CCF-EAF9C1CE04D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2EA75C85-85E9-44A7-AA3F-F82FB92ABAA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5F52CF3-6432-4A78-8DEA-9B24C364EBD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7B1586DB-EEB3-4B42-9A98-5731565CC04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8EB8D18F-1A70-4C87-8C27-3B59826104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A39D34D4-476D-4A2B-9672-8ABE68D483A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4A05A136-AE2E-4B67-AC31-2158B8B309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B4E6AC33-9B04-489B-8BD7-ECA760A46A7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728013B5-DA36-4720-92AB-F53682EAEF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5B582612-1C8A-4C84-BCDB-82BF86AFE3D1}"/>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559B9648-48FF-422B-8F53-F1A9F99B1428}"/>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97B7D37F-FC97-490C-9F8E-9A914F75700A}"/>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D8DCB0C4-DFB7-42DA-9EC2-8AC2FD881573}"/>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06254575-0F51-4A81-8CC6-6DCAE7F73B83}"/>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a:extLst>
            <a:ext uri="{FF2B5EF4-FFF2-40B4-BE49-F238E27FC236}">
              <a16:creationId xmlns:a16="http://schemas.microsoft.com/office/drawing/2014/main" id="{A6310CD0-4B9E-4261-A470-BD0E3D004640}"/>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42F5D642-BD0C-434B-9D87-699D558ADE7D}"/>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09E93AD9-4AB8-4FD1-B90B-AE849313C968}"/>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1A7B222A-5425-42C4-BF3C-224809F1AEA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a:extLst>
            <a:ext uri="{FF2B5EF4-FFF2-40B4-BE49-F238E27FC236}">
              <a16:creationId xmlns:a16="http://schemas.microsoft.com/office/drawing/2014/main" id="{1E67EAC2-1DCD-4A4E-9C6C-F46473295D01}"/>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6B0D6A4-25C0-43F5-9D8A-DB0C89DCFF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C804E47-8824-470C-BB7F-ACA711F0C0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7F7799E-E17C-45FF-8C0D-2D4A0D1FFC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AF05217-77D8-4D95-976C-5EB44AA29D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012F173-78CA-4FE2-98CB-7D4AD911E1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61754</xdr:rowOff>
    </xdr:from>
    <xdr:to>
      <xdr:col>55</xdr:col>
      <xdr:colOff>50800</xdr:colOff>
      <xdr:row>40</xdr:row>
      <xdr:rowOff>163354</xdr:rowOff>
    </xdr:to>
    <xdr:sp macro="" textlink="">
      <xdr:nvSpPr>
        <xdr:cNvPr id="116" name="楕円 115">
          <a:extLst>
            <a:ext uri="{FF2B5EF4-FFF2-40B4-BE49-F238E27FC236}">
              <a16:creationId xmlns:a16="http://schemas.microsoft.com/office/drawing/2014/main" id="{E400236C-19A3-4B9D-B75C-52EDF25011BF}"/>
            </a:ext>
          </a:extLst>
        </xdr:cNvPr>
        <xdr:cNvSpPr/>
      </xdr:nvSpPr>
      <xdr:spPr>
        <a:xfrm>
          <a:off x="10426700" y="69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84631</xdr:rowOff>
    </xdr:from>
    <xdr:ext cx="534377" cy="259045"/>
    <xdr:sp macro="" textlink="">
      <xdr:nvSpPr>
        <xdr:cNvPr id="117" name="【道路】&#10;一人当たり延長該当値テキスト">
          <a:extLst>
            <a:ext uri="{FF2B5EF4-FFF2-40B4-BE49-F238E27FC236}">
              <a16:creationId xmlns:a16="http://schemas.microsoft.com/office/drawing/2014/main" id="{2A2D0FC4-9CBA-482A-88CE-D12D44E0D4F3}"/>
            </a:ext>
          </a:extLst>
        </xdr:cNvPr>
        <xdr:cNvSpPr txBox="1"/>
      </xdr:nvSpPr>
      <xdr:spPr>
        <a:xfrm>
          <a:off x="10515600" y="67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62495</xdr:rowOff>
    </xdr:from>
    <xdr:to>
      <xdr:col>50</xdr:col>
      <xdr:colOff>165100</xdr:colOff>
      <xdr:row>40</xdr:row>
      <xdr:rowOff>164095</xdr:rowOff>
    </xdr:to>
    <xdr:sp macro="" textlink="">
      <xdr:nvSpPr>
        <xdr:cNvPr id="118" name="楕円 117">
          <a:extLst>
            <a:ext uri="{FF2B5EF4-FFF2-40B4-BE49-F238E27FC236}">
              <a16:creationId xmlns:a16="http://schemas.microsoft.com/office/drawing/2014/main" id="{B04E6B99-F0B9-4F26-9C25-2D5179F59932}"/>
            </a:ext>
          </a:extLst>
        </xdr:cNvPr>
        <xdr:cNvSpPr/>
      </xdr:nvSpPr>
      <xdr:spPr>
        <a:xfrm>
          <a:off x="9588500" y="6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112554</xdr:rowOff>
    </xdr:from>
    <xdr:to>
      <xdr:col>55</xdr:col>
      <xdr:colOff>0</xdr:colOff>
      <xdr:row>40</xdr:row>
      <xdr:rowOff>113295</xdr:rowOff>
    </xdr:to>
    <xdr:cxnSp macro="">
      <xdr:nvCxnSpPr>
        <xdr:cNvPr id="119" name="直線コネクタ 118">
          <a:extLst>
            <a:ext uri="{FF2B5EF4-FFF2-40B4-BE49-F238E27FC236}">
              <a16:creationId xmlns:a16="http://schemas.microsoft.com/office/drawing/2014/main" id="{DD51A576-27D8-41FD-A88A-D3A19CCBADF0}"/>
            </a:ext>
          </a:extLst>
        </xdr:cNvPr>
        <xdr:cNvCxnSpPr/>
      </xdr:nvCxnSpPr>
      <xdr:spPr>
        <a:xfrm flipV="1">
          <a:off x="9639300" y="6970554"/>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66068</xdr:rowOff>
    </xdr:from>
    <xdr:to>
      <xdr:col>46</xdr:col>
      <xdr:colOff>38100</xdr:colOff>
      <xdr:row>40</xdr:row>
      <xdr:rowOff>167668</xdr:rowOff>
    </xdr:to>
    <xdr:sp macro="" textlink="">
      <xdr:nvSpPr>
        <xdr:cNvPr id="120" name="楕円 119">
          <a:extLst>
            <a:ext uri="{FF2B5EF4-FFF2-40B4-BE49-F238E27FC236}">
              <a16:creationId xmlns:a16="http://schemas.microsoft.com/office/drawing/2014/main" id="{23465B8B-2C66-4D7B-9F31-FF5F230146D5}"/>
            </a:ext>
          </a:extLst>
        </xdr:cNvPr>
        <xdr:cNvSpPr/>
      </xdr:nvSpPr>
      <xdr:spPr>
        <a:xfrm>
          <a:off x="8699500" y="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113295</xdr:rowOff>
    </xdr:from>
    <xdr:to>
      <xdr:col>50</xdr:col>
      <xdr:colOff>114300</xdr:colOff>
      <xdr:row>40</xdr:row>
      <xdr:rowOff>116868</xdr:rowOff>
    </xdr:to>
    <xdr:cxnSp macro="">
      <xdr:nvCxnSpPr>
        <xdr:cNvPr id="121" name="直線コネクタ 120">
          <a:extLst>
            <a:ext uri="{FF2B5EF4-FFF2-40B4-BE49-F238E27FC236}">
              <a16:creationId xmlns:a16="http://schemas.microsoft.com/office/drawing/2014/main" id="{3B74A926-E1CC-4B68-872B-5C21F4E48158}"/>
            </a:ext>
          </a:extLst>
        </xdr:cNvPr>
        <xdr:cNvCxnSpPr/>
      </xdr:nvCxnSpPr>
      <xdr:spPr>
        <a:xfrm flipV="1">
          <a:off x="8750300" y="6971295"/>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2" name="n_1aveValue【道路】&#10;一人当たり延長">
          <a:extLst>
            <a:ext uri="{FF2B5EF4-FFF2-40B4-BE49-F238E27FC236}">
              <a16:creationId xmlns:a16="http://schemas.microsoft.com/office/drawing/2014/main" id="{6777284B-7BF0-4FD1-8204-3D444244A869}"/>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3" name="n_2aveValue【道路】&#10;一人当たり延長">
          <a:extLst>
            <a:ext uri="{FF2B5EF4-FFF2-40B4-BE49-F238E27FC236}">
              <a16:creationId xmlns:a16="http://schemas.microsoft.com/office/drawing/2014/main" id="{CF1250AA-390D-439F-A2AA-3EC61E382684}"/>
            </a:ext>
          </a:extLst>
        </xdr:cNvPr>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a:extLst>
            <a:ext uri="{FF2B5EF4-FFF2-40B4-BE49-F238E27FC236}">
              <a16:creationId xmlns:a16="http://schemas.microsoft.com/office/drawing/2014/main" id="{1017A786-1597-408A-A380-8B20B3DFE72D}"/>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9172</xdr:rowOff>
    </xdr:from>
    <xdr:ext cx="534377" cy="259045"/>
    <xdr:sp macro="" textlink="">
      <xdr:nvSpPr>
        <xdr:cNvPr id="125" name="n_1mainValue【道路】&#10;一人当たり延長">
          <a:extLst>
            <a:ext uri="{FF2B5EF4-FFF2-40B4-BE49-F238E27FC236}">
              <a16:creationId xmlns:a16="http://schemas.microsoft.com/office/drawing/2014/main" id="{34246404-3E78-4CC7-A7E3-54CFBAA7A094}"/>
            </a:ext>
          </a:extLst>
        </xdr:cNvPr>
        <xdr:cNvSpPr txBox="1"/>
      </xdr:nvSpPr>
      <xdr:spPr>
        <a:xfrm>
          <a:off x="9359411" y="66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12745</xdr:rowOff>
    </xdr:from>
    <xdr:ext cx="534377" cy="259045"/>
    <xdr:sp macro="" textlink="">
      <xdr:nvSpPr>
        <xdr:cNvPr id="126" name="n_2mainValue【道路】&#10;一人当たり延長">
          <a:extLst>
            <a:ext uri="{FF2B5EF4-FFF2-40B4-BE49-F238E27FC236}">
              <a16:creationId xmlns:a16="http://schemas.microsoft.com/office/drawing/2014/main" id="{4751B1D1-01DC-44C3-9747-481BA1A66620}"/>
            </a:ext>
          </a:extLst>
        </xdr:cNvPr>
        <xdr:cNvSpPr txBox="1"/>
      </xdr:nvSpPr>
      <xdr:spPr>
        <a:xfrm>
          <a:off x="8483111" y="66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417B9B3C-8235-4DBD-9AE2-53C3DF52C0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27A9F6E0-675C-42E3-9097-352343AACE1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84E615BF-C6ED-4D72-917C-23FA47CCBF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B1D0A2A3-FACE-48C5-A91D-6307BB284D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B9E3820-85AF-43EF-B81E-63D7E8D9D2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A4BD7E77-5D3D-4007-B891-B1AE98F97B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7766439E-31A3-4571-80C6-DDA066C80C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492230DB-2D01-479E-A2C4-241B2D69E1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6DE01511-F8AC-43A0-9E2D-344DF1C793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D1AB4708-2A98-4A99-A37C-671E50E759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C1E97BA5-CBE0-4281-B83F-60D8E0CAD0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3F63F45B-0EB5-49E2-831A-76572ACC74D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773D7B92-02C0-476D-81E5-6F9DE5D564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E157692E-EC28-4C47-B0C2-C4B3F4255E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9EECEEB5-58AE-4CAE-B688-63ECBAE7DF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65DEDC04-B0EF-4008-88B3-E77E3C7C20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7DC17156-126E-48E0-8F17-833E943AB2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3E319E26-C495-4985-8646-6A21FD7720A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5C6B770F-3727-49C3-AD92-5BDB93D537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57EC10E0-C2A6-4510-8EE7-2F5958C57B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B073655A-5DEE-4D95-AB80-147150E5DFF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5D10BA54-986E-45B4-A27E-8D528FBA5D9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2C3693EA-F927-4473-87EF-64CC2A6D98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2E55426F-B68F-4C7F-89F1-9F7F3AAFCC3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FDDE850B-A213-433E-8B93-4029F85FFF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6006416E-915A-4825-A1D7-89B68F0DBB33}"/>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1FABDB49-DC69-4429-9F1F-C473FE94CB03}"/>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FDC26FCC-53E9-4F24-9C97-D6A772F7F2FD}"/>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228618BD-0460-4E46-B39D-BE8209D15A6F}"/>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8C488371-90E4-4452-A9D0-EF718BA0660A}"/>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FFA02F1-590F-44D8-9270-7D987149D00D}"/>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8C419F0F-59AC-4962-8AAB-92550586CCE8}"/>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03C07F1A-87E0-4DF8-82FA-11725B5031D8}"/>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F31BB677-9BF2-4F94-BB2F-89012808B76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a:extLst>
            <a:ext uri="{FF2B5EF4-FFF2-40B4-BE49-F238E27FC236}">
              <a16:creationId xmlns:a16="http://schemas.microsoft.com/office/drawing/2014/main" id="{4148D57B-17B3-413E-842F-BF9EA4E6641C}"/>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DBFC1E3-36B7-4E37-BC36-67AC3A45DA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86CCEA0-359B-4E75-B92F-F7EC5F0170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E3ABBDA-27E9-4478-A8AD-DFB937C585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29E0AE3-6B23-4A9C-BD82-3EF1CB8992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FCFE50BC-9125-4D26-B411-D6F7F2D684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7" name="楕円 166">
          <a:extLst>
            <a:ext uri="{FF2B5EF4-FFF2-40B4-BE49-F238E27FC236}">
              <a16:creationId xmlns:a16="http://schemas.microsoft.com/office/drawing/2014/main" id="{B2E5580A-67AA-43B4-9199-E62B8F485F53}"/>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5C6A1296-D266-417D-9C56-22EC71DFB02C}"/>
            </a:ext>
          </a:extLst>
        </xdr:cNvPr>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69" name="楕円 168">
          <a:extLst>
            <a:ext uri="{FF2B5EF4-FFF2-40B4-BE49-F238E27FC236}">
              <a16:creationId xmlns:a16="http://schemas.microsoft.com/office/drawing/2014/main" id="{9899351F-BF31-4A53-99A5-2FD18553AACC}"/>
            </a:ext>
          </a:extLst>
        </xdr:cNvPr>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59</xdr:row>
      <xdr:rowOff>166551</xdr:rowOff>
    </xdr:to>
    <xdr:cxnSp macro="">
      <xdr:nvCxnSpPr>
        <xdr:cNvPr id="170" name="直線コネクタ 169">
          <a:extLst>
            <a:ext uri="{FF2B5EF4-FFF2-40B4-BE49-F238E27FC236}">
              <a16:creationId xmlns:a16="http://schemas.microsoft.com/office/drawing/2014/main" id="{67F1DD84-A8C1-4877-8FA4-0630DA539E3A}"/>
            </a:ext>
          </a:extLst>
        </xdr:cNvPr>
        <xdr:cNvCxnSpPr/>
      </xdr:nvCxnSpPr>
      <xdr:spPr>
        <a:xfrm flipV="1">
          <a:off x="3797300" y="102755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171" name="楕円 170">
          <a:extLst>
            <a:ext uri="{FF2B5EF4-FFF2-40B4-BE49-F238E27FC236}">
              <a16:creationId xmlns:a16="http://schemas.microsoft.com/office/drawing/2014/main" id="{818EC7EC-C7F3-4BF9-B889-06E2D8251D38}"/>
            </a:ext>
          </a:extLst>
        </xdr:cNvPr>
        <xdr:cNvSpPr/>
      </xdr:nvSpPr>
      <xdr:spPr>
        <a:xfrm>
          <a:off x="2857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8165</xdr:rowOff>
    </xdr:to>
    <xdr:cxnSp macro="">
      <xdr:nvCxnSpPr>
        <xdr:cNvPr id="172" name="直線コネクタ 171">
          <a:extLst>
            <a:ext uri="{FF2B5EF4-FFF2-40B4-BE49-F238E27FC236}">
              <a16:creationId xmlns:a16="http://schemas.microsoft.com/office/drawing/2014/main" id="{36BD91D3-B823-48FC-9C28-C884FA559D5C}"/>
            </a:ext>
          </a:extLst>
        </xdr:cNvPr>
        <xdr:cNvCxnSpPr/>
      </xdr:nvCxnSpPr>
      <xdr:spPr>
        <a:xfrm flipV="1">
          <a:off x="2908300" y="1028210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79F0FD3E-688C-444A-AB66-5CCBD2F898DA}"/>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16DCD03A-0876-44B3-885A-0B98E2599E0C}"/>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F04E01F7-8B36-47D0-8CEC-7386465496D2}"/>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37028</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957CB1BE-DABB-4951-8CCA-687251CDD4BB}"/>
            </a:ext>
          </a:extLst>
        </xdr:cNvPr>
        <xdr:cNvSpPr txBox="1"/>
      </xdr:nvSpPr>
      <xdr:spPr>
        <a:xfrm>
          <a:off x="35820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50092</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CC7604D5-9E09-4AFA-9B8F-A29F6B09B584}"/>
            </a:ext>
          </a:extLst>
        </xdr:cNvPr>
        <xdr:cNvSpPr txBox="1"/>
      </xdr:nvSpPr>
      <xdr:spPr>
        <a:xfrm>
          <a:off x="2705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EB301CC6-BCE0-467B-AAB8-74C9F281FC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C4346262-9BB4-45A4-B19C-381BA820E2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265D691D-CBF7-4D55-A210-4BC7ACDC85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A20972AC-BBB5-441D-A914-7546D453D3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C8E3FAAF-9A2D-4B23-A092-06A1A0560B4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AD7B815B-8082-4242-8038-3B6F71B236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E2939E26-556F-4332-B080-83F25BFBD0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9540F49-7CBB-4D7B-BD46-EF7D8C4BBF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717821E8-95F1-4B01-95C4-28B380307A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6124F921-B19F-4D5A-9EB0-EA26D37626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8D55EFB4-2F76-4480-8C03-8745803106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B0E605F4-0F71-4682-A912-A48065CCFAA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C909C257-3D1F-4C6F-97C5-81BC596BD28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E4F372CC-11C5-4EF6-9098-DA5B4F4D4C4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AE4A0124-A92C-49E8-AFBE-4FF4436001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632BD15A-E679-4B05-B312-B8324FA63C0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F7734533-B33F-43B0-8D78-ABC49D13CE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C2FCB4B0-85A7-43DA-8173-DEE7364D87B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67E8AA24-7490-4F60-BE00-B4C5CD7812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C3AF6261-EA83-4555-8E53-D71B5E01372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155E4C07-86B1-4108-A398-8CE21A67BD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DD27DD79-5B55-4B2F-8530-D2FE9018EEF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372D7E1C-06A4-4435-BC75-23698ED5BB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CB03A951-F4D1-4C03-B4EF-EC3D5120039E}"/>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87768D33-83B7-49B8-9F59-33D332B6D30F}"/>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00A8E097-3EEA-4E8C-BEC4-2028174D86EE}"/>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EC515690-3F9F-44BA-A275-3B6629F29C7A}"/>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7B084D2E-4714-414F-BF1B-942B941B4596}"/>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79B8B137-0649-4805-AB14-4E1CAF887E9C}"/>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99164178-771A-4195-AB8C-079DED99A7B7}"/>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29075470-B2A6-40AA-9CB2-547FC3DD6D6C}"/>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0FF5D67E-2679-4193-AEE1-DE5A45EEF547}"/>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a:extLst>
            <a:ext uri="{FF2B5EF4-FFF2-40B4-BE49-F238E27FC236}">
              <a16:creationId xmlns:a16="http://schemas.microsoft.com/office/drawing/2014/main" id="{4073F121-6759-47C5-BD03-48106C66B83A}"/>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A838E95-7BB1-462B-A0C8-853DE0B15A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DFCF7911-87F6-4C27-9D26-994CE8B27B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6FEFD58-16C8-4CB4-8EBD-AA89155D29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B77537A-4ED5-4872-862F-8095D59CC1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9977498-7C34-4581-B7B3-EB6100AB2F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59129</xdr:rowOff>
    </xdr:from>
    <xdr:to>
      <xdr:col>55</xdr:col>
      <xdr:colOff>50800</xdr:colOff>
      <xdr:row>63</xdr:row>
      <xdr:rowOff>160729</xdr:rowOff>
    </xdr:to>
    <xdr:sp macro="" textlink="">
      <xdr:nvSpPr>
        <xdr:cNvPr id="216" name="楕円 215">
          <a:extLst>
            <a:ext uri="{FF2B5EF4-FFF2-40B4-BE49-F238E27FC236}">
              <a16:creationId xmlns:a16="http://schemas.microsoft.com/office/drawing/2014/main" id="{E34B991A-F31B-4CC4-B6FD-4E1FE1FD35EB}"/>
            </a:ext>
          </a:extLst>
        </xdr:cNvPr>
        <xdr:cNvSpPr/>
      </xdr:nvSpPr>
      <xdr:spPr>
        <a:xfrm>
          <a:off x="10426700" y="108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37556</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0DA502CF-CE13-45EB-98F3-48DE4723957F}"/>
            </a:ext>
          </a:extLst>
        </xdr:cNvPr>
        <xdr:cNvSpPr txBox="1"/>
      </xdr:nvSpPr>
      <xdr:spPr>
        <a:xfrm>
          <a:off x="10515600" y="1083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62528</xdr:rowOff>
    </xdr:from>
    <xdr:to>
      <xdr:col>50</xdr:col>
      <xdr:colOff>165100</xdr:colOff>
      <xdr:row>63</xdr:row>
      <xdr:rowOff>164128</xdr:rowOff>
    </xdr:to>
    <xdr:sp macro="" textlink="">
      <xdr:nvSpPr>
        <xdr:cNvPr id="218" name="楕円 217">
          <a:extLst>
            <a:ext uri="{FF2B5EF4-FFF2-40B4-BE49-F238E27FC236}">
              <a16:creationId xmlns:a16="http://schemas.microsoft.com/office/drawing/2014/main" id="{57F4350A-570C-4A52-86F9-9353EFC73C73}"/>
            </a:ext>
          </a:extLst>
        </xdr:cNvPr>
        <xdr:cNvSpPr/>
      </xdr:nvSpPr>
      <xdr:spPr>
        <a:xfrm>
          <a:off x="9588500" y="10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109929</xdr:rowOff>
    </xdr:from>
    <xdr:to>
      <xdr:col>55</xdr:col>
      <xdr:colOff>0</xdr:colOff>
      <xdr:row>63</xdr:row>
      <xdr:rowOff>113328</xdr:rowOff>
    </xdr:to>
    <xdr:cxnSp macro="">
      <xdr:nvCxnSpPr>
        <xdr:cNvPr id="219" name="直線コネクタ 218">
          <a:extLst>
            <a:ext uri="{FF2B5EF4-FFF2-40B4-BE49-F238E27FC236}">
              <a16:creationId xmlns:a16="http://schemas.microsoft.com/office/drawing/2014/main" id="{8752E6A4-4261-40D5-8F88-D217BCE50880}"/>
            </a:ext>
          </a:extLst>
        </xdr:cNvPr>
        <xdr:cNvCxnSpPr/>
      </xdr:nvCxnSpPr>
      <xdr:spPr>
        <a:xfrm flipV="1">
          <a:off x="9639300" y="10911279"/>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67138</xdr:rowOff>
    </xdr:from>
    <xdr:to>
      <xdr:col>46</xdr:col>
      <xdr:colOff>38100</xdr:colOff>
      <xdr:row>63</xdr:row>
      <xdr:rowOff>168738</xdr:rowOff>
    </xdr:to>
    <xdr:sp macro="" textlink="">
      <xdr:nvSpPr>
        <xdr:cNvPr id="220" name="楕円 219">
          <a:extLst>
            <a:ext uri="{FF2B5EF4-FFF2-40B4-BE49-F238E27FC236}">
              <a16:creationId xmlns:a16="http://schemas.microsoft.com/office/drawing/2014/main" id="{2CB4D133-EA51-427B-ACD1-7B916135BD9D}"/>
            </a:ext>
          </a:extLst>
        </xdr:cNvPr>
        <xdr:cNvSpPr/>
      </xdr:nvSpPr>
      <xdr:spPr>
        <a:xfrm>
          <a:off x="8699500" y="10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113328</xdr:rowOff>
    </xdr:from>
    <xdr:to>
      <xdr:col>50</xdr:col>
      <xdr:colOff>114300</xdr:colOff>
      <xdr:row>63</xdr:row>
      <xdr:rowOff>117938</xdr:rowOff>
    </xdr:to>
    <xdr:cxnSp macro="">
      <xdr:nvCxnSpPr>
        <xdr:cNvPr id="221" name="直線コネクタ 220">
          <a:extLst>
            <a:ext uri="{FF2B5EF4-FFF2-40B4-BE49-F238E27FC236}">
              <a16:creationId xmlns:a16="http://schemas.microsoft.com/office/drawing/2014/main" id="{B4A523FC-1AAA-4456-BB3F-DE76E45B8B82}"/>
            </a:ext>
          </a:extLst>
        </xdr:cNvPr>
        <xdr:cNvCxnSpPr/>
      </xdr:nvCxnSpPr>
      <xdr:spPr>
        <a:xfrm flipV="1">
          <a:off x="8750300" y="10914678"/>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3C75596D-CCDA-4688-958D-FAB19ECC15FE}"/>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A0BCFC02-71B9-4630-93EC-E60BCC643D2E}"/>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B3DFC7CB-447A-49F2-8D18-9B6E8E58D5D4}"/>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155255</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0ED70AC1-6E00-47FF-B726-44A05F173AC1}"/>
            </a:ext>
          </a:extLst>
        </xdr:cNvPr>
        <xdr:cNvSpPr txBox="1"/>
      </xdr:nvSpPr>
      <xdr:spPr>
        <a:xfrm>
          <a:off x="9327095" y="1095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159865</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066FF226-CFC6-4842-AE40-BDBD9BDEBA86}"/>
            </a:ext>
          </a:extLst>
        </xdr:cNvPr>
        <xdr:cNvSpPr txBox="1"/>
      </xdr:nvSpPr>
      <xdr:spPr>
        <a:xfrm>
          <a:off x="8450795" y="109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6FD9BA28-7924-4C40-8294-81C4A02E65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FE4B57F8-B652-442B-9641-74E2C72B6A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F4672A8A-7A0A-4645-AA26-D71523B943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7FEF3A6C-9906-42D8-B746-4D989C5458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CAD435F-AFDD-402E-A5D2-F0327E0CBC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ECB01B44-1787-48A6-BA24-64037201BA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52D59E84-A650-4E0F-AE46-174366D64A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64088303-6D84-4AEA-BC2D-C72FB8E105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E4B4C494-4A56-4897-9BDB-8133B61171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94938324-699F-447B-A2D2-7E96EDB2D3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222F8B7-2BEF-4E7C-8E49-DD931937872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BA1E5B60-5D74-4B29-8C51-BA58F748B34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CE765A92-B8A7-47AC-9EDC-EECD09F5C7B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E302B999-B090-49B2-B051-DC5271EBC1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527847A3-E7E1-407F-882C-BD391FC5CC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29B5C447-CA80-45FD-9E1B-EBE9EA371FC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B968C24-BFC1-4A3A-97BE-15902F67DC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3307FA04-F89C-4906-BA33-2AD966EA9C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F3BBBB80-1118-4488-8EAD-53A29AFDAEA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22408B8E-4BC6-42DA-A8CB-3B6A27F7725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21B4479E-338E-4827-AEAE-08E818388BE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AD27EF73-D127-409B-B0BB-B6D9A3C6BD8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9B620AFA-FF1D-4D6A-A954-AA27BBB852D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1A9A4A39-43D4-444C-AAF0-67A0DACC67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0A2EC489-B85E-4D7C-B14E-F54D671ED6E5}"/>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F498EDB9-D539-4EC0-A830-FB9C906D5236}"/>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AD23293B-AA40-4EAC-A01D-33D00A268938}"/>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9D69D49C-E80B-4D7F-B978-D6C3EBAB3A3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17417D36-DFA0-464A-BA60-D192F6ED284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89F37F7F-DD99-455A-ABFD-A9AD292D4509}"/>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C85F209B-3659-4BE2-B588-9F38A3964F4E}"/>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8EAD4C42-45E6-480A-873B-4ECD9A105F89}"/>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2BAC2AAD-97F4-4FAB-8E4F-16A9E8E9E92F}"/>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a:extLst>
            <a:ext uri="{FF2B5EF4-FFF2-40B4-BE49-F238E27FC236}">
              <a16:creationId xmlns:a16="http://schemas.microsoft.com/office/drawing/2014/main" id="{B223C674-AB65-49DA-A105-CAEDF70447D9}"/>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BD8D0FE-DC04-480B-B04C-F7364A10A2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036C6B2-98D9-41A2-8AC2-3D09C6D508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535FF85-C5ED-40B3-89E4-86F32358C1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003ABDC-9596-4551-BDE9-2546244B2B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D32AE9E-F3C9-41DC-A382-239A5DF719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66" name="楕円 265">
          <a:extLst>
            <a:ext uri="{FF2B5EF4-FFF2-40B4-BE49-F238E27FC236}">
              <a16:creationId xmlns:a16="http://schemas.microsoft.com/office/drawing/2014/main" id="{90AE3175-7375-424A-A741-C19C7C179013}"/>
            </a:ext>
          </a:extLst>
        </xdr:cNvPr>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36E9BBF3-2A94-40F5-A9C6-5A3D8BDC9974}"/>
            </a:ext>
          </a:extLst>
        </xdr:cNvPr>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268" name="楕円 267">
          <a:extLst>
            <a:ext uri="{FF2B5EF4-FFF2-40B4-BE49-F238E27FC236}">
              <a16:creationId xmlns:a16="http://schemas.microsoft.com/office/drawing/2014/main" id="{13F754E3-375B-4530-A1B2-81EBE800BF85}"/>
            </a:ext>
          </a:extLst>
        </xdr:cNvPr>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81</xdr:row>
      <xdr:rowOff>70486</xdr:rowOff>
    </xdr:to>
    <xdr:cxnSp macro="">
      <xdr:nvCxnSpPr>
        <xdr:cNvPr id="269" name="直線コネクタ 268">
          <a:extLst>
            <a:ext uri="{FF2B5EF4-FFF2-40B4-BE49-F238E27FC236}">
              <a16:creationId xmlns:a16="http://schemas.microsoft.com/office/drawing/2014/main" id="{14F0BDD6-EFFC-4E53-89BC-79D2012D951E}"/>
            </a:ext>
          </a:extLst>
        </xdr:cNvPr>
        <xdr:cNvCxnSpPr/>
      </xdr:nvCxnSpPr>
      <xdr:spPr>
        <a:xfrm flipV="1">
          <a:off x="3797300" y="138379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70" name="楕円 269">
          <a:extLst>
            <a:ext uri="{FF2B5EF4-FFF2-40B4-BE49-F238E27FC236}">
              <a16:creationId xmlns:a16="http://schemas.microsoft.com/office/drawing/2014/main" id="{82E64E55-1D0B-4A9A-A0C0-E899467F1AA5}"/>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116205</xdr:rowOff>
    </xdr:to>
    <xdr:cxnSp macro="">
      <xdr:nvCxnSpPr>
        <xdr:cNvPr id="271" name="直線コネクタ 270">
          <a:extLst>
            <a:ext uri="{FF2B5EF4-FFF2-40B4-BE49-F238E27FC236}">
              <a16:creationId xmlns:a16="http://schemas.microsoft.com/office/drawing/2014/main" id="{453AFF4F-4828-4FED-9F11-C1537AFF0D22}"/>
            </a:ext>
          </a:extLst>
        </xdr:cNvPr>
        <xdr:cNvCxnSpPr/>
      </xdr:nvCxnSpPr>
      <xdr:spPr>
        <a:xfrm flipV="1">
          <a:off x="2908300" y="1395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a:extLst>
            <a:ext uri="{FF2B5EF4-FFF2-40B4-BE49-F238E27FC236}">
              <a16:creationId xmlns:a16="http://schemas.microsoft.com/office/drawing/2014/main" id="{0FA0E28D-355C-4113-BF3F-95915A9CCCCB}"/>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a:extLst>
            <a:ext uri="{FF2B5EF4-FFF2-40B4-BE49-F238E27FC236}">
              <a16:creationId xmlns:a16="http://schemas.microsoft.com/office/drawing/2014/main" id="{669E7539-7B73-4A9E-9D4C-9BF323BDF70E}"/>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a:extLst>
            <a:ext uri="{FF2B5EF4-FFF2-40B4-BE49-F238E27FC236}">
              <a16:creationId xmlns:a16="http://schemas.microsoft.com/office/drawing/2014/main" id="{54E7F797-76B4-408A-80C0-DB403E5292D7}"/>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275" name="n_1mainValue【公営住宅】&#10;有形固定資産減価償却率">
          <a:extLst>
            <a:ext uri="{FF2B5EF4-FFF2-40B4-BE49-F238E27FC236}">
              <a16:creationId xmlns:a16="http://schemas.microsoft.com/office/drawing/2014/main" id="{56B2C094-0FD8-4370-8484-7F76465B1E91}"/>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76" name="n_2mainValue【公営住宅】&#10;有形固定資産減価償却率">
          <a:extLst>
            <a:ext uri="{FF2B5EF4-FFF2-40B4-BE49-F238E27FC236}">
              <a16:creationId xmlns:a16="http://schemas.microsoft.com/office/drawing/2014/main" id="{23630B5D-C4C3-472C-BB0F-9106653F0297}"/>
            </a:ext>
          </a:extLst>
        </xdr:cNvPr>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28A4E098-B63B-47D0-9D16-F41689FD35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D1B1B045-B377-4B83-9731-37510B5B47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3CD43F1D-CD10-4D53-8834-47902C1621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8216BEAC-AF85-4531-BE7E-A25D492408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49F1EE56-291F-4B33-BC4E-A58481D753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606A4CA8-2E55-445D-8E87-1936370170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C0FBA5BE-8CD6-42A8-B18C-2E2D9B2EA5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551E5E9B-EAE5-410A-BF14-E49B3D9854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48D5F56C-39C3-4566-9F24-8FFBAF923F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10991E56-7542-42B1-849C-83A476DD32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3C59B7DC-F224-4664-B3B6-6669F32EED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75DE0296-D1D0-40DB-8BDA-2E2FE79D466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175EB41-B401-407D-9D20-D74BF3B5916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FC830754-913F-41B5-9089-90509B01846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8061D576-5597-49AA-B0D1-710188DD255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1F47D5BD-D26F-48A1-94DB-D253EA437A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CB49FC37-E548-4DAE-8F4F-685EA3C2567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90102AEC-8DB7-4A33-977E-567D66919F6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6F0F3D38-6E0E-4EF6-9908-5FAFACB1204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64012928-3813-432C-8BFD-E6398B97D98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41333FC-CE64-45D7-BBDA-9FB28B7FB8C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5F49737B-4AD7-4AA8-A238-E5E83260B83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3AC65146-40C4-4DEC-8444-B6FAAEFA9A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14413DE1-56FB-4FC1-ABB7-6CF3BB5A9E6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A1794234-8F12-4DA2-8AB1-10BD810846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537099B0-586C-4897-89BC-160825AB461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DED4AA2C-58F7-4501-B59C-ECB06419BF67}"/>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BE9E0938-5AE1-41AC-BDE3-DB10719D604A}"/>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9F87FE6B-120B-4AE7-B0A8-746B735BF04E}"/>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475F85B1-BB0A-4024-A7ED-41D7FEA9737F}"/>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992D02EB-CDD2-49F8-B109-157F0B633920}"/>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E48C989C-9BAB-4EF0-9D17-18C5318F1091}"/>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E9231E65-62C3-4F69-892B-888499CF26A4}"/>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65488239-43DC-4ECB-AE45-E2AD570C7E9B}"/>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a:extLst>
            <a:ext uri="{FF2B5EF4-FFF2-40B4-BE49-F238E27FC236}">
              <a16:creationId xmlns:a16="http://schemas.microsoft.com/office/drawing/2014/main" id="{67A8E1B2-8432-459F-8C07-FACCCF4C83F6}"/>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7AA68FA-2C39-4B29-905B-22BD5F55AF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9F23F09-297E-44D1-B22E-C3DDD7037F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3693901-BBF4-48AD-8B37-A1140BF2B7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FF65C3D-4544-4232-8C7B-BE89993E7D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30FD89B-5A67-4642-8BFB-14D6BCF97E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79175</xdr:rowOff>
    </xdr:from>
    <xdr:to>
      <xdr:col>55</xdr:col>
      <xdr:colOff>50800</xdr:colOff>
      <xdr:row>86</xdr:row>
      <xdr:rowOff>9325</xdr:rowOff>
    </xdr:to>
    <xdr:sp macro="" textlink="">
      <xdr:nvSpPr>
        <xdr:cNvPr id="317" name="楕円 316">
          <a:extLst>
            <a:ext uri="{FF2B5EF4-FFF2-40B4-BE49-F238E27FC236}">
              <a16:creationId xmlns:a16="http://schemas.microsoft.com/office/drawing/2014/main" id="{BC36E62B-4F4D-419D-89A2-1E219E846088}"/>
            </a:ext>
          </a:extLst>
        </xdr:cNvPr>
        <xdr:cNvSpPr/>
      </xdr:nvSpPr>
      <xdr:spPr>
        <a:xfrm>
          <a:off x="10426700" y="146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57602</xdr:rowOff>
    </xdr:from>
    <xdr:ext cx="469744" cy="259045"/>
    <xdr:sp macro="" textlink="">
      <xdr:nvSpPr>
        <xdr:cNvPr id="318" name="【公営住宅】&#10;一人当たり面積該当値テキスト">
          <a:extLst>
            <a:ext uri="{FF2B5EF4-FFF2-40B4-BE49-F238E27FC236}">
              <a16:creationId xmlns:a16="http://schemas.microsoft.com/office/drawing/2014/main" id="{DA1FA251-27A4-4477-AE6D-9CCC99F0FB3A}"/>
            </a:ext>
          </a:extLst>
        </xdr:cNvPr>
        <xdr:cNvSpPr txBox="1"/>
      </xdr:nvSpPr>
      <xdr:spPr>
        <a:xfrm>
          <a:off x="10515600" y="1463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319" name="楕円 318">
          <a:extLst>
            <a:ext uri="{FF2B5EF4-FFF2-40B4-BE49-F238E27FC236}">
              <a16:creationId xmlns:a16="http://schemas.microsoft.com/office/drawing/2014/main" id="{DE421E8A-AD67-462A-A658-28C3BB2D38DA}"/>
            </a:ext>
          </a:extLst>
        </xdr:cNvPr>
        <xdr:cNvSpPr/>
      </xdr:nvSpPr>
      <xdr:spPr>
        <a:xfrm>
          <a:off x="9588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129975</xdr:rowOff>
    </xdr:from>
    <xdr:to>
      <xdr:col>55</xdr:col>
      <xdr:colOff>0</xdr:colOff>
      <xdr:row>85</xdr:row>
      <xdr:rowOff>130302</xdr:rowOff>
    </xdr:to>
    <xdr:cxnSp macro="">
      <xdr:nvCxnSpPr>
        <xdr:cNvPr id="320" name="直線コネクタ 319">
          <a:extLst>
            <a:ext uri="{FF2B5EF4-FFF2-40B4-BE49-F238E27FC236}">
              <a16:creationId xmlns:a16="http://schemas.microsoft.com/office/drawing/2014/main" id="{CD50E5E9-646A-4857-8A35-573DD5029B9D}"/>
            </a:ext>
          </a:extLst>
        </xdr:cNvPr>
        <xdr:cNvCxnSpPr/>
      </xdr:nvCxnSpPr>
      <xdr:spPr>
        <a:xfrm flipV="1">
          <a:off x="9639300" y="1470322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83421</xdr:rowOff>
    </xdr:from>
    <xdr:to>
      <xdr:col>46</xdr:col>
      <xdr:colOff>38100</xdr:colOff>
      <xdr:row>86</xdr:row>
      <xdr:rowOff>13571</xdr:rowOff>
    </xdr:to>
    <xdr:sp macro="" textlink="">
      <xdr:nvSpPr>
        <xdr:cNvPr id="321" name="楕円 320">
          <a:extLst>
            <a:ext uri="{FF2B5EF4-FFF2-40B4-BE49-F238E27FC236}">
              <a16:creationId xmlns:a16="http://schemas.microsoft.com/office/drawing/2014/main" id="{D92FFB11-30C4-42A3-9808-EC2D87D26073}"/>
            </a:ext>
          </a:extLst>
        </xdr:cNvPr>
        <xdr:cNvSpPr/>
      </xdr:nvSpPr>
      <xdr:spPr>
        <a:xfrm>
          <a:off x="8699500" y="146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134221</xdr:rowOff>
    </xdr:to>
    <xdr:cxnSp macro="">
      <xdr:nvCxnSpPr>
        <xdr:cNvPr id="322" name="直線コネクタ 321">
          <a:extLst>
            <a:ext uri="{FF2B5EF4-FFF2-40B4-BE49-F238E27FC236}">
              <a16:creationId xmlns:a16="http://schemas.microsoft.com/office/drawing/2014/main" id="{B40D096B-97B8-471F-9552-17DD68368309}"/>
            </a:ext>
          </a:extLst>
        </xdr:cNvPr>
        <xdr:cNvCxnSpPr/>
      </xdr:nvCxnSpPr>
      <xdr:spPr>
        <a:xfrm flipV="1">
          <a:off x="8750300" y="1470355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7D8B0832-234B-45D9-BC6D-26B6E30D50CA}"/>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AA9CA1B8-4CC4-4223-B6A3-EB705F54B706}"/>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a:extLst>
            <a:ext uri="{FF2B5EF4-FFF2-40B4-BE49-F238E27FC236}">
              <a16:creationId xmlns:a16="http://schemas.microsoft.com/office/drawing/2014/main" id="{3894579E-5ED0-4B97-87A4-E27B0BD5F7D1}"/>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779</xdr:rowOff>
    </xdr:from>
    <xdr:ext cx="469744" cy="259045"/>
    <xdr:sp macro="" textlink="">
      <xdr:nvSpPr>
        <xdr:cNvPr id="326" name="n_1mainValue【公営住宅】&#10;一人当たり面積">
          <a:extLst>
            <a:ext uri="{FF2B5EF4-FFF2-40B4-BE49-F238E27FC236}">
              <a16:creationId xmlns:a16="http://schemas.microsoft.com/office/drawing/2014/main" id="{2D4A2D0D-9EE1-46A5-885C-5B8752BC9D09}"/>
            </a:ext>
          </a:extLst>
        </xdr:cNvPr>
        <xdr:cNvSpPr txBox="1"/>
      </xdr:nvSpPr>
      <xdr:spPr>
        <a:xfrm>
          <a:off x="93917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4698</xdr:rowOff>
    </xdr:from>
    <xdr:ext cx="469744" cy="259045"/>
    <xdr:sp macro="" textlink="">
      <xdr:nvSpPr>
        <xdr:cNvPr id="327" name="n_2mainValue【公営住宅】&#10;一人当たり面積">
          <a:extLst>
            <a:ext uri="{FF2B5EF4-FFF2-40B4-BE49-F238E27FC236}">
              <a16:creationId xmlns:a16="http://schemas.microsoft.com/office/drawing/2014/main" id="{02AF19F3-0EFE-419F-A182-127002B62CE4}"/>
            </a:ext>
          </a:extLst>
        </xdr:cNvPr>
        <xdr:cNvSpPr txBox="1"/>
      </xdr:nvSpPr>
      <xdr:spPr>
        <a:xfrm>
          <a:off x="8515427" y="147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6792711F-B6C0-4262-9CF3-554651754D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F3F27E87-D62E-4284-8C91-401B99FA90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F459DA4D-BA12-41B0-BECE-854E46A03C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8E70C826-3262-4E59-A021-A444654885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23D5BD5B-8DD4-42F2-B4BE-AC64922E90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4F5375C2-F1F6-459C-A567-A759247D9A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3DCBD451-83E7-4D63-9F62-672AE626BE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533A37ED-E01A-4188-B7E6-90CA390BA3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3DC88EE-2D3E-4499-9A1B-41B9BECA7C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859D97BE-3B0A-423B-B311-B96BBFA46C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B762B06A-506B-4B32-A182-35E82296AA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BDDC424-6A43-4D46-BB81-AAF03A6428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A64DC863-C9C9-476D-9DF5-BE574288E5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A138790F-CD29-4185-A7A8-CEF35640FC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5C70B776-9929-43C3-8EA0-108BE593A7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9BD936D5-E97B-4B3E-9D6C-962E2F80FF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E0D25491-2F9F-44CD-AA77-88F51D812D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1A7FAE48-7062-4210-B811-F1A46309C8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AA7497D-A40B-40B7-8B29-08FCCEFE66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86ABC65B-E684-4340-9290-A30C48252C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94CD2403-9BF2-4206-83E3-42D68AB917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D9732C8C-1500-438B-A22C-E5F624B220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D56314D-CA83-4B73-8AFC-43952C1DFB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FBE44F9B-5D0D-48B6-AC2E-71AB247A11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EA734847-ADA8-4776-8962-FD58151B59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9C8D5C31-B9D6-406B-89C3-4AD4A56689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24C8BA28-1574-41B1-B93E-9F5BC0B09CD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46856ECC-493B-41AE-B87E-F6477C09A7C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207884AE-7F38-4503-8C8B-382B0659C25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CD26EBBE-E2AD-46CD-B9CB-A871AA4D502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9CE75FB4-E707-44B1-AEF9-76D2EE56B5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7CA7306A-714F-46B3-B12A-385C0187C9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0CAE8116-03A7-4281-BD77-FD61F957CE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38B8EF6E-C2F9-4A27-8E63-809549B3DF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327550C6-A574-4B2F-AC33-59BD33DA48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BBA91197-6DF0-4D80-8144-2F8AF290EE9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E762DA8C-1821-41E9-A66E-F26EFE2A8C4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0CEC3ED6-B604-41E3-A837-F2631562C47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9F2E0AFA-3CBE-4449-A3D9-F4B2850E16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FFF4EF90-A23E-47EF-8D3D-CF6409E5BF0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A6A341A8-D023-4663-910E-4798BFB223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a:extLst>
            <a:ext uri="{FF2B5EF4-FFF2-40B4-BE49-F238E27FC236}">
              <a16:creationId xmlns:a16="http://schemas.microsoft.com/office/drawing/2014/main" id="{9EA9A2A7-E64D-4018-A661-1BB87D32BFC1}"/>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7343A6E2-4EAA-46AB-A1EF-C262CA8922B6}"/>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a:extLst>
            <a:ext uri="{FF2B5EF4-FFF2-40B4-BE49-F238E27FC236}">
              <a16:creationId xmlns:a16="http://schemas.microsoft.com/office/drawing/2014/main" id="{674113EA-9727-4435-803A-CA4E2E23A1CC}"/>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a:extLst>
            <a:ext uri="{FF2B5EF4-FFF2-40B4-BE49-F238E27FC236}">
              <a16:creationId xmlns:a16="http://schemas.microsoft.com/office/drawing/2014/main" id="{AFF716FA-218C-4B9C-8FF1-00846E3BAC6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a:extLst>
            <a:ext uri="{FF2B5EF4-FFF2-40B4-BE49-F238E27FC236}">
              <a16:creationId xmlns:a16="http://schemas.microsoft.com/office/drawing/2014/main" id="{559C0014-941F-465A-965C-0B3CCAB41B0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A2AAB621-B17F-48A1-9B44-7CC6954CE117}"/>
            </a:ext>
          </a:extLst>
        </xdr:cNvPr>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a:extLst>
            <a:ext uri="{FF2B5EF4-FFF2-40B4-BE49-F238E27FC236}">
              <a16:creationId xmlns:a16="http://schemas.microsoft.com/office/drawing/2014/main" id="{6937EBDC-3360-4FFA-8D8F-6BB95519D1B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a:extLst>
            <a:ext uri="{FF2B5EF4-FFF2-40B4-BE49-F238E27FC236}">
              <a16:creationId xmlns:a16="http://schemas.microsoft.com/office/drawing/2014/main" id="{365E35CC-4838-4182-B956-20998540D0AA}"/>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a:extLst>
            <a:ext uri="{FF2B5EF4-FFF2-40B4-BE49-F238E27FC236}">
              <a16:creationId xmlns:a16="http://schemas.microsoft.com/office/drawing/2014/main" id="{27ED0D5B-C99C-4B11-BA07-E13228B0F17A}"/>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a:extLst>
            <a:ext uri="{FF2B5EF4-FFF2-40B4-BE49-F238E27FC236}">
              <a16:creationId xmlns:a16="http://schemas.microsoft.com/office/drawing/2014/main" id="{BF54E574-E3AF-4856-B132-0E920C4BB3FA}"/>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8A0A9E38-399E-405E-8796-2291B5131A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C4EE222-B3F5-4858-974E-59029FA128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7319500-7955-4ADF-92CA-1073899771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197D8DF-47DA-4B3C-B6BD-C7441A2076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229E06D-5560-484A-BD92-363643801F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384" name="楕円 383">
          <a:extLst>
            <a:ext uri="{FF2B5EF4-FFF2-40B4-BE49-F238E27FC236}">
              <a16:creationId xmlns:a16="http://schemas.microsoft.com/office/drawing/2014/main" id="{9AD827FC-43D1-4297-999C-E5900243F441}"/>
            </a:ext>
          </a:extLst>
        </xdr:cNvPr>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121574</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67B6F177-D297-49E0-ACBD-AF4F101CE745}"/>
            </a:ext>
          </a:extLst>
        </xdr:cNvPr>
        <xdr:cNvSpPr txBox="1"/>
      </xdr:nvSpPr>
      <xdr:spPr>
        <a:xfrm>
          <a:off x="16357600" y="697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386" name="楕円 385">
          <a:extLst>
            <a:ext uri="{FF2B5EF4-FFF2-40B4-BE49-F238E27FC236}">
              <a16:creationId xmlns:a16="http://schemas.microsoft.com/office/drawing/2014/main" id="{4ABEC6FB-A52B-45B9-AAD0-F7D46313B1F3}"/>
            </a:ext>
          </a:extLst>
        </xdr:cNvPr>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41</xdr:row>
      <xdr:rowOff>85997</xdr:rowOff>
    </xdr:to>
    <xdr:cxnSp macro="">
      <xdr:nvCxnSpPr>
        <xdr:cNvPr id="387" name="直線コネクタ 386">
          <a:extLst>
            <a:ext uri="{FF2B5EF4-FFF2-40B4-BE49-F238E27FC236}">
              <a16:creationId xmlns:a16="http://schemas.microsoft.com/office/drawing/2014/main" id="{A9BC8871-7778-40A7-8F69-79D59074841D}"/>
            </a:ext>
          </a:extLst>
        </xdr:cNvPr>
        <xdr:cNvCxnSpPr/>
      </xdr:nvCxnSpPr>
      <xdr:spPr>
        <a:xfrm>
          <a:off x="15481300" y="6530884"/>
          <a:ext cx="838200" cy="58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388" name="楕円 387">
          <a:extLst>
            <a:ext uri="{FF2B5EF4-FFF2-40B4-BE49-F238E27FC236}">
              <a16:creationId xmlns:a16="http://schemas.microsoft.com/office/drawing/2014/main" id="{295ADCAA-04D2-4543-9AD9-28917FCD47A6}"/>
            </a:ext>
          </a:extLst>
        </xdr:cNvPr>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166007</xdr:rowOff>
    </xdr:to>
    <xdr:cxnSp macro="">
      <xdr:nvCxnSpPr>
        <xdr:cNvPr id="389" name="直線コネクタ 388">
          <a:extLst>
            <a:ext uri="{FF2B5EF4-FFF2-40B4-BE49-F238E27FC236}">
              <a16:creationId xmlns:a16="http://schemas.microsoft.com/office/drawing/2014/main" id="{A70F2A14-A111-4901-8275-CED776813F0E}"/>
            </a:ext>
          </a:extLst>
        </xdr:cNvPr>
        <xdr:cNvCxnSpPr/>
      </xdr:nvCxnSpPr>
      <xdr:spPr>
        <a:xfrm flipV="1">
          <a:off x="14592300" y="653088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594091D4-5643-40F6-A383-726366056F7A}"/>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A68B63C2-CC43-4A8E-BD42-265FC84320C0}"/>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1BE29B9E-5D26-415C-94BF-D3DAA25A1752}"/>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57711</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7AC66155-AF82-41C4-A081-DB2D72B307D3}"/>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36484</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944362BB-99B4-4EF5-9E10-DF29F668D7E5}"/>
            </a:ext>
          </a:extLst>
        </xdr:cNvPr>
        <xdr:cNvSpPr txBox="1"/>
      </xdr:nvSpPr>
      <xdr:spPr>
        <a:xfrm>
          <a:off x="14389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481CD4BC-E2E0-43CA-B072-1739579F56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04A35244-5FD4-4C29-BD28-722F84F324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B512B4F0-B0DE-4FA9-A413-8ADDCDDF9F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99D563DB-0FFC-4EFF-8024-C7F2CAE13B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65A38095-56FD-4311-9485-D121CB57CE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974F6F83-6F4D-4594-B5E2-877408260D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44A3B697-3EDC-4822-A2DA-F7778DB57A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30F55989-4E9E-41D5-86E8-FEF6DB3541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4C14A47B-81F7-4FA9-B1C9-0792B7C278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8A0AFF57-BDFB-47B7-A365-DB663B5590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DB0B6908-7847-48AD-8316-9B71E282D26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8EC376B8-C6A7-4B66-AA6D-01BB33268FD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8EC0AB62-D19B-4E11-9BFB-D0DD00C3553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a:extLst>
            <a:ext uri="{FF2B5EF4-FFF2-40B4-BE49-F238E27FC236}">
              <a16:creationId xmlns:a16="http://schemas.microsoft.com/office/drawing/2014/main" id="{E9057003-5BA7-4E4B-8191-EC3AACD83C4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6FAB6CA4-56A1-46AC-AF78-908C3684136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a:extLst>
            <a:ext uri="{FF2B5EF4-FFF2-40B4-BE49-F238E27FC236}">
              <a16:creationId xmlns:a16="http://schemas.microsoft.com/office/drawing/2014/main" id="{0F7CC950-0BE3-4C8F-B72F-191BD1135FF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D95DBDB5-F6C5-4EC2-A7BC-37E16ED34C4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a:extLst>
            <a:ext uri="{FF2B5EF4-FFF2-40B4-BE49-F238E27FC236}">
              <a16:creationId xmlns:a16="http://schemas.microsoft.com/office/drawing/2014/main" id="{45873282-6DA0-4E48-99B4-9F74CE5591E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E9483387-7D3D-43AE-A771-2EAAB2A91B4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a:extLst>
            <a:ext uri="{FF2B5EF4-FFF2-40B4-BE49-F238E27FC236}">
              <a16:creationId xmlns:a16="http://schemas.microsoft.com/office/drawing/2014/main" id="{54827556-ABD2-4B18-8068-BD767C85CEE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0F916EAE-A8D0-4D30-B15A-57E0F2252D9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B2A09AF2-EE3A-4112-8D06-8B61345B3A5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529DB93F-C30E-4874-8E88-33955C6868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417A1788-5F81-4A0C-AD38-D59934865F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A2C03B73-5D0F-4344-B234-181536D30F2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a:extLst>
            <a:ext uri="{FF2B5EF4-FFF2-40B4-BE49-F238E27FC236}">
              <a16:creationId xmlns:a16="http://schemas.microsoft.com/office/drawing/2014/main" id="{BC306FA6-20F5-4BDF-BD35-980AB86DA875}"/>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6827F98D-D528-4BB1-84FF-6B694719BA1A}"/>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a:extLst>
            <a:ext uri="{FF2B5EF4-FFF2-40B4-BE49-F238E27FC236}">
              <a16:creationId xmlns:a16="http://schemas.microsoft.com/office/drawing/2014/main" id="{F88F6E0A-9BCD-4C9B-9C08-F1FA66289C1A}"/>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A0BDFD97-5F6C-48F4-933D-5D1C5DE3B495}"/>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a:extLst>
            <a:ext uri="{FF2B5EF4-FFF2-40B4-BE49-F238E27FC236}">
              <a16:creationId xmlns:a16="http://schemas.microsoft.com/office/drawing/2014/main" id="{7BF42CEB-1D3F-4E7A-A4CD-504B3111BA8E}"/>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97FB3F95-85B2-4985-B6CE-C12B5B3147B7}"/>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a:extLst>
            <a:ext uri="{FF2B5EF4-FFF2-40B4-BE49-F238E27FC236}">
              <a16:creationId xmlns:a16="http://schemas.microsoft.com/office/drawing/2014/main" id="{2A2D924F-54D4-4747-99F1-1CE3BB070C5C}"/>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a:extLst>
            <a:ext uri="{FF2B5EF4-FFF2-40B4-BE49-F238E27FC236}">
              <a16:creationId xmlns:a16="http://schemas.microsoft.com/office/drawing/2014/main" id="{CF8A5028-7A2F-4FE9-B3FA-C46C3C105E1B}"/>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a:extLst>
            <a:ext uri="{FF2B5EF4-FFF2-40B4-BE49-F238E27FC236}">
              <a16:creationId xmlns:a16="http://schemas.microsoft.com/office/drawing/2014/main" id="{7ECE16E0-924F-43B3-B870-184EAC8FF99B}"/>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a:extLst>
            <a:ext uri="{FF2B5EF4-FFF2-40B4-BE49-F238E27FC236}">
              <a16:creationId xmlns:a16="http://schemas.microsoft.com/office/drawing/2014/main" id="{E6D6BFCF-F422-47ED-A238-845491987819}"/>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B64DBEA-C54C-4180-9C4D-35544614B8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50BF5F7-30D4-4A37-9293-718A1B48AA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B29D425-3DED-44F1-9FA2-B1D4A66881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069DEF8-2A2A-41B1-8C14-FB3DB3C9A1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43EEFF6-E905-446E-AA65-45E45D4CD4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21046</xdr:rowOff>
    </xdr:from>
    <xdr:to>
      <xdr:col>116</xdr:col>
      <xdr:colOff>114300</xdr:colOff>
      <xdr:row>40</xdr:row>
      <xdr:rowOff>122646</xdr:rowOff>
    </xdr:to>
    <xdr:sp macro="" textlink="">
      <xdr:nvSpPr>
        <xdr:cNvPr id="435" name="楕円 434">
          <a:extLst>
            <a:ext uri="{FF2B5EF4-FFF2-40B4-BE49-F238E27FC236}">
              <a16:creationId xmlns:a16="http://schemas.microsoft.com/office/drawing/2014/main" id="{147D6397-3926-4211-BC4E-54AC6E0F0871}"/>
            </a:ext>
          </a:extLst>
        </xdr:cNvPr>
        <xdr:cNvSpPr/>
      </xdr:nvSpPr>
      <xdr:spPr>
        <a:xfrm>
          <a:off x="221107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170923</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48AF518C-604F-44FF-9CFC-0FFA9A9A3992}"/>
            </a:ext>
          </a:extLst>
        </xdr:cNvPr>
        <xdr:cNvSpPr txBox="1"/>
      </xdr:nvSpPr>
      <xdr:spPr>
        <a:xfrm>
          <a:off x="22199600" y="68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21046</xdr:rowOff>
    </xdr:from>
    <xdr:to>
      <xdr:col>112</xdr:col>
      <xdr:colOff>38100</xdr:colOff>
      <xdr:row>40</xdr:row>
      <xdr:rowOff>122646</xdr:rowOff>
    </xdr:to>
    <xdr:sp macro="" textlink="">
      <xdr:nvSpPr>
        <xdr:cNvPr id="437" name="楕円 436">
          <a:extLst>
            <a:ext uri="{FF2B5EF4-FFF2-40B4-BE49-F238E27FC236}">
              <a16:creationId xmlns:a16="http://schemas.microsoft.com/office/drawing/2014/main" id="{0DBFC9D1-6E54-4A80-A2EA-1516FE84C592}"/>
            </a:ext>
          </a:extLst>
        </xdr:cNvPr>
        <xdr:cNvSpPr/>
      </xdr:nvSpPr>
      <xdr:spPr>
        <a:xfrm>
          <a:off x="21272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71846</xdr:rowOff>
    </xdr:from>
    <xdr:to>
      <xdr:col>116</xdr:col>
      <xdr:colOff>63500</xdr:colOff>
      <xdr:row>40</xdr:row>
      <xdr:rowOff>71846</xdr:rowOff>
    </xdr:to>
    <xdr:cxnSp macro="">
      <xdr:nvCxnSpPr>
        <xdr:cNvPr id="438" name="直線コネクタ 437">
          <a:extLst>
            <a:ext uri="{FF2B5EF4-FFF2-40B4-BE49-F238E27FC236}">
              <a16:creationId xmlns:a16="http://schemas.microsoft.com/office/drawing/2014/main" id="{881DAA21-698C-4DC2-9943-824B69294BC6}"/>
            </a:ext>
          </a:extLst>
        </xdr:cNvPr>
        <xdr:cNvCxnSpPr/>
      </xdr:nvCxnSpPr>
      <xdr:spPr>
        <a:xfrm>
          <a:off x="21323300" y="69298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27577</xdr:rowOff>
    </xdr:from>
    <xdr:to>
      <xdr:col>107</xdr:col>
      <xdr:colOff>101600</xdr:colOff>
      <xdr:row>40</xdr:row>
      <xdr:rowOff>129177</xdr:rowOff>
    </xdr:to>
    <xdr:sp macro="" textlink="">
      <xdr:nvSpPr>
        <xdr:cNvPr id="439" name="楕円 438">
          <a:extLst>
            <a:ext uri="{FF2B5EF4-FFF2-40B4-BE49-F238E27FC236}">
              <a16:creationId xmlns:a16="http://schemas.microsoft.com/office/drawing/2014/main" id="{107AA14F-0152-4838-864C-AC1E64F46893}"/>
            </a:ext>
          </a:extLst>
        </xdr:cNvPr>
        <xdr:cNvSpPr/>
      </xdr:nvSpPr>
      <xdr:spPr>
        <a:xfrm>
          <a:off x="203835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71846</xdr:rowOff>
    </xdr:from>
    <xdr:to>
      <xdr:col>111</xdr:col>
      <xdr:colOff>177800</xdr:colOff>
      <xdr:row>40</xdr:row>
      <xdr:rowOff>78377</xdr:rowOff>
    </xdr:to>
    <xdr:cxnSp macro="">
      <xdr:nvCxnSpPr>
        <xdr:cNvPr id="440" name="直線コネクタ 439">
          <a:extLst>
            <a:ext uri="{FF2B5EF4-FFF2-40B4-BE49-F238E27FC236}">
              <a16:creationId xmlns:a16="http://schemas.microsoft.com/office/drawing/2014/main" id="{13F66C54-FBA1-4B06-B186-AB496DEE913D}"/>
            </a:ext>
          </a:extLst>
        </xdr:cNvPr>
        <xdr:cNvCxnSpPr/>
      </xdr:nvCxnSpPr>
      <xdr:spPr>
        <a:xfrm flipV="1">
          <a:off x="20434300" y="6929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D3EEFB39-7FB1-4EF7-9CE9-06A704026B64}"/>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69114533-7440-44FA-AB4D-5A5EF1C273C1}"/>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88351898-41CA-4940-98B7-F434876AD613}"/>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113773</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59F07A43-AC73-4BBE-AD4B-E4CE24359993}"/>
            </a:ext>
          </a:extLst>
        </xdr:cNvPr>
        <xdr:cNvSpPr txBox="1"/>
      </xdr:nvSpPr>
      <xdr:spPr>
        <a:xfrm>
          <a:off x="210757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120304</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B2462D35-594B-4247-A509-760A1D44A863}"/>
            </a:ext>
          </a:extLst>
        </xdr:cNvPr>
        <xdr:cNvSpPr txBox="1"/>
      </xdr:nvSpPr>
      <xdr:spPr>
        <a:xfrm>
          <a:off x="20199427" y="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722ACE80-022A-4D41-84A4-6A75B80D53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35B20C6D-13EE-40E8-BA8C-24C66B476D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20C9E551-059E-4D50-843A-37DF0DCE12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FB29A48B-4734-4522-B527-0323D42470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60499C40-4DC6-472F-AE0D-F73053059B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8FC96F26-1A81-4EFD-9F29-AD8ED00D96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8413732F-1A8A-41C5-9F53-8C84C28F78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FC781F1D-D53B-4E0C-92D4-1F94512BD3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499E7441-1A09-400F-9F40-A8F47919CD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B182CF2B-3A25-4E71-86FC-E30ABDB399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5E7983A3-A463-492A-90B6-F70D84B2083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C878A077-B179-4E9F-BBAF-CDFEDD8772F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C8D76302-AF85-40D7-BB93-15B372AC465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6D89269F-DD5B-4D07-9E13-B3315711893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0A578E6A-B67C-4299-8145-A21302CA94F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5B9F800D-F8E6-428E-8A97-984A9E375A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73115DD6-1550-43C2-A494-5C1231665E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FD29CA45-CC18-42DC-A3EE-CA4881D08C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135E519A-29EF-4286-9D12-41EF2C46DF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D3EAD0E-55DB-4BAC-9E73-D04ACE7DD7A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6662080A-3602-469E-831D-EA8472CB4BE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FA46BD24-7827-4F26-973E-26DFE05736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CDDED51D-79BB-4B99-BECC-5C39F5E724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CF8909D1-D869-475A-91FF-0D29EA60B3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a:extLst>
            <a:ext uri="{FF2B5EF4-FFF2-40B4-BE49-F238E27FC236}">
              <a16:creationId xmlns:a16="http://schemas.microsoft.com/office/drawing/2014/main" id="{D478A69B-1F0D-49D1-B57D-F3F67DA861B5}"/>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DD357C69-30F9-4E74-8056-C939679EDC75}"/>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a:extLst>
            <a:ext uri="{FF2B5EF4-FFF2-40B4-BE49-F238E27FC236}">
              <a16:creationId xmlns:a16="http://schemas.microsoft.com/office/drawing/2014/main" id="{DB6418BB-527A-4DA5-BF56-70F1E5EE198E}"/>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A4427E86-D2FC-45A0-A9FF-C9BF0DFBB725}"/>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a:extLst>
            <a:ext uri="{FF2B5EF4-FFF2-40B4-BE49-F238E27FC236}">
              <a16:creationId xmlns:a16="http://schemas.microsoft.com/office/drawing/2014/main" id="{24328215-0B56-4D0E-844D-5AAFE865605E}"/>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3BA57114-B185-4F79-86E4-80B1068CF946}"/>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a:extLst>
            <a:ext uri="{FF2B5EF4-FFF2-40B4-BE49-F238E27FC236}">
              <a16:creationId xmlns:a16="http://schemas.microsoft.com/office/drawing/2014/main" id="{640DF157-5BD5-4CE6-98ED-E32D830479A7}"/>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a:extLst>
            <a:ext uri="{FF2B5EF4-FFF2-40B4-BE49-F238E27FC236}">
              <a16:creationId xmlns:a16="http://schemas.microsoft.com/office/drawing/2014/main" id="{70EDEA10-D0F9-4D45-921A-B3DC0BB09C9C}"/>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a:extLst>
            <a:ext uri="{FF2B5EF4-FFF2-40B4-BE49-F238E27FC236}">
              <a16:creationId xmlns:a16="http://schemas.microsoft.com/office/drawing/2014/main" id="{8D01F9BE-1CFE-4467-827C-1F4178B44B8B}"/>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9" name="フローチャート: 判断 478">
          <a:extLst>
            <a:ext uri="{FF2B5EF4-FFF2-40B4-BE49-F238E27FC236}">
              <a16:creationId xmlns:a16="http://schemas.microsoft.com/office/drawing/2014/main" id="{6F3FD403-6C8A-43CC-9A09-AA005D1DE07A}"/>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A340D9F8-08AB-4037-88F4-B74723F3AE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0B44B87-A339-4792-A383-D06F1E5E8A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DB16BD5-5EE5-4D4B-BAE2-819E68F047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8023DDE-752C-4804-B12E-82A75EC906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2789F73C-BCEC-4B3E-864C-A7DC6893AC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xdr:rowOff>
    </xdr:from>
    <xdr:to>
      <xdr:col>85</xdr:col>
      <xdr:colOff>177800</xdr:colOff>
      <xdr:row>63</xdr:row>
      <xdr:rowOff>117475</xdr:rowOff>
    </xdr:to>
    <xdr:sp macro="" textlink="">
      <xdr:nvSpPr>
        <xdr:cNvPr id="485" name="楕円 484">
          <a:extLst>
            <a:ext uri="{FF2B5EF4-FFF2-40B4-BE49-F238E27FC236}">
              <a16:creationId xmlns:a16="http://schemas.microsoft.com/office/drawing/2014/main" id="{8BB2A11E-EDFA-439C-B3AA-66895D108825}"/>
            </a:ext>
          </a:extLst>
        </xdr:cNvPr>
        <xdr:cNvSpPr/>
      </xdr:nvSpPr>
      <xdr:spPr>
        <a:xfrm>
          <a:off x="16268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165752</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7A438350-AF11-4979-8F64-CF32C871C3B4}"/>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52070</xdr:rowOff>
    </xdr:from>
    <xdr:to>
      <xdr:col>81</xdr:col>
      <xdr:colOff>101600</xdr:colOff>
      <xdr:row>63</xdr:row>
      <xdr:rowOff>153670</xdr:rowOff>
    </xdr:to>
    <xdr:sp macro="" textlink="">
      <xdr:nvSpPr>
        <xdr:cNvPr id="487" name="楕円 486">
          <a:extLst>
            <a:ext uri="{FF2B5EF4-FFF2-40B4-BE49-F238E27FC236}">
              <a16:creationId xmlns:a16="http://schemas.microsoft.com/office/drawing/2014/main" id="{767B7DB9-38AF-4C4E-9E76-32F31A42F8C3}"/>
            </a:ext>
          </a:extLst>
        </xdr:cNvPr>
        <xdr:cNvSpPr/>
      </xdr:nvSpPr>
      <xdr:spPr>
        <a:xfrm>
          <a:off x="1543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66675</xdr:rowOff>
    </xdr:from>
    <xdr:to>
      <xdr:col>85</xdr:col>
      <xdr:colOff>127000</xdr:colOff>
      <xdr:row>63</xdr:row>
      <xdr:rowOff>102870</xdr:rowOff>
    </xdr:to>
    <xdr:cxnSp macro="">
      <xdr:nvCxnSpPr>
        <xdr:cNvPr id="488" name="直線コネクタ 487">
          <a:extLst>
            <a:ext uri="{FF2B5EF4-FFF2-40B4-BE49-F238E27FC236}">
              <a16:creationId xmlns:a16="http://schemas.microsoft.com/office/drawing/2014/main" id="{93200E96-AF0D-4BE7-97AA-5C4DDD609F30}"/>
            </a:ext>
          </a:extLst>
        </xdr:cNvPr>
        <xdr:cNvCxnSpPr/>
      </xdr:nvCxnSpPr>
      <xdr:spPr>
        <a:xfrm flipV="1">
          <a:off x="15481300" y="10868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489" name="楕円 488">
          <a:extLst>
            <a:ext uri="{FF2B5EF4-FFF2-40B4-BE49-F238E27FC236}">
              <a16:creationId xmlns:a16="http://schemas.microsoft.com/office/drawing/2014/main" id="{45644A67-755C-4012-877C-8D1E9A0E1FA9}"/>
            </a:ext>
          </a:extLst>
        </xdr:cNvPr>
        <xdr:cNvSpPr/>
      </xdr:nvSpPr>
      <xdr:spPr>
        <a:xfrm>
          <a:off x="1454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63</xdr:row>
      <xdr:rowOff>133350</xdr:rowOff>
    </xdr:to>
    <xdr:cxnSp macro="">
      <xdr:nvCxnSpPr>
        <xdr:cNvPr id="490" name="直線コネクタ 489">
          <a:extLst>
            <a:ext uri="{FF2B5EF4-FFF2-40B4-BE49-F238E27FC236}">
              <a16:creationId xmlns:a16="http://schemas.microsoft.com/office/drawing/2014/main" id="{89488962-8FE3-4B9D-B852-ACA8C1E3B8D6}"/>
            </a:ext>
          </a:extLst>
        </xdr:cNvPr>
        <xdr:cNvCxnSpPr/>
      </xdr:nvCxnSpPr>
      <xdr:spPr>
        <a:xfrm flipV="1">
          <a:off x="14592300" y="10904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91" name="n_1aveValue【学校施設】&#10;有形固定資産減価償却率">
          <a:extLst>
            <a:ext uri="{FF2B5EF4-FFF2-40B4-BE49-F238E27FC236}">
              <a16:creationId xmlns:a16="http://schemas.microsoft.com/office/drawing/2014/main" id="{9C368C5F-0BC6-44AE-9D4C-6B4DEBA4BD87}"/>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92" name="n_2aveValue【学校施設】&#10;有形固定資産減価償却率">
          <a:extLst>
            <a:ext uri="{FF2B5EF4-FFF2-40B4-BE49-F238E27FC236}">
              <a16:creationId xmlns:a16="http://schemas.microsoft.com/office/drawing/2014/main" id="{3503B049-485E-4D8C-B7A2-F8D5E44D43F3}"/>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3" name="n_3aveValue【学校施設】&#10;有形固定資産減価償却率">
          <a:extLst>
            <a:ext uri="{FF2B5EF4-FFF2-40B4-BE49-F238E27FC236}">
              <a16:creationId xmlns:a16="http://schemas.microsoft.com/office/drawing/2014/main" id="{04074AC7-C41A-400A-9CA1-8AFECE5F2EC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144797</xdr:rowOff>
    </xdr:from>
    <xdr:ext cx="405111" cy="259045"/>
    <xdr:sp macro="" textlink="">
      <xdr:nvSpPr>
        <xdr:cNvPr id="494" name="n_1mainValue【学校施設】&#10;有形固定資産減価償却率">
          <a:extLst>
            <a:ext uri="{FF2B5EF4-FFF2-40B4-BE49-F238E27FC236}">
              <a16:creationId xmlns:a16="http://schemas.microsoft.com/office/drawing/2014/main" id="{FD403EC8-83B9-49B2-8197-1E31BA0A735F}"/>
            </a:ext>
          </a:extLst>
        </xdr:cNvPr>
        <xdr:cNvSpPr txBox="1"/>
      </xdr:nvSpPr>
      <xdr:spPr>
        <a:xfrm>
          <a:off x="152660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3827</xdr:rowOff>
    </xdr:from>
    <xdr:ext cx="405111" cy="259045"/>
    <xdr:sp macro="" textlink="">
      <xdr:nvSpPr>
        <xdr:cNvPr id="495" name="n_2mainValue【学校施設】&#10;有形固定資産減価償却率">
          <a:extLst>
            <a:ext uri="{FF2B5EF4-FFF2-40B4-BE49-F238E27FC236}">
              <a16:creationId xmlns:a16="http://schemas.microsoft.com/office/drawing/2014/main" id="{5296E495-3F48-4418-A721-2196C0496B49}"/>
            </a:ext>
          </a:extLst>
        </xdr:cNvPr>
        <xdr:cNvSpPr txBox="1"/>
      </xdr:nvSpPr>
      <xdr:spPr>
        <a:xfrm>
          <a:off x="14389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C460B65E-A34B-4323-A082-2C766AD730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E62022A8-9500-43B1-B696-5429A6BAA5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A8C48108-46B6-40C7-A686-93723E1B9A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12F4392C-4CFA-4234-BED2-179211402F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930F2B05-8A21-41A0-9DDD-04A56693B6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FCD7FFD-A9C7-4939-A607-8F784710D1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6D2A7779-CD1C-4796-ACB8-148B615E0C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25A05B23-0867-42CC-8799-9AD55FDFBF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D6E39556-C53A-4CC3-B349-49D0C773DE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C00F9E1A-F4CF-4CAA-B4F1-0D689C9CDF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a:extLst>
            <a:ext uri="{FF2B5EF4-FFF2-40B4-BE49-F238E27FC236}">
              <a16:creationId xmlns:a16="http://schemas.microsoft.com/office/drawing/2014/main" id="{373FEF84-EB70-40AE-8F3A-9D54F87DA39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a:extLst>
            <a:ext uri="{FF2B5EF4-FFF2-40B4-BE49-F238E27FC236}">
              <a16:creationId xmlns:a16="http://schemas.microsoft.com/office/drawing/2014/main" id="{EB0BFDF5-0545-4349-A7AF-133BE50BDA8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9275DC2D-7019-40F9-9069-2AE4FDFC2CB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a:extLst>
            <a:ext uri="{FF2B5EF4-FFF2-40B4-BE49-F238E27FC236}">
              <a16:creationId xmlns:a16="http://schemas.microsoft.com/office/drawing/2014/main" id="{534FD774-CE83-48ED-B6B6-3428E4C03F0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a:extLst>
            <a:ext uri="{FF2B5EF4-FFF2-40B4-BE49-F238E27FC236}">
              <a16:creationId xmlns:a16="http://schemas.microsoft.com/office/drawing/2014/main" id="{6CF15878-7713-427D-A7AE-FE4B9E22648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a:extLst>
            <a:ext uri="{FF2B5EF4-FFF2-40B4-BE49-F238E27FC236}">
              <a16:creationId xmlns:a16="http://schemas.microsoft.com/office/drawing/2014/main" id="{F9847737-7E96-4EE0-BDD1-0EE7D7DA2B1C}"/>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7EC3952B-A466-4DA2-94F4-7B85FCEE97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17257A92-7DD9-470F-A6C0-ADF36B0BAD4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30E6430B-964F-4681-94DB-5A196443C4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a:extLst>
            <a:ext uri="{FF2B5EF4-FFF2-40B4-BE49-F238E27FC236}">
              <a16:creationId xmlns:a16="http://schemas.microsoft.com/office/drawing/2014/main" id="{A7A1D8CB-478B-486B-AA0C-7A98C2787603}"/>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a:extLst>
            <a:ext uri="{FF2B5EF4-FFF2-40B4-BE49-F238E27FC236}">
              <a16:creationId xmlns:a16="http://schemas.microsoft.com/office/drawing/2014/main" id="{877E5708-3556-448B-8349-B3A8322E8DB2}"/>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a:extLst>
            <a:ext uri="{FF2B5EF4-FFF2-40B4-BE49-F238E27FC236}">
              <a16:creationId xmlns:a16="http://schemas.microsoft.com/office/drawing/2014/main" id="{0477B090-4CD6-4198-8442-6E0FB2BBC15E}"/>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a:extLst>
            <a:ext uri="{FF2B5EF4-FFF2-40B4-BE49-F238E27FC236}">
              <a16:creationId xmlns:a16="http://schemas.microsoft.com/office/drawing/2014/main" id="{DA340D78-6425-448B-A571-C0F16E6E46C6}"/>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a:extLst>
            <a:ext uri="{FF2B5EF4-FFF2-40B4-BE49-F238E27FC236}">
              <a16:creationId xmlns:a16="http://schemas.microsoft.com/office/drawing/2014/main" id="{DBDD7D64-B45F-494A-87C4-4467B19B61AC}"/>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20" name="【学校施設】&#10;一人当たり面積平均値テキスト">
          <a:extLst>
            <a:ext uri="{FF2B5EF4-FFF2-40B4-BE49-F238E27FC236}">
              <a16:creationId xmlns:a16="http://schemas.microsoft.com/office/drawing/2014/main" id="{4D5F7960-4D28-4874-96AA-145D1B9B2F8B}"/>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a:extLst>
            <a:ext uri="{FF2B5EF4-FFF2-40B4-BE49-F238E27FC236}">
              <a16:creationId xmlns:a16="http://schemas.microsoft.com/office/drawing/2014/main" id="{92BBC012-4069-494A-807E-C3AF50DEC5CD}"/>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a:extLst>
            <a:ext uri="{FF2B5EF4-FFF2-40B4-BE49-F238E27FC236}">
              <a16:creationId xmlns:a16="http://schemas.microsoft.com/office/drawing/2014/main" id="{31E98373-C1CE-4AE5-8BE5-7612577BA415}"/>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a:extLst>
            <a:ext uri="{FF2B5EF4-FFF2-40B4-BE49-F238E27FC236}">
              <a16:creationId xmlns:a16="http://schemas.microsoft.com/office/drawing/2014/main" id="{87C10F44-970F-4A23-A340-F86318E25174}"/>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4" name="フローチャート: 判断 523">
          <a:extLst>
            <a:ext uri="{FF2B5EF4-FFF2-40B4-BE49-F238E27FC236}">
              <a16:creationId xmlns:a16="http://schemas.microsoft.com/office/drawing/2014/main" id="{9D2F69D7-AF55-4299-A6DD-C7DF781F6321}"/>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F8B120C4-0493-455E-9E9F-A6AE8FCC57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018F710-4E5E-4A93-88CC-C8DDD05596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B33F2B7-23A1-450D-85A7-13B2A6CE2C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2BFFFD1-517A-4E4A-B2B6-84E7A1782D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D5EEC774-E30D-4C32-8039-4F59B804AE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165056</xdr:rowOff>
    </xdr:from>
    <xdr:to>
      <xdr:col>116</xdr:col>
      <xdr:colOff>114300</xdr:colOff>
      <xdr:row>62</xdr:row>
      <xdr:rowOff>95206</xdr:rowOff>
    </xdr:to>
    <xdr:sp macro="" textlink="">
      <xdr:nvSpPr>
        <xdr:cNvPr id="530" name="楕円 529">
          <a:extLst>
            <a:ext uri="{FF2B5EF4-FFF2-40B4-BE49-F238E27FC236}">
              <a16:creationId xmlns:a16="http://schemas.microsoft.com/office/drawing/2014/main" id="{9BF23B17-7773-4DDB-BA14-68352E5932A4}"/>
            </a:ext>
          </a:extLst>
        </xdr:cNvPr>
        <xdr:cNvSpPr/>
      </xdr:nvSpPr>
      <xdr:spPr>
        <a:xfrm>
          <a:off x="22110700" y="106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97820</xdr:rowOff>
    </xdr:from>
    <xdr:ext cx="469744" cy="259045"/>
    <xdr:sp macro="" textlink="">
      <xdr:nvSpPr>
        <xdr:cNvPr id="531" name="【学校施設】&#10;一人当たり面積該当値テキスト">
          <a:extLst>
            <a:ext uri="{FF2B5EF4-FFF2-40B4-BE49-F238E27FC236}">
              <a16:creationId xmlns:a16="http://schemas.microsoft.com/office/drawing/2014/main" id="{3EA68A3E-4C8E-40DB-A8E9-A8AB8CC16E56}"/>
            </a:ext>
          </a:extLst>
        </xdr:cNvPr>
        <xdr:cNvSpPr txBox="1"/>
      </xdr:nvSpPr>
      <xdr:spPr>
        <a:xfrm>
          <a:off x="22199600" y="10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165284</xdr:rowOff>
    </xdr:from>
    <xdr:to>
      <xdr:col>112</xdr:col>
      <xdr:colOff>38100</xdr:colOff>
      <xdr:row>62</xdr:row>
      <xdr:rowOff>95434</xdr:rowOff>
    </xdr:to>
    <xdr:sp macro="" textlink="">
      <xdr:nvSpPr>
        <xdr:cNvPr id="532" name="楕円 531">
          <a:extLst>
            <a:ext uri="{FF2B5EF4-FFF2-40B4-BE49-F238E27FC236}">
              <a16:creationId xmlns:a16="http://schemas.microsoft.com/office/drawing/2014/main" id="{6476A2F7-8EB9-4ED2-93D5-7029ADF447E3}"/>
            </a:ext>
          </a:extLst>
        </xdr:cNvPr>
        <xdr:cNvSpPr/>
      </xdr:nvSpPr>
      <xdr:spPr>
        <a:xfrm>
          <a:off x="21272500" y="106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44406</xdr:rowOff>
    </xdr:from>
    <xdr:to>
      <xdr:col>116</xdr:col>
      <xdr:colOff>63500</xdr:colOff>
      <xdr:row>62</xdr:row>
      <xdr:rowOff>44634</xdr:rowOff>
    </xdr:to>
    <xdr:cxnSp macro="">
      <xdr:nvCxnSpPr>
        <xdr:cNvPr id="533" name="直線コネクタ 532">
          <a:extLst>
            <a:ext uri="{FF2B5EF4-FFF2-40B4-BE49-F238E27FC236}">
              <a16:creationId xmlns:a16="http://schemas.microsoft.com/office/drawing/2014/main" id="{CF239731-F176-4D5F-BDC4-43DCEAF0DFF0}"/>
            </a:ext>
          </a:extLst>
        </xdr:cNvPr>
        <xdr:cNvCxnSpPr/>
      </xdr:nvCxnSpPr>
      <xdr:spPr>
        <a:xfrm flipV="1">
          <a:off x="21323300" y="1067430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3035</xdr:rowOff>
    </xdr:from>
    <xdr:to>
      <xdr:col>107</xdr:col>
      <xdr:colOff>101600</xdr:colOff>
      <xdr:row>62</xdr:row>
      <xdr:rowOff>104635</xdr:rowOff>
    </xdr:to>
    <xdr:sp macro="" textlink="">
      <xdr:nvSpPr>
        <xdr:cNvPr id="534" name="楕円 533">
          <a:extLst>
            <a:ext uri="{FF2B5EF4-FFF2-40B4-BE49-F238E27FC236}">
              <a16:creationId xmlns:a16="http://schemas.microsoft.com/office/drawing/2014/main" id="{65F88413-3B50-4114-917D-A0A70158FC4D}"/>
            </a:ext>
          </a:extLst>
        </xdr:cNvPr>
        <xdr:cNvSpPr/>
      </xdr:nvSpPr>
      <xdr:spPr>
        <a:xfrm>
          <a:off x="20383500" y="106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44634</xdr:rowOff>
    </xdr:from>
    <xdr:to>
      <xdr:col>111</xdr:col>
      <xdr:colOff>177800</xdr:colOff>
      <xdr:row>62</xdr:row>
      <xdr:rowOff>53835</xdr:rowOff>
    </xdr:to>
    <xdr:cxnSp macro="">
      <xdr:nvCxnSpPr>
        <xdr:cNvPr id="535" name="直線コネクタ 534">
          <a:extLst>
            <a:ext uri="{FF2B5EF4-FFF2-40B4-BE49-F238E27FC236}">
              <a16:creationId xmlns:a16="http://schemas.microsoft.com/office/drawing/2014/main" id="{3B0BAB9D-3A38-4564-8812-A01876459417}"/>
            </a:ext>
          </a:extLst>
        </xdr:cNvPr>
        <xdr:cNvCxnSpPr/>
      </xdr:nvCxnSpPr>
      <xdr:spPr>
        <a:xfrm flipV="1">
          <a:off x="20434300" y="1067453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36" name="n_1aveValue【学校施設】&#10;一人当たり面積">
          <a:extLst>
            <a:ext uri="{FF2B5EF4-FFF2-40B4-BE49-F238E27FC236}">
              <a16:creationId xmlns:a16="http://schemas.microsoft.com/office/drawing/2014/main" id="{39B9DBBE-27F2-46BB-B10B-5C90A8DE90A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37" name="n_2aveValue【学校施設】&#10;一人当たり面積">
          <a:extLst>
            <a:ext uri="{FF2B5EF4-FFF2-40B4-BE49-F238E27FC236}">
              <a16:creationId xmlns:a16="http://schemas.microsoft.com/office/drawing/2014/main" id="{CF5C60FF-50B4-4E39-B6C9-05A4D2A30A35}"/>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8" name="n_3aveValue【学校施設】&#10;一人当たり面積">
          <a:extLst>
            <a:ext uri="{FF2B5EF4-FFF2-40B4-BE49-F238E27FC236}">
              <a16:creationId xmlns:a16="http://schemas.microsoft.com/office/drawing/2014/main" id="{D339A899-B761-4854-B78D-429681E624D9}"/>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86561</xdr:rowOff>
    </xdr:from>
    <xdr:ext cx="469744" cy="259045"/>
    <xdr:sp macro="" textlink="">
      <xdr:nvSpPr>
        <xdr:cNvPr id="539" name="n_1mainValue【学校施設】&#10;一人当たり面積">
          <a:extLst>
            <a:ext uri="{FF2B5EF4-FFF2-40B4-BE49-F238E27FC236}">
              <a16:creationId xmlns:a16="http://schemas.microsoft.com/office/drawing/2014/main" id="{C62DE423-911B-4025-857B-153DE668B919}"/>
            </a:ext>
          </a:extLst>
        </xdr:cNvPr>
        <xdr:cNvSpPr txBox="1"/>
      </xdr:nvSpPr>
      <xdr:spPr>
        <a:xfrm>
          <a:off x="21075727" y="107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95762</xdr:rowOff>
    </xdr:from>
    <xdr:ext cx="469744" cy="259045"/>
    <xdr:sp macro="" textlink="">
      <xdr:nvSpPr>
        <xdr:cNvPr id="540" name="n_2mainValue【学校施設】&#10;一人当たり面積">
          <a:extLst>
            <a:ext uri="{FF2B5EF4-FFF2-40B4-BE49-F238E27FC236}">
              <a16:creationId xmlns:a16="http://schemas.microsoft.com/office/drawing/2014/main" id="{1D4CBEF4-63BD-4A29-A80D-98F1906F9C8E}"/>
            </a:ext>
          </a:extLst>
        </xdr:cNvPr>
        <xdr:cNvSpPr txBox="1"/>
      </xdr:nvSpPr>
      <xdr:spPr>
        <a:xfrm>
          <a:off x="20199427" y="107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57AE0C14-901D-44D2-980F-89E570887C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87836CBD-A0E1-46EA-AE43-2243731020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BBE7EC7A-65F3-4BEC-BE02-04FBF27B38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708B70C7-3C98-48E3-831C-ADAD56E442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54C46F44-D229-4318-8A17-1086A3FD45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8CDA703F-8BE2-49ED-84BF-FD512A2E00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3C5AFD9D-DE22-46AF-B700-24BE507BBF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A5C4CAE1-9616-4C37-BCA7-674949C72A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9462F91A-8C36-4680-B7C7-5B3DB29E25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C10EB785-4287-4B3C-8DA8-E3BB7F6FA9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58774882-5C25-43B1-9F6E-CFC2D98785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F4ADB075-0ADB-4758-A768-5C51A1FD42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B4CC3D48-7A6B-4D41-8A16-6B035E9C44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3F79467F-C199-4E47-91D5-BB6870BB6C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6AE7ED07-8388-474E-8671-810234742B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666BD551-E001-4978-9AA3-276A88FF51E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id="{261BF4BD-D693-4D88-A2A2-E8875C1D21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id="{84FCB968-29CD-445E-870B-3FA2FC7D20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id="{CFBF819F-8882-4D1B-A1F1-77598EE471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id="{545AE1A2-21A8-4840-912A-4140063FEC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id="{ED0E56A2-1CB1-4F51-923B-567948999A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id="{ECDEF14D-B64C-47C9-B63C-A938DC1B18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id="{DE3E466B-DA31-40A5-97F1-5450D63484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id="{1B9051C8-A580-4DC3-9A7A-B5573DD238B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a:extLst>
            <a:ext uri="{FF2B5EF4-FFF2-40B4-BE49-F238E27FC236}">
              <a16:creationId xmlns:a16="http://schemas.microsoft.com/office/drawing/2014/main" id="{A44A198B-AB7F-461E-BD4A-B6DB49C64D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a:extLst>
            <a:ext uri="{FF2B5EF4-FFF2-40B4-BE49-F238E27FC236}">
              <a16:creationId xmlns:a16="http://schemas.microsoft.com/office/drawing/2014/main" id="{CC192CC0-7584-4606-A2DD-C3DBCBF01E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a:extLst>
            <a:ext uri="{FF2B5EF4-FFF2-40B4-BE49-F238E27FC236}">
              <a16:creationId xmlns:a16="http://schemas.microsoft.com/office/drawing/2014/main" id="{27D08923-4B6C-4BFD-A3F6-5E92B9BA68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a:extLst>
            <a:ext uri="{FF2B5EF4-FFF2-40B4-BE49-F238E27FC236}">
              <a16:creationId xmlns:a16="http://schemas.microsoft.com/office/drawing/2014/main" id="{51A3F7D1-F929-4649-97DC-96AC8B8730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a:extLst>
            <a:ext uri="{FF2B5EF4-FFF2-40B4-BE49-F238E27FC236}">
              <a16:creationId xmlns:a16="http://schemas.microsoft.com/office/drawing/2014/main" id="{A2CCB008-F0E7-4585-939C-B2172F755B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a:extLst>
            <a:ext uri="{FF2B5EF4-FFF2-40B4-BE49-F238E27FC236}">
              <a16:creationId xmlns:a16="http://schemas.microsoft.com/office/drawing/2014/main" id="{46368ED6-4E94-439B-84EC-85D7958EB7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a:extLst>
            <a:ext uri="{FF2B5EF4-FFF2-40B4-BE49-F238E27FC236}">
              <a16:creationId xmlns:a16="http://schemas.microsoft.com/office/drawing/2014/main" id="{98A52D27-9954-440B-BA6E-4879142240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a:extLst>
            <a:ext uri="{FF2B5EF4-FFF2-40B4-BE49-F238E27FC236}">
              <a16:creationId xmlns:a16="http://schemas.microsoft.com/office/drawing/2014/main" id="{8A05BCC8-D7CD-4479-8531-04D115FCD27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a:extLst>
            <a:ext uri="{FF2B5EF4-FFF2-40B4-BE49-F238E27FC236}">
              <a16:creationId xmlns:a16="http://schemas.microsoft.com/office/drawing/2014/main" id="{7AC63B05-EA9A-4A0D-9A48-9A41727D57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a:extLst>
            <a:ext uri="{FF2B5EF4-FFF2-40B4-BE49-F238E27FC236}">
              <a16:creationId xmlns:a16="http://schemas.microsoft.com/office/drawing/2014/main" id="{89DC0F25-AE3D-439B-9784-9532B23C39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a:extLst>
            <a:ext uri="{FF2B5EF4-FFF2-40B4-BE49-F238E27FC236}">
              <a16:creationId xmlns:a16="http://schemas.microsoft.com/office/drawing/2014/main" id="{11C118F8-D8F0-4B4E-BFFD-B8D8B38F5B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公営住宅の有形固定資産減価償却率が高い状況にある。道路については、集落や水道施設等が散在しているため一概に縮小させることが難しいことから、維持補修管理を行う中で施設維持を行っている状況であり、施設更新にまで至らない道路が多く存在するためです。今後、計画的な施設更新を行っ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公営住宅についても老朽化している住宅は、随時建替を計画すると共に、一人あたり面積の向上を行うなど生活環境の向上に努めます。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小学校を統合して新たに小学校を開校したこと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有形固定資産減価償却率が低い傾向にあります。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年度に新しく保育園を建替えた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前年より大幅に減少している理由は、固定資産台帳の見直しを行ったためです。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66536C-3861-4154-99ED-3AFF19D8B0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DA3B5F-6533-41C4-8942-E92620378C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E01595-05F2-4B5C-9B73-B1C4BB93D3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9E2AA4-A95F-48E1-B5E1-ED3A52B657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314907-0B77-40CE-849F-D2C6A3679E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378393-33B6-4316-A020-B58C2044E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94A5D0-3F27-4EBA-805C-3350F98780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8B7703-54F7-4A99-929E-3D3FC2CDD3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FEA76B-9080-4E7F-8B63-A3A800E529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445E98-4022-4677-BF2E-C60B6096D2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4AB0C3-49CF-4C82-99E6-0D399016D0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B3F367-BDB8-4D86-83E6-FDA5EAB427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F191B9-AEEA-42E6-A28F-2ADFDCB03F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4A6554-0C72-4A62-BEEB-4A71285468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8CE290-8AEE-4E56-B884-570FBC812D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F60FDCE-23FB-4F08-A065-53EFE34C4F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CE184A-3839-4C28-9220-1BA27B557F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04BD24-A010-4C2A-B9A4-760FF8F748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5D5CAF-DD98-4DF9-8095-C4DE5AED0C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4D7251-A9D1-4100-8313-A5C16E4A69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5B9B07-0177-4FAA-9481-A41CE019F2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761898-BACC-4697-A4B1-B5AC441161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752E42-321A-46F8-82AF-5C6661AC615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56BA2F-C7DB-4A8B-A3A9-4FADACCD77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089144-ADB5-4264-80CC-4094823776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A6CE32-307A-422E-8553-3F01AF38FD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0A3C27-8A2F-41B0-97A6-21A6A84E4D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C17504-01D2-4B91-8906-34BA37B383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FA007F5-03D2-4628-B094-0184BBA5BC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20B1562-94D6-4E1D-B345-F1B3725D8D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6304653-DE90-431B-8872-AE85A047C6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82DFC65-6E2F-48AC-8AAC-23B7294419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F303A13-2E9E-4525-902E-C261D5BFDD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19A67F4-28B2-4BB6-8B3D-6F95B785A6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E97A417-1B9B-42AC-81B9-8EBE588417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F7F5322-7D20-41FA-AE53-6F0E8BB6CA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E61867B-1926-476F-8D99-DD4604E098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46B028-AEE8-401A-98CB-8E8AC0A38D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0B59C71-2264-4E99-B5B9-C97B45EF3E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59D934C-9B77-473B-88C5-3FE3622C6A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A2B5F39-ACE3-4386-9278-ADBAEF50F8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E60331E-36AD-4E22-9DA1-BE4EB0F3B6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2E193C8-DE5F-4927-86D0-A8FFBBAAA3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F607425-5361-4B7D-92B8-55B3316E71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922D08F-4745-419F-93F5-015504FE93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9DF3972-BB03-4720-A046-6008C362A7F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5DCFFDD-4759-4B95-9517-196D242B71C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A9ACF37-F242-41C6-B092-1C69E623E2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1EB98F7-3023-4C6D-A175-3919B5D443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746AA2F-80E4-49B4-AB1E-5EF6ABD472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9D98865-18C1-47CA-AF63-9A6A672502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11A88AE-E7AB-4490-ADA9-65E73E9B8E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FD60194-97B6-4D69-B577-89F8F56F0A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847E1DD-CA70-4994-BE41-8F8A3EC087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33C7BAF-8A50-4372-9C36-10C12AFE24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D1EE156-DE0A-4186-83E3-1A6F47E3C8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68360A89-90D8-4251-8966-FE3F9FC1DE3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A0246A1-FADB-4468-8175-6D68098E8B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E80D1C-6E83-4024-B5C8-47E0A1BB09A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C8023B8A-C25D-43E8-99B3-29E6BFC9685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62733B0F-CA58-4708-971C-06944856D46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2E0F77FE-998A-49D1-B9B8-735C94346CE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983C5FD8-4EFD-44EE-81C5-33B6E67D21F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EEE39B3D-E2EA-428D-8545-909F62A262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3A5414C-5A10-4AFB-95AA-30FD307D01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561AE53-6C50-499A-9DBA-34D0C68394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DCA8650-944B-404D-BC32-2E59BF2AFC7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162567D-E1BB-467E-A990-B5BE69B9CA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C5ADC21-B10C-47BF-BC01-3E1D9D0364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7606B7B-9CD7-4342-AA4F-166F5F3614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AC726DC3-58FD-414A-9FA5-F735C02D504D}"/>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2BF6DAC-D410-45B8-A0E1-8CF428B9F689}"/>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3EA2BB86-7414-4333-9957-13478BDA42CD}"/>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282337E5-E08D-4C9C-9EDF-4B80E34F542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DE119906-1C86-4290-8426-373802355E0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10695306-802A-4BBE-97CF-F6AEC7CE12C6}"/>
            </a:ext>
          </a:extLst>
        </xdr:cNvPr>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962A0054-AA03-4B3E-9AF8-B296B3F614A3}"/>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421E2781-26FF-4002-8C96-AB4036DD7F6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a:extLst>
            <a:ext uri="{FF2B5EF4-FFF2-40B4-BE49-F238E27FC236}">
              <a16:creationId xmlns:a16="http://schemas.microsoft.com/office/drawing/2014/main" id="{BEAF0210-9FDF-4B23-A5DF-BC5CF93C9F7C}"/>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AA622ED0-C183-445A-843B-7C166EB647D6}"/>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0EA64910-2286-4165-83BC-D96F40B87995}"/>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DDA92DD6-CC91-41BD-ACE1-C30469D7CE68}"/>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FB3323D3-ACE6-44D2-B0FC-2DD3A5F49795}"/>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CA27C63-6B76-43D8-A14D-C22C03D73C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FCA0983-A546-4143-8A72-FA7F50BD1C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81B9469-E952-4EF4-83B4-C0CCDAA072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2AD8E80-D368-41E7-9F85-FC68500E8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099EE2F-ED5A-4E0D-8F87-4AA6E29513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90" name="楕円 89">
          <a:extLst>
            <a:ext uri="{FF2B5EF4-FFF2-40B4-BE49-F238E27FC236}">
              <a16:creationId xmlns:a16="http://schemas.microsoft.com/office/drawing/2014/main" id="{5113198B-805A-47B5-916A-37886BE406CD}"/>
            </a:ext>
          </a:extLst>
        </xdr:cNvPr>
        <xdr:cNvSpPr/>
      </xdr:nvSpPr>
      <xdr:spPr>
        <a:xfrm>
          <a:off x="4584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A032FFB-7108-4BAA-A41E-9C02DDA1D2AA}"/>
            </a:ext>
          </a:extLst>
        </xdr:cNvPr>
        <xdr:cNvSpPr txBox="1"/>
      </xdr:nvSpPr>
      <xdr:spPr>
        <a:xfrm>
          <a:off x="4673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92" name="楕円 91">
          <a:extLst>
            <a:ext uri="{FF2B5EF4-FFF2-40B4-BE49-F238E27FC236}">
              <a16:creationId xmlns:a16="http://schemas.microsoft.com/office/drawing/2014/main" id="{34F1CA70-11D4-4F82-A6F7-A2E417207980}"/>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63</xdr:row>
      <xdr:rowOff>95250</xdr:rowOff>
    </xdr:to>
    <xdr:cxnSp macro="">
      <xdr:nvCxnSpPr>
        <xdr:cNvPr id="93" name="直線コネクタ 92">
          <a:extLst>
            <a:ext uri="{FF2B5EF4-FFF2-40B4-BE49-F238E27FC236}">
              <a16:creationId xmlns:a16="http://schemas.microsoft.com/office/drawing/2014/main" id="{2B87DB75-75BB-45A0-9A65-139C5E84493F}"/>
            </a:ext>
          </a:extLst>
        </xdr:cNvPr>
        <xdr:cNvCxnSpPr/>
      </xdr:nvCxnSpPr>
      <xdr:spPr>
        <a:xfrm flipV="1">
          <a:off x="3797300" y="10713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94" name="楕円 93">
          <a:extLst>
            <a:ext uri="{FF2B5EF4-FFF2-40B4-BE49-F238E27FC236}">
              <a16:creationId xmlns:a16="http://schemas.microsoft.com/office/drawing/2014/main" id="{CBCC5F6D-D2B9-45CE-83E1-A8493098558D}"/>
            </a:ext>
          </a:extLst>
        </xdr:cNvPr>
        <xdr:cNvSpPr/>
      </xdr:nvSpPr>
      <xdr:spPr>
        <a:xfrm>
          <a:off x="2857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95250</xdr:rowOff>
    </xdr:to>
    <xdr:cxnSp macro="">
      <xdr:nvCxnSpPr>
        <xdr:cNvPr id="95" name="直線コネクタ 94">
          <a:extLst>
            <a:ext uri="{FF2B5EF4-FFF2-40B4-BE49-F238E27FC236}">
              <a16:creationId xmlns:a16="http://schemas.microsoft.com/office/drawing/2014/main" id="{D6076B13-B08A-4550-949B-AA36AF101543}"/>
            </a:ext>
          </a:extLst>
        </xdr:cNvPr>
        <xdr:cNvCxnSpPr/>
      </xdr:nvCxnSpPr>
      <xdr:spPr>
        <a:xfrm>
          <a:off x="2908300" y="10801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137177</xdr:rowOff>
    </xdr:from>
    <xdr:ext cx="405111" cy="259045"/>
    <xdr:sp macro="" textlink="">
      <xdr:nvSpPr>
        <xdr:cNvPr id="96" name="n_1mainValue【体育館・プール】&#10;有形固定資産減価償却率">
          <a:extLst>
            <a:ext uri="{FF2B5EF4-FFF2-40B4-BE49-F238E27FC236}">
              <a16:creationId xmlns:a16="http://schemas.microsoft.com/office/drawing/2014/main" id="{097C9FBA-2960-47A2-9991-D6571BBB4179}"/>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97" name="n_2mainValue【体育館・プール】&#10;有形固定資産減価償却率">
          <a:extLst>
            <a:ext uri="{FF2B5EF4-FFF2-40B4-BE49-F238E27FC236}">
              <a16:creationId xmlns:a16="http://schemas.microsoft.com/office/drawing/2014/main" id="{A44D385B-A6FF-419E-9A88-44D3B70DC452}"/>
            </a:ext>
          </a:extLst>
        </xdr:cNvPr>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80180AB2-4A64-4B48-A8A1-D38E679D92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DB2FB2C-C845-40DC-8DAB-3341F287AA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6540F182-D84C-4EB2-906A-1E8CF6ABF3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A9726494-5A3F-40F8-8C5E-B59632CBB5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AC0C8EA1-F10A-426F-B430-D0BC93A14A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80E25591-76CE-4BED-B8FD-ABD90CB381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9AA1D8F7-1C2E-4F0B-B36B-13F46277B8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C988A7D4-89D4-45CA-9F8C-DF6BA38ECA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6A22A541-EA16-4713-89B2-B83E00556C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1D3A07E5-810A-4540-9D77-EA6CFDAD3B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ED5B1C36-3334-46D4-8BD5-020DCA87083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D3747111-B0A1-41BC-881B-4061963D80B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C2BCA121-BA5F-4043-8D0F-F5DF3DFBB78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89883C7E-04FD-4F86-AEE6-3BAADE8343F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CF3018E4-FBA6-430A-A5BA-6BF3D1D0B95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B5FFC6AD-58DF-44A3-9A48-1042B123247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6CED3E4D-7D8A-45DF-A6C3-60CB3974A28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51B66EAE-998E-4952-B996-9558A540C32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AE2ABF22-763B-475D-814A-AEA77B87C86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986807B8-48EC-43AF-9152-3F9AADC0E03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8D845A7A-1DE7-449F-8B81-6ACE2953D6A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6C65D7A4-4EDA-432C-84EC-26548E01F9C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855779B-8611-4FDC-BC8D-793AEDCCB5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1453756-F15E-48DF-9EDB-634E12C55DB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36888A14-994F-4B8A-A0AF-62B07BB90A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a:extLst>
            <a:ext uri="{FF2B5EF4-FFF2-40B4-BE49-F238E27FC236}">
              <a16:creationId xmlns:a16="http://schemas.microsoft.com/office/drawing/2014/main" id="{E9D60EE1-A664-4F6B-9910-845EF4C449AC}"/>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a:extLst>
            <a:ext uri="{FF2B5EF4-FFF2-40B4-BE49-F238E27FC236}">
              <a16:creationId xmlns:a16="http://schemas.microsoft.com/office/drawing/2014/main" id="{F3F54CBB-436E-4AB2-89CF-38E377BFD657}"/>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a:extLst>
            <a:ext uri="{FF2B5EF4-FFF2-40B4-BE49-F238E27FC236}">
              <a16:creationId xmlns:a16="http://schemas.microsoft.com/office/drawing/2014/main" id="{32E972FB-DFDC-44EB-928A-C42ADFBF87C6}"/>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a:extLst>
            <a:ext uri="{FF2B5EF4-FFF2-40B4-BE49-F238E27FC236}">
              <a16:creationId xmlns:a16="http://schemas.microsoft.com/office/drawing/2014/main" id="{8AD46514-008A-43AC-98F0-D6E95EB7C9F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a:extLst>
            <a:ext uri="{FF2B5EF4-FFF2-40B4-BE49-F238E27FC236}">
              <a16:creationId xmlns:a16="http://schemas.microsoft.com/office/drawing/2014/main" id="{B56C5F64-0963-4B85-BD2A-0D739A432BD8}"/>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8" name="【体育館・プール】&#10;一人当たり面積平均値テキスト">
          <a:extLst>
            <a:ext uri="{FF2B5EF4-FFF2-40B4-BE49-F238E27FC236}">
              <a16:creationId xmlns:a16="http://schemas.microsoft.com/office/drawing/2014/main" id="{5FEF4866-A875-426F-BE0F-04D48854261C}"/>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a:extLst>
            <a:ext uri="{FF2B5EF4-FFF2-40B4-BE49-F238E27FC236}">
              <a16:creationId xmlns:a16="http://schemas.microsoft.com/office/drawing/2014/main" id="{BF6D1300-3743-493E-AEFF-0E8A48218A32}"/>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a:extLst>
            <a:ext uri="{FF2B5EF4-FFF2-40B4-BE49-F238E27FC236}">
              <a16:creationId xmlns:a16="http://schemas.microsoft.com/office/drawing/2014/main" id="{D6113BB3-4A85-4D8B-834F-1E849BE5B35A}"/>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1" name="n_1aveValue【体育館・プール】&#10;一人当たり面積">
          <a:extLst>
            <a:ext uri="{FF2B5EF4-FFF2-40B4-BE49-F238E27FC236}">
              <a16:creationId xmlns:a16="http://schemas.microsoft.com/office/drawing/2014/main" id="{8C107484-BDC5-44CB-B406-E1915F5519FF}"/>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a:extLst>
            <a:ext uri="{FF2B5EF4-FFF2-40B4-BE49-F238E27FC236}">
              <a16:creationId xmlns:a16="http://schemas.microsoft.com/office/drawing/2014/main" id="{D41737D7-C580-47F9-84E6-FAB6DDC2A4E2}"/>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3" name="n_2aveValue【体育館・プール】&#10;一人当たり面積">
          <a:extLst>
            <a:ext uri="{FF2B5EF4-FFF2-40B4-BE49-F238E27FC236}">
              <a16:creationId xmlns:a16="http://schemas.microsoft.com/office/drawing/2014/main" id="{0E73AE2F-72FF-42F5-84A9-1486E86F2811}"/>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a:extLst>
            <a:ext uri="{FF2B5EF4-FFF2-40B4-BE49-F238E27FC236}">
              <a16:creationId xmlns:a16="http://schemas.microsoft.com/office/drawing/2014/main" id="{62983BB5-EA1B-4FA5-AC87-0F493DF2F2D9}"/>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a:extLst>
            <a:ext uri="{FF2B5EF4-FFF2-40B4-BE49-F238E27FC236}">
              <a16:creationId xmlns:a16="http://schemas.microsoft.com/office/drawing/2014/main" id="{F15B366A-B2E6-414A-BD9C-F6F75DBBDD4A}"/>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4D472400-0185-4CEE-B373-29BDEC8FC7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EB45C17-086E-43A1-9E7C-E73233EACC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B76F9F3-7F6E-4C21-A713-A3F0A45F6B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2FEBD37-AE82-49F8-A537-8520AC91F8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4790DE3-C4AA-462B-B18B-9164D81787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135019</xdr:rowOff>
    </xdr:from>
    <xdr:to>
      <xdr:col>55</xdr:col>
      <xdr:colOff>50800</xdr:colOff>
      <xdr:row>60</xdr:row>
      <xdr:rowOff>65169</xdr:rowOff>
    </xdr:to>
    <xdr:sp macro="" textlink="">
      <xdr:nvSpPr>
        <xdr:cNvPr id="141" name="楕円 140">
          <a:extLst>
            <a:ext uri="{FF2B5EF4-FFF2-40B4-BE49-F238E27FC236}">
              <a16:creationId xmlns:a16="http://schemas.microsoft.com/office/drawing/2014/main" id="{4FFA050E-0C43-4A3D-A676-A19B877C6435}"/>
            </a:ext>
          </a:extLst>
        </xdr:cNvPr>
        <xdr:cNvSpPr/>
      </xdr:nvSpPr>
      <xdr:spPr>
        <a:xfrm>
          <a:off x="104267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157896</xdr:rowOff>
    </xdr:from>
    <xdr:ext cx="469744" cy="259045"/>
    <xdr:sp macro="" textlink="">
      <xdr:nvSpPr>
        <xdr:cNvPr id="142" name="【体育館・プール】&#10;一人当たり面積該当値テキスト">
          <a:extLst>
            <a:ext uri="{FF2B5EF4-FFF2-40B4-BE49-F238E27FC236}">
              <a16:creationId xmlns:a16="http://schemas.microsoft.com/office/drawing/2014/main" id="{9D8EB6D2-0883-4F3A-8567-7BFD15999882}"/>
            </a:ext>
          </a:extLst>
        </xdr:cNvPr>
        <xdr:cNvSpPr txBox="1"/>
      </xdr:nvSpPr>
      <xdr:spPr>
        <a:xfrm>
          <a:off x="10515600" y="101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135999</xdr:rowOff>
    </xdr:from>
    <xdr:to>
      <xdr:col>50</xdr:col>
      <xdr:colOff>165100</xdr:colOff>
      <xdr:row>60</xdr:row>
      <xdr:rowOff>66149</xdr:rowOff>
    </xdr:to>
    <xdr:sp macro="" textlink="">
      <xdr:nvSpPr>
        <xdr:cNvPr id="143" name="楕円 142">
          <a:extLst>
            <a:ext uri="{FF2B5EF4-FFF2-40B4-BE49-F238E27FC236}">
              <a16:creationId xmlns:a16="http://schemas.microsoft.com/office/drawing/2014/main" id="{EAF47197-334E-41AA-8FAD-C5062C9A3D40}"/>
            </a:ext>
          </a:extLst>
        </xdr:cNvPr>
        <xdr:cNvSpPr/>
      </xdr:nvSpPr>
      <xdr:spPr>
        <a:xfrm>
          <a:off x="9588500" y="102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14369</xdr:rowOff>
    </xdr:from>
    <xdr:to>
      <xdr:col>55</xdr:col>
      <xdr:colOff>0</xdr:colOff>
      <xdr:row>60</xdr:row>
      <xdr:rowOff>15349</xdr:rowOff>
    </xdr:to>
    <xdr:cxnSp macro="">
      <xdr:nvCxnSpPr>
        <xdr:cNvPr id="144" name="直線コネクタ 143">
          <a:extLst>
            <a:ext uri="{FF2B5EF4-FFF2-40B4-BE49-F238E27FC236}">
              <a16:creationId xmlns:a16="http://schemas.microsoft.com/office/drawing/2014/main" id="{738FD902-9E4B-45AE-AF65-8ED2D59FFC9D}"/>
            </a:ext>
          </a:extLst>
        </xdr:cNvPr>
        <xdr:cNvCxnSpPr/>
      </xdr:nvCxnSpPr>
      <xdr:spPr>
        <a:xfrm flipV="1">
          <a:off x="9639300" y="1030136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151021</xdr:rowOff>
    </xdr:from>
    <xdr:to>
      <xdr:col>46</xdr:col>
      <xdr:colOff>38100</xdr:colOff>
      <xdr:row>60</xdr:row>
      <xdr:rowOff>81171</xdr:rowOff>
    </xdr:to>
    <xdr:sp macro="" textlink="">
      <xdr:nvSpPr>
        <xdr:cNvPr id="145" name="楕円 144">
          <a:extLst>
            <a:ext uri="{FF2B5EF4-FFF2-40B4-BE49-F238E27FC236}">
              <a16:creationId xmlns:a16="http://schemas.microsoft.com/office/drawing/2014/main" id="{2FED21F0-8D3A-487A-AF76-0F2A5504B5A4}"/>
            </a:ext>
          </a:extLst>
        </xdr:cNvPr>
        <xdr:cNvSpPr/>
      </xdr:nvSpPr>
      <xdr:spPr>
        <a:xfrm>
          <a:off x="8699500" y="102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15349</xdr:rowOff>
    </xdr:from>
    <xdr:to>
      <xdr:col>50</xdr:col>
      <xdr:colOff>114300</xdr:colOff>
      <xdr:row>60</xdr:row>
      <xdr:rowOff>30371</xdr:rowOff>
    </xdr:to>
    <xdr:cxnSp macro="">
      <xdr:nvCxnSpPr>
        <xdr:cNvPr id="146" name="直線コネクタ 145">
          <a:extLst>
            <a:ext uri="{FF2B5EF4-FFF2-40B4-BE49-F238E27FC236}">
              <a16:creationId xmlns:a16="http://schemas.microsoft.com/office/drawing/2014/main" id="{94128146-50DD-4C93-B7CE-95E6FEDE5E57}"/>
            </a:ext>
          </a:extLst>
        </xdr:cNvPr>
        <xdr:cNvCxnSpPr/>
      </xdr:nvCxnSpPr>
      <xdr:spPr>
        <a:xfrm flipV="1">
          <a:off x="8750300" y="10302349"/>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82676</xdr:rowOff>
    </xdr:from>
    <xdr:ext cx="469744" cy="259045"/>
    <xdr:sp macro="" textlink="">
      <xdr:nvSpPr>
        <xdr:cNvPr id="147" name="n_1mainValue【体育館・プール】&#10;一人当たり面積">
          <a:extLst>
            <a:ext uri="{FF2B5EF4-FFF2-40B4-BE49-F238E27FC236}">
              <a16:creationId xmlns:a16="http://schemas.microsoft.com/office/drawing/2014/main" id="{57F7D202-A498-44B6-8F26-788330E3C4E5}"/>
            </a:ext>
          </a:extLst>
        </xdr:cNvPr>
        <xdr:cNvSpPr txBox="1"/>
      </xdr:nvSpPr>
      <xdr:spPr>
        <a:xfrm>
          <a:off x="9391727" y="100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97698</xdr:rowOff>
    </xdr:from>
    <xdr:ext cx="469744" cy="259045"/>
    <xdr:sp macro="" textlink="">
      <xdr:nvSpPr>
        <xdr:cNvPr id="148" name="n_2mainValue【体育館・プール】&#10;一人当たり面積">
          <a:extLst>
            <a:ext uri="{FF2B5EF4-FFF2-40B4-BE49-F238E27FC236}">
              <a16:creationId xmlns:a16="http://schemas.microsoft.com/office/drawing/2014/main" id="{E0A78432-FFD3-4BAE-9765-0BB4580DC04E}"/>
            </a:ext>
          </a:extLst>
        </xdr:cNvPr>
        <xdr:cNvSpPr txBox="1"/>
      </xdr:nvSpPr>
      <xdr:spPr>
        <a:xfrm>
          <a:off x="8515427" y="100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EE0869B5-4036-46D9-A499-91C7C29B44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F648DF58-BAB0-4C89-A835-5DEC7382DD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678B6599-4D9A-4C12-9366-F74CF913FC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810140DD-AB19-4938-B6BF-71904BDBA4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C7E4E0DF-AFC4-4EBB-BDFC-6CDFC43F8C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688E9511-76BC-4902-B2B5-1C48412606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610A7D7A-839F-4D54-A2F0-08DC1026D3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A823BDF7-C967-46CF-A43F-B2E432572C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B42E0B9C-0D6D-4651-8C5E-E66B968769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4568D4D7-A405-4F11-9F14-EB72854B7E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2E2D3307-E68B-485F-B425-E95F1AA90C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B84AE04D-80D4-41DA-AAA3-A556185BEBE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039B0A9E-B440-4247-93B8-6264A05398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62130A8C-B6A3-4A74-83BA-AD2FAD4FD6C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9601470D-5242-412D-9CDB-4D2160F5F4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E02DEA12-1F5F-41CE-A709-1BAF641E503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D874BE93-2F25-480B-A42D-E3F1E487A3D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0D0723F9-FE90-482C-BF8F-7E7097A5871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FFB70693-0255-4A62-872C-3191964DEEF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22F6AAEF-1078-44E1-A38B-8FE55440C4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0CA28581-D6F2-4461-AEFA-A75D6445CB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B47AF418-C0E7-4CB7-899F-D65A5D86061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94291E6C-E006-4BD0-B354-22B8AFFC63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923D0956-9798-4199-A7D9-8A6CA7160C6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E6A806A3-9722-4B60-8437-26D934AFAD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a:extLst>
            <a:ext uri="{FF2B5EF4-FFF2-40B4-BE49-F238E27FC236}">
              <a16:creationId xmlns:a16="http://schemas.microsoft.com/office/drawing/2014/main" id="{D1328E7D-A9F3-4276-A770-8CFBECC303B9}"/>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F1B696F6-30A4-4C10-8906-34AF213633AD}"/>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a:extLst>
            <a:ext uri="{FF2B5EF4-FFF2-40B4-BE49-F238E27FC236}">
              <a16:creationId xmlns:a16="http://schemas.microsoft.com/office/drawing/2014/main" id="{66C4DF16-1D67-4BBD-ABFC-239195C0577B}"/>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4E4B1649-9474-496F-B029-E840A3D7059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8AAE0206-4BBC-4665-94EF-A9B40E2B0AD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3D0D75A7-E463-42EA-B24D-0C92F94DAA38}"/>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a:extLst>
            <a:ext uri="{FF2B5EF4-FFF2-40B4-BE49-F238E27FC236}">
              <a16:creationId xmlns:a16="http://schemas.microsoft.com/office/drawing/2014/main" id="{57001B9B-E9AA-4FE0-B86F-846BF7DAB43F}"/>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a:extLst>
            <a:ext uri="{FF2B5EF4-FFF2-40B4-BE49-F238E27FC236}">
              <a16:creationId xmlns:a16="http://schemas.microsoft.com/office/drawing/2014/main" id="{4B75A128-BD98-433F-8647-21E372A42295}"/>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2" name="n_1aveValue【福祉施設】&#10;有形固定資産減価償却率">
          <a:extLst>
            <a:ext uri="{FF2B5EF4-FFF2-40B4-BE49-F238E27FC236}">
              <a16:creationId xmlns:a16="http://schemas.microsoft.com/office/drawing/2014/main" id="{97C23FC8-CC55-4211-ADF2-2AB9BBACF2BA}"/>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a:extLst>
            <a:ext uri="{FF2B5EF4-FFF2-40B4-BE49-F238E27FC236}">
              <a16:creationId xmlns:a16="http://schemas.microsoft.com/office/drawing/2014/main" id="{696F8B04-A9D7-4725-8B38-2597C01B30C2}"/>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84" name="n_2aveValue【福祉施設】&#10;有形固定資産減価償却率">
          <a:extLst>
            <a:ext uri="{FF2B5EF4-FFF2-40B4-BE49-F238E27FC236}">
              <a16:creationId xmlns:a16="http://schemas.microsoft.com/office/drawing/2014/main" id="{6E544959-0B3B-4DE1-ABBB-E38EC42A75DF}"/>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a:extLst>
            <a:ext uri="{FF2B5EF4-FFF2-40B4-BE49-F238E27FC236}">
              <a16:creationId xmlns:a16="http://schemas.microsoft.com/office/drawing/2014/main" id="{A185EC79-6F4C-497C-B418-67328D05A21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a:extLst>
            <a:ext uri="{FF2B5EF4-FFF2-40B4-BE49-F238E27FC236}">
              <a16:creationId xmlns:a16="http://schemas.microsoft.com/office/drawing/2014/main" id="{25BADCB9-D125-4766-A351-3FDBB5461CD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3C64FCB6-0384-4427-A17F-D63E93CA24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2840CBC-FFAF-4A27-BC48-31ADBE01B9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F5ED0C0B-4BC9-4D48-8BDD-71E949DD2F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E65CB5BF-2333-4EE7-9891-4D30BAA0FA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10DA10BF-81F1-4BF1-B953-2EFC698100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57513</xdr:rowOff>
    </xdr:from>
    <xdr:to>
      <xdr:col>24</xdr:col>
      <xdr:colOff>114300</xdr:colOff>
      <xdr:row>82</xdr:row>
      <xdr:rowOff>159113</xdr:rowOff>
    </xdr:to>
    <xdr:sp macro="" textlink="">
      <xdr:nvSpPr>
        <xdr:cNvPr id="192" name="楕円 191">
          <a:extLst>
            <a:ext uri="{FF2B5EF4-FFF2-40B4-BE49-F238E27FC236}">
              <a16:creationId xmlns:a16="http://schemas.microsoft.com/office/drawing/2014/main" id="{3B4D6060-3A06-4198-A2BE-04500B08B06E}"/>
            </a:ext>
          </a:extLst>
        </xdr:cNvPr>
        <xdr:cNvSpPr/>
      </xdr:nvSpPr>
      <xdr:spPr>
        <a:xfrm>
          <a:off x="4584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80390</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2F92F450-F656-4BCF-AA80-C63849681040}"/>
            </a:ext>
          </a:extLst>
        </xdr:cNvPr>
        <xdr:cNvSpPr txBox="1"/>
      </xdr:nvSpPr>
      <xdr:spPr>
        <a:xfrm>
          <a:off x="4673600" y="1396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194" name="楕円 193">
          <a:extLst>
            <a:ext uri="{FF2B5EF4-FFF2-40B4-BE49-F238E27FC236}">
              <a16:creationId xmlns:a16="http://schemas.microsoft.com/office/drawing/2014/main" id="{0E933EB2-C13A-4893-8B49-3F8B0912D9D7}"/>
            </a:ext>
          </a:extLst>
        </xdr:cNvPr>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142602</xdr:rowOff>
    </xdr:to>
    <xdr:cxnSp macro="">
      <xdr:nvCxnSpPr>
        <xdr:cNvPr id="195" name="直線コネクタ 194">
          <a:extLst>
            <a:ext uri="{FF2B5EF4-FFF2-40B4-BE49-F238E27FC236}">
              <a16:creationId xmlns:a16="http://schemas.microsoft.com/office/drawing/2014/main" id="{49124BC0-30AF-4E58-8235-DC334BEBA605}"/>
            </a:ext>
          </a:extLst>
        </xdr:cNvPr>
        <xdr:cNvCxnSpPr/>
      </xdr:nvCxnSpPr>
      <xdr:spPr>
        <a:xfrm flipV="1">
          <a:off x="3797300" y="141672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196" name="楕円 195">
          <a:extLst>
            <a:ext uri="{FF2B5EF4-FFF2-40B4-BE49-F238E27FC236}">
              <a16:creationId xmlns:a16="http://schemas.microsoft.com/office/drawing/2014/main" id="{248F274F-4D06-4D66-96C6-FBF076B42BBC}"/>
            </a:ext>
          </a:extLst>
        </xdr:cNvPr>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3811</xdr:rowOff>
    </xdr:to>
    <xdr:cxnSp macro="">
      <xdr:nvCxnSpPr>
        <xdr:cNvPr id="197" name="直線コネクタ 196">
          <a:extLst>
            <a:ext uri="{FF2B5EF4-FFF2-40B4-BE49-F238E27FC236}">
              <a16:creationId xmlns:a16="http://schemas.microsoft.com/office/drawing/2014/main" id="{EBD9B629-01BB-4B59-A7F4-1B70A333394E}"/>
            </a:ext>
          </a:extLst>
        </xdr:cNvPr>
        <xdr:cNvCxnSpPr/>
      </xdr:nvCxnSpPr>
      <xdr:spPr>
        <a:xfrm flipV="1">
          <a:off x="2908300" y="1420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13079</xdr:rowOff>
    </xdr:from>
    <xdr:ext cx="405111" cy="259045"/>
    <xdr:sp macro="" textlink="">
      <xdr:nvSpPr>
        <xdr:cNvPr id="198" name="n_1mainValue【福祉施設】&#10;有形固定資産減価償却率">
          <a:extLst>
            <a:ext uri="{FF2B5EF4-FFF2-40B4-BE49-F238E27FC236}">
              <a16:creationId xmlns:a16="http://schemas.microsoft.com/office/drawing/2014/main" id="{F2F52EAA-B8C4-4D7A-AE16-414340354934}"/>
            </a:ext>
          </a:extLst>
        </xdr:cNvPr>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199" name="n_2mainValue【福祉施設】&#10;有形固定資産減価償却率">
          <a:extLst>
            <a:ext uri="{FF2B5EF4-FFF2-40B4-BE49-F238E27FC236}">
              <a16:creationId xmlns:a16="http://schemas.microsoft.com/office/drawing/2014/main" id="{6F0C8E3A-CA21-4E18-B8D0-15FE2FD414E7}"/>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BAFA36B9-54F3-4D5D-83C9-9F96431E55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FE02C878-145C-488C-9BE5-2A0885D6FB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6D68FB8D-3AEB-437E-9FE2-7D0464E487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A35349C7-E0BF-48B6-BB35-66144626DB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DF79B9AA-D16E-4257-AE8D-441224B65A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89D19D2B-398F-4368-B683-38438A03C9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A3AD3180-FC9C-49E5-9800-F3EFA3DCBA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C71EBD4D-854C-4DFD-9973-4D63E4B370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1E9773CB-3C22-4613-B304-B9484BDBAF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47E87F58-377D-4783-B210-BAD285B069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96060E3F-92D0-439E-9974-A3A0789F38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C15893EA-37FF-4FDC-A242-D05B7AC3DC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0EA7B07F-F285-4F02-BE52-A0518AAFA72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A68614C7-EBC5-47E8-A3DD-93D10F93EC3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66FE5068-F304-4883-9815-299C9DA1E7B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3FBCDFD6-248C-4A2D-BA89-2E834718631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A75C9A2B-5EF6-4703-A676-375F3680E5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757FEB5A-3DCB-4A6A-B64B-FAB1FF327B7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C6C45360-B770-48B7-9B28-A025E28E666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71CCF552-727A-426D-B405-B6BCEEEE7E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59183DBF-1F68-49F6-B19D-D3F846A9D3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3AC50F90-F578-4C0C-A013-F3522E3A5F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D56E5D54-0459-48EB-90F9-E7547F1B77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a:extLst>
            <a:ext uri="{FF2B5EF4-FFF2-40B4-BE49-F238E27FC236}">
              <a16:creationId xmlns:a16="http://schemas.microsoft.com/office/drawing/2014/main" id="{F6C07DDD-787A-4F24-B235-4B9AB79C2D96}"/>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a:extLst>
            <a:ext uri="{FF2B5EF4-FFF2-40B4-BE49-F238E27FC236}">
              <a16:creationId xmlns:a16="http://schemas.microsoft.com/office/drawing/2014/main" id="{4733D75B-9907-4712-9070-22B8CB68D2DF}"/>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a:extLst>
            <a:ext uri="{FF2B5EF4-FFF2-40B4-BE49-F238E27FC236}">
              <a16:creationId xmlns:a16="http://schemas.microsoft.com/office/drawing/2014/main" id="{59E676DB-DCC3-402E-9055-82BACD6986D1}"/>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a:extLst>
            <a:ext uri="{FF2B5EF4-FFF2-40B4-BE49-F238E27FC236}">
              <a16:creationId xmlns:a16="http://schemas.microsoft.com/office/drawing/2014/main" id="{2DE796F3-BF98-4C61-B921-5F5FD9BDFEB4}"/>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a:extLst>
            <a:ext uri="{FF2B5EF4-FFF2-40B4-BE49-F238E27FC236}">
              <a16:creationId xmlns:a16="http://schemas.microsoft.com/office/drawing/2014/main" id="{4B189542-1AA1-4E17-BC10-06FA6D3DB979}"/>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8" name="【福祉施設】&#10;一人当たり面積平均値テキスト">
          <a:extLst>
            <a:ext uri="{FF2B5EF4-FFF2-40B4-BE49-F238E27FC236}">
              <a16:creationId xmlns:a16="http://schemas.microsoft.com/office/drawing/2014/main" id="{216E4C21-DD27-4DAC-856E-54F8D8A3F6D8}"/>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a:extLst>
            <a:ext uri="{FF2B5EF4-FFF2-40B4-BE49-F238E27FC236}">
              <a16:creationId xmlns:a16="http://schemas.microsoft.com/office/drawing/2014/main" id="{DDD4AC95-B9DF-482C-B9DB-589BF50EEA08}"/>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a:extLst>
            <a:ext uri="{FF2B5EF4-FFF2-40B4-BE49-F238E27FC236}">
              <a16:creationId xmlns:a16="http://schemas.microsoft.com/office/drawing/2014/main" id="{FFEAB6AB-7EF0-460F-B5E5-7B57F3A8CC8C}"/>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31" name="n_1aveValue【福祉施設】&#10;一人当たり面積">
          <a:extLst>
            <a:ext uri="{FF2B5EF4-FFF2-40B4-BE49-F238E27FC236}">
              <a16:creationId xmlns:a16="http://schemas.microsoft.com/office/drawing/2014/main" id="{C5FCC836-893A-468E-8E26-973BCB132672}"/>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a:extLst>
            <a:ext uri="{FF2B5EF4-FFF2-40B4-BE49-F238E27FC236}">
              <a16:creationId xmlns:a16="http://schemas.microsoft.com/office/drawing/2014/main" id="{32B2D077-C94B-4F84-9531-86360351F575}"/>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33" name="n_2aveValue【福祉施設】&#10;一人当たり面積">
          <a:extLst>
            <a:ext uri="{FF2B5EF4-FFF2-40B4-BE49-F238E27FC236}">
              <a16:creationId xmlns:a16="http://schemas.microsoft.com/office/drawing/2014/main" id="{629C1781-D468-40B9-99D8-D01C52833A34}"/>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a:extLst>
            <a:ext uri="{FF2B5EF4-FFF2-40B4-BE49-F238E27FC236}">
              <a16:creationId xmlns:a16="http://schemas.microsoft.com/office/drawing/2014/main" id="{4190CEB8-36AC-403C-98FA-76911E545FF2}"/>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a:extLst>
            <a:ext uri="{FF2B5EF4-FFF2-40B4-BE49-F238E27FC236}">
              <a16:creationId xmlns:a16="http://schemas.microsoft.com/office/drawing/2014/main" id="{395C5F64-9C60-4E22-92A0-D89761A347D8}"/>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A2C5E0A-B230-4A77-A19B-62DAD0E99A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28BE29B7-BCAC-4989-8642-230A54B9FF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FDA1EFB9-9338-4C17-9C8D-0C84281386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EE471D58-BE9E-4A55-8F51-07C98B2664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8A835BCE-1D5F-4A81-862D-9F5FAF7219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110744</xdr:rowOff>
    </xdr:from>
    <xdr:to>
      <xdr:col>55</xdr:col>
      <xdr:colOff>50800</xdr:colOff>
      <xdr:row>83</xdr:row>
      <xdr:rowOff>40894</xdr:rowOff>
    </xdr:to>
    <xdr:sp macro="" textlink="">
      <xdr:nvSpPr>
        <xdr:cNvPr id="241" name="楕円 240">
          <a:extLst>
            <a:ext uri="{FF2B5EF4-FFF2-40B4-BE49-F238E27FC236}">
              <a16:creationId xmlns:a16="http://schemas.microsoft.com/office/drawing/2014/main" id="{62922836-F19D-48C0-A409-F43BDFF16178}"/>
            </a:ext>
          </a:extLst>
        </xdr:cNvPr>
        <xdr:cNvSpPr/>
      </xdr:nvSpPr>
      <xdr:spPr>
        <a:xfrm>
          <a:off x="10426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133621</xdr:rowOff>
    </xdr:from>
    <xdr:ext cx="469744" cy="259045"/>
    <xdr:sp macro="" textlink="">
      <xdr:nvSpPr>
        <xdr:cNvPr id="242" name="【福祉施設】&#10;一人当たり面積該当値テキスト">
          <a:extLst>
            <a:ext uri="{FF2B5EF4-FFF2-40B4-BE49-F238E27FC236}">
              <a16:creationId xmlns:a16="http://schemas.microsoft.com/office/drawing/2014/main" id="{D4533769-CC6E-4479-8C8B-3C70632A5BC1}"/>
            </a:ext>
          </a:extLst>
        </xdr:cNvPr>
        <xdr:cNvSpPr txBox="1"/>
      </xdr:nvSpPr>
      <xdr:spPr>
        <a:xfrm>
          <a:off x="10515600"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118363</xdr:rowOff>
    </xdr:from>
    <xdr:to>
      <xdr:col>50</xdr:col>
      <xdr:colOff>165100</xdr:colOff>
      <xdr:row>82</xdr:row>
      <xdr:rowOff>48513</xdr:rowOff>
    </xdr:to>
    <xdr:sp macro="" textlink="">
      <xdr:nvSpPr>
        <xdr:cNvPr id="243" name="楕円 242">
          <a:extLst>
            <a:ext uri="{FF2B5EF4-FFF2-40B4-BE49-F238E27FC236}">
              <a16:creationId xmlns:a16="http://schemas.microsoft.com/office/drawing/2014/main" id="{3C2243F6-1819-4D27-BCE3-4929678CE146}"/>
            </a:ext>
          </a:extLst>
        </xdr:cNvPr>
        <xdr:cNvSpPr/>
      </xdr:nvSpPr>
      <xdr:spPr>
        <a:xfrm>
          <a:off x="9588500" y="140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169163</xdr:rowOff>
    </xdr:from>
    <xdr:to>
      <xdr:col>55</xdr:col>
      <xdr:colOff>0</xdr:colOff>
      <xdr:row>82</xdr:row>
      <xdr:rowOff>161544</xdr:rowOff>
    </xdr:to>
    <xdr:cxnSp macro="">
      <xdr:nvCxnSpPr>
        <xdr:cNvPr id="244" name="直線コネクタ 243">
          <a:extLst>
            <a:ext uri="{FF2B5EF4-FFF2-40B4-BE49-F238E27FC236}">
              <a16:creationId xmlns:a16="http://schemas.microsoft.com/office/drawing/2014/main" id="{EE6151E5-72BC-4983-8F3A-69B506F18AF8}"/>
            </a:ext>
          </a:extLst>
        </xdr:cNvPr>
        <xdr:cNvCxnSpPr/>
      </xdr:nvCxnSpPr>
      <xdr:spPr>
        <a:xfrm>
          <a:off x="9639300" y="14056613"/>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123317</xdr:rowOff>
    </xdr:from>
    <xdr:to>
      <xdr:col>46</xdr:col>
      <xdr:colOff>38100</xdr:colOff>
      <xdr:row>83</xdr:row>
      <xdr:rowOff>53467</xdr:rowOff>
    </xdr:to>
    <xdr:sp macro="" textlink="">
      <xdr:nvSpPr>
        <xdr:cNvPr id="245" name="楕円 244">
          <a:extLst>
            <a:ext uri="{FF2B5EF4-FFF2-40B4-BE49-F238E27FC236}">
              <a16:creationId xmlns:a16="http://schemas.microsoft.com/office/drawing/2014/main" id="{F48C6232-E6F0-4767-8AC8-505E61F331D0}"/>
            </a:ext>
          </a:extLst>
        </xdr:cNvPr>
        <xdr:cNvSpPr/>
      </xdr:nvSpPr>
      <xdr:spPr>
        <a:xfrm>
          <a:off x="8699500" y="14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169163</xdr:rowOff>
    </xdr:from>
    <xdr:to>
      <xdr:col>50</xdr:col>
      <xdr:colOff>114300</xdr:colOff>
      <xdr:row>83</xdr:row>
      <xdr:rowOff>2667</xdr:rowOff>
    </xdr:to>
    <xdr:cxnSp macro="">
      <xdr:nvCxnSpPr>
        <xdr:cNvPr id="246" name="直線コネクタ 245">
          <a:extLst>
            <a:ext uri="{FF2B5EF4-FFF2-40B4-BE49-F238E27FC236}">
              <a16:creationId xmlns:a16="http://schemas.microsoft.com/office/drawing/2014/main" id="{B62E85F9-97A4-472C-8A39-C4AD2083F730}"/>
            </a:ext>
          </a:extLst>
        </xdr:cNvPr>
        <xdr:cNvCxnSpPr/>
      </xdr:nvCxnSpPr>
      <xdr:spPr>
        <a:xfrm flipV="1">
          <a:off x="8750300" y="14056613"/>
          <a:ext cx="889000" cy="17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65040</xdr:rowOff>
    </xdr:from>
    <xdr:ext cx="469744" cy="259045"/>
    <xdr:sp macro="" textlink="">
      <xdr:nvSpPr>
        <xdr:cNvPr id="247" name="n_1mainValue【福祉施設】&#10;一人当たり面積">
          <a:extLst>
            <a:ext uri="{FF2B5EF4-FFF2-40B4-BE49-F238E27FC236}">
              <a16:creationId xmlns:a16="http://schemas.microsoft.com/office/drawing/2014/main" id="{5DD2BF5C-6421-476C-8F48-F99B2E97A5E1}"/>
            </a:ext>
          </a:extLst>
        </xdr:cNvPr>
        <xdr:cNvSpPr txBox="1"/>
      </xdr:nvSpPr>
      <xdr:spPr>
        <a:xfrm>
          <a:off x="9391727" y="137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69994</xdr:rowOff>
    </xdr:from>
    <xdr:ext cx="469744" cy="259045"/>
    <xdr:sp macro="" textlink="">
      <xdr:nvSpPr>
        <xdr:cNvPr id="248" name="n_2mainValue【福祉施設】&#10;一人当たり面積">
          <a:extLst>
            <a:ext uri="{FF2B5EF4-FFF2-40B4-BE49-F238E27FC236}">
              <a16:creationId xmlns:a16="http://schemas.microsoft.com/office/drawing/2014/main" id="{986642FA-6D90-4B73-A159-6B796FBEF254}"/>
            </a:ext>
          </a:extLst>
        </xdr:cNvPr>
        <xdr:cNvSpPr txBox="1"/>
      </xdr:nvSpPr>
      <xdr:spPr>
        <a:xfrm>
          <a:off x="851542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B4426A19-D3D7-4F68-B101-AC6161152D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70BDEC6A-1CFC-41D4-9A77-D146C7984B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7A1ADDBD-B7F6-4D05-8776-A50483B77D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85831622-437D-4140-8E68-2623C06F26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E1097072-BE24-42B6-8A27-E31E7347BE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87D5D517-44FA-44D7-9781-D6BEC4032F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AF73B523-CC22-4829-BF20-416BDBEEE5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3D91F777-4699-4AF4-92EE-44F3B0725F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2083576C-4102-49CA-A49F-3A88A45F3D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0175939E-B350-4C13-92F7-2275E05770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1CD6DC16-5F69-4D58-BFE8-655D19E0EA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FABA0EAF-915D-41EE-9796-3ED88B5455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C486A9F7-4D56-4615-B1BE-53682762DE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CC468A5D-0425-4DD2-B04A-EE33214AF6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39CB2A30-BA4F-4FE3-B992-518984EB2E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98A63E1B-5543-4C6C-9DF0-065FBF92C5A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334BCF4C-1B55-4429-89CF-FB04096455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1AD49DF5-AA96-4270-BA40-1F3F5EECD0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86B3D45C-A2E0-4ACE-B60A-EBC33BD9E7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7690FCE7-A233-40B4-AB98-6E079E2EA2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3546FFA1-9050-4F71-8C24-D0ED648F12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B208172C-CBE6-44E4-892C-26474CBEBD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CFD5D65E-172B-498B-BFCB-D3EA53B2AD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2C6B8626-FE62-4218-B479-60ECC0DDB2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02802CA2-D547-46F8-ACD0-2A434C1E5B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9F8579F3-6233-4220-AF6F-6C31D56966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EE0D0CA0-F038-43C5-99B7-5CFBBCFB6B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a:extLst>
            <a:ext uri="{FF2B5EF4-FFF2-40B4-BE49-F238E27FC236}">
              <a16:creationId xmlns:a16="http://schemas.microsoft.com/office/drawing/2014/main" id="{C37CDA79-C7D1-46D0-A5A9-3C620054E16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C7EF9F23-EF28-4B0D-89C6-B1655B91FC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56C6BCB2-7F4C-48E1-AB13-03FCB19E8F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35441053-6E4E-4CBE-9F90-996EC5AADDA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19D08175-A27D-4F8D-B203-00D96C47BF1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93F2D2EF-A924-4288-8990-1628B09220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F8F3265A-B1D2-42A6-8E57-785E9DDF2A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32AED7E9-5323-4DE8-9FA2-F6553EA9EB3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00253F1D-3FA5-4505-8057-6F959591B58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B22DB26C-D70E-4027-ABB1-CA5730D2869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a:extLst>
            <a:ext uri="{FF2B5EF4-FFF2-40B4-BE49-F238E27FC236}">
              <a16:creationId xmlns:a16="http://schemas.microsoft.com/office/drawing/2014/main" id="{70566B28-4051-4689-BA35-A64B534FD28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49179A55-BAB6-4904-A3D8-6BD9B30E58E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444A94F3-7FB2-4819-B626-BFBD5B13CB3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BED02133-D3FA-4BD4-814B-FC820001A2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0" name="直線コネクタ 289">
          <a:extLst>
            <a:ext uri="{FF2B5EF4-FFF2-40B4-BE49-F238E27FC236}">
              <a16:creationId xmlns:a16="http://schemas.microsoft.com/office/drawing/2014/main" id="{7437787D-09C2-42CA-89F1-01F3B486D0D7}"/>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1" name="【一般廃棄物処理施設】&#10;有形固定資産減価償却率最小値テキスト">
          <a:extLst>
            <a:ext uri="{FF2B5EF4-FFF2-40B4-BE49-F238E27FC236}">
              <a16:creationId xmlns:a16="http://schemas.microsoft.com/office/drawing/2014/main" id="{3821EB36-03AA-4B03-AF55-69DC56D3B234}"/>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2" name="直線コネクタ 291">
          <a:extLst>
            <a:ext uri="{FF2B5EF4-FFF2-40B4-BE49-F238E27FC236}">
              <a16:creationId xmlns:a16="http://schemas.microsoft.com/office/drawing/2014/main" id="{0D8CB858-4580-4875-9712-18266177E493}"/>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a:extLst>
            <a:ext uri="{FF2B5EF4-FFF2-40B4-BE49-F238E27FC236}">
              <a16:creationId xmlns:a16="http://schemas.microsoft.com/office/drawing/2014/main" id="{42EC5771-B958-4432-ADB1-5493177FF78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a:extLst>
            <a:ext uri="{FF2B5EF4-FFF2-40B4-BE49-F238E27FC236}">
              <a16:creationId xmlns:a16="http://schemas.microsoft.com/office/drawing/2014/main" id="{D65DFBB7-6275-4581-903B-407E0B0B649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86C569BF-016F-4F7D-BA46-69396612E112}"/>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6" name="フローチャート: 判断 295">
          <a:extLst>
            <a:ext uri="{FF2B5EF4-FFF2-40B4-BE49-F238E27FC236}">
              <a16:creationId xmlns:a16="http://schemas.microsoft.com/office/drawing/2014/main" id="{7D2877C6-7AF7-4476-8C4C-5D8D68CB1D5F}"/>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7" name="フローチャート: 判断 296">
          <a:extLst>
            <a:ext uri="{FF2B5EF4-FFF2-40B4-BE49-F238E27FC236}">
              <a16:creationId xmlns:a16="http://schemas.microsoft.com/office/drawing/2014/main" id="{17BAD846-3AA7-4928-AB13-76B7E7A5A567}"/>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5D1EADCC-408A-4916-AD79-90678116EDEB}"/>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9" name="フローチャート: 判断 298">
          <a:extLst>
            <a:ext uri="{FF2B5EF4-FFF2-40B4-BE49-F238E27FC236}">
              <a16:creationId xmlns:a16="http://schemas.microsoft.com/office/drawing/2014/main" id="{20F41521-3627-4F26-B6B6-3EF100AD24C5}"/>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300" name="n_2aveValue【一般廃棄物処理施設】&#10;有形固定資産減価償却率">
          <a:extLst>
            <a:ext uri="{FF2B5EF4-FFF2-40B4-BE49-F238E27FC236}">
              <a16:creationId xmlns:a16="http://schemas.microsoft.com/office/drawing/2014/main" id="{DDCC53FD-079B-4FB9-8F06-B12ED23797CB}"/>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1" name="フローチャート: 判断 300">
          <a:extLst>
            <a:ext uri="{FF2B5EF4-FFF2-40B4-BE49-F238E27FC236}">
              <a16:creationId xmlns:a16="http://schemas.microsoft.com/office/drawing/2014/main" id="{7997D4A9-B3BC-4150-A2AB-80D7ABA19768}"/>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02" name="n_3aveValue【一般廃棄物処理施設】&#10;有形固定資産減価償却率">
          <a:extLst>
            <a:ext uri="{FF2B5EF4-FFF2-40B4-BE49-F238E27FC236}">
              <a16:creationId xmlns:a16="http://schemas.microsoft.com/office/drawing/2014/main" id="{8224B474-3C81-4828-8263-D9F0A2B5650A}"/>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23E37ED6-AAE7-4AB7-942E-A034D53ABC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AA2EEE9E-9DC2-460A-A937-98DFB3046C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82F8A23F-FFA9-4151-AA20-4C1A71FBE8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3BC09F41-B0BD-4C48-982B-94AA8F2E9F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C4520407-A953-4B1C-B523-CDF787F384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308" name="楕円 307">
          <a:extLst>
            <a:ext uri="{FF2B5EF4-FFF2-40B4-BE49-F238E27FC236}">
              <a16:creationId xmlns:a16="http://schemas.microsoft.com/office/drawing/2014/main" id="{4CB0F575-355B-4205-941E-41CCCAE8C17A}"/>
            </a:ext>
          </a:extLst>
        </xdr:cNvPr>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309" name="【一般廃棄物処理施設】&#10;有形固定資産減価償却率該当値テキスト">
          <a:extLst>
            <a:ext uri="{FF2B5EF4-FFF2-40B4-BE49-F238E27FC236}">
              <a16:creationId xmlns:a16="http://schemas.microsoft.com/office/drawing/2014/main" id="{4CF301E4-CB66-492E-9D90-5AB720ECFA00}"/>
            </a:ext>
          </a:extLst>
        </xdr:cNvPr>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310" name="楕円 309">
          <a:extLst>
            <a:ext uri="{FF2B5EF4-FFF2-40B4-BE49-F238E27FC236}">
              <a16:creationId xmlns:a16="http://schemas.microsoft.com/office/drawing/2014/main" id="{101001B4-4901-4A79-B675-3BC04FA914B1}"/>
            </a:ext>
          </a:extLst>
        </xdr:cNvPr>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161108</xdr:rowOff>
    </xdr:from>
    <xdr:to>
      <xdr:col>85</xdr:col>
      <xdr:colOff>127000</xdr:colOff>
      <xdr:row>36</xdr:row>
      <xdr:rowOff>25581</xdr:rowOff>
    </xdr:to>
    <xdr:cxnSp macro="">
      <xdr:nvCxnSpPr>
        <xdr:cNvPr id="311" name="直線コネクタ 310">
          <a:extLst>
            <a:ext uri="{FF2B5EF4-FFF2-40B4-BE49-F238E27FC236}">
              <a16:creationId xmlns:a16="http://schemas.microsoft.com/office/drawing/2014/main" id="{CF276738-CEBF-4875-A376-F07125E2526F}"/>
            </a:ext>
          </a:extLst>
        </xdr:cNvPr>
        <xdr:cNvCxnSpPr/>
      </xdr:nvCxnSpPr>
      <xdr:spPr>
        <a:xfrm flipV="1">
          <a:off x="15481300" y="61618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23767</xdr:rowOff>
    </xdr:from>
    <xdr:to>
      <xdr:col>76</xdr:col>
      <xdr:colOff>165100</xdr:colOff>
      <xdr:row>34</xdr:row>
      <xdr:rowOff>125367</xdr:rowOff>
    </xdr:to>
    <xdr:sp macro="" textlink="">
      <xdr:nvSpPr>
        <xdr:cNvPr id="312" name="楕円 311">
          <a:extLst>
            <a:ext uri="{FF2B5EF4-FFF2-40B4-BE49-F238E27FC236}">
              <a16:creationId xmlns:a16="http://schemas.microsoft.com/office/drawing/2014/main" id="{4A1E6ECE-D393-450B-924E-DA0E721921E6}"/>
            </a:ext>
          </a:extLst>
        </xdr:cNvPr>
        <xdr:cNvSpPr/>
      </xdr:nvSpPr>
      <xdr:spPr>
        <a:xfrm>
          <a:off x="14541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36</xdr:row>
      <xdr:rowOff>25581</xdr:rowOff>
    </xdr:to>
    <xdr:cxnSp macro="">
      <xdr:nvCxnSpPr>
        <xdr:cNvPr id="313" name="直線コネクタ 312">
          <a:extLst>
            <a:ext uri="{FF2B5EF4-FFF2-40B4-BE49-F238E27FC236}">
              <a16:creationId xmlns:a16="http://schemas.microsoft.com/office/drawing/2014/main" id="{B9AE8415-A0D4-46DA-928B-D02578BEF416}"/>
            </a:ext>
          </a:extLst>
        </xdr:cNvPr>
        <xdr:cNvCxnSpPr/>
      </xdr:nvCxnSpPr>
      <xdr:spPr>
        <a:xfrm>
          <a:off x="14592300" y="590386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92908</xdr:rowOff>
    </xdr:from>
    <xdr:ext cx="405111" cy="259045"/>
    <xdr:sp macro="" textlink="">
      <xdr:nvSpPr>
        <xdr:cNvPr id="314" name="n_1mainValue【一般廃棄物処理施設】&#10;有形固定資産減価償却率">
          <a:extLst>
            <a:ext uri="{FF2B5EF4-FFF2-40B4-BE49-F238E27FC236}">
              <a16:creationId xmlns:a16="http://schemas.microsoft.com/office/drawing/2014/main" id="{C247ADC9-FA25-4F48-8AAD-E1FB69E3F85A}"/>
            </a:ext>
          </a:extLst>
        </xdr:cNvPr>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315" name="n_2mainValue【一般廃棄物処理施設】&#10;有形固定資産減価償却率">
          <a:extLst>
            <a:ext uri="{FF2B5EF4-FFF2-40B4-BE49-F238E27FC236}">
              <a16:creationId xmlns:a16="http://schemas.microsoft.com/office/drawing/2014/main" id="{0FF4FA9F-B72E-4F60-9EC8-66C1954A63E4}"/>
            </a:ext>
          </a:extLst>
        </xdr:cNvPr>
        <xdr:cNvSpPr txBox="1"/>
      </xdr:nvSpPr>
      <xdr:spPr>
        <a:xfrm>
          <a:off x="14389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3DBF6F61-38C0-445F-BFDE-05DF234D82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EFDF93F5-3309-416D-BE61-AB3CCB3854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BC4AEDC1-0071-40CA-AEEA-D5D607D7D5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C9EB37DB-CB45-4F45-8BAC-58D62D8307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D057E922-0A8D-4C66-93C9-CEDE5023BE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BCBFDF2C-3CF5-462F-9029-8FA09A971A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9C0DBAC7-D5B6-401F-A9BD-E270DF67A5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05193418-EEC6-414F-8E25-D04BBE0961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a:extLst>
            <a:ext uri="{FF2B5EF4-FFF2-40B4-BE49-F238E27FC236}">
              <a16:creationId xmlns:a16="http://schemas.microsoft.com/office/drawing/2014/main" id="{1EAB059E-6815-4909-A9E2-E91E5F6FFC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a:extLst>
            <a:ext uri="{FF2B5EF4-FFF2-40B4-BE49-F238E27FC236}">
              <a16:creationId xmlns:a16="http://schemas.microsoft.com/office/drawing/2014/main" id="{70BF95CE-3B53-45CA-AC5D-597939436E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6" name="直線コネクタ 325">
          <a:extLst>
            <a:ext uri="{FF2B5EF4-FFF2-40B4-BE49-F238E27FC236}">
              <a16:creationId xmlns:a16="http://schemas.microsoft.com/office/drawing/2014/main" id="{A1B629E7-C516-4E9D-B540-8EF3909E6B3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7" name="テキスト ボックス 326">
          <a:extLst>
            <a:ext uri="{FF2B5EF4-FFF2-40B4-BE49-F238E27FC236}">
              <a16:creationId xmlns:a16="http://schemas.microsoft.com/office/drawing/2014/main" id="{A1F16437-6852-4650-9EA7-BB6C5842358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8" name="直線コネクタ 327">
          <a:extLst>
            <a:ext uri="{FF2B5EF4-FFF2-40B4-BE49-F238E27FC236}">
              <a16:creationId xmlns:a16="http://schemas.microsoft.com/office/drawing/2014/main" id="{3CFF6C9E-3EFA-41E3-84D8-1CFA349887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9" name="テキスト ボックス 328">
          <a:extLst>
            <a:ext uri="{FF2B5EF4-FFF2-40B4-BE49-F238E27FC236}">
              <a16:creationId xmlns:a16="http://schemas.microsoft.com/office/drawing/2014/main" id="{7E80354B-4138-4174-A186-076AB1C054C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0" name="直線コネクタ 329">
          <a:extLst>
            <a:ext uri="{FF2B5EF4-FFF2-40B4-BE49-F238E27FC236}">
              <a16:creationId xmlns:a16="http://schemas.microsoft.com/office/drawing/2014/main" id="{BC699E85-3AC4-4552-AEAC-167E22AF190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1" name="テキスト ボックス 330">
          <a:extLst>
            <a:ext uri="{FF2B5EF4-FFF2-40B4-BE49-F238E27FC236}">
              <a16:creationId xmlns:a16="http://schemas.microsoft.com/office/drawing/2014/main" id="{2B51E2C7-0E5A-4FD6-8183-923271DA91A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2" name="直線コネクタ 331">
          <a:extLst>
            <a:ext uri="{FF2B5EF4-FFF2-40B4-BE49-F238E27FC236}">
              <a16:creationId xmlns:a16="http://schemas.microsoft.com/office/drawing/2014/main" id="{0B33616E-B857-4B57-8A21-47A2E60DB85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3" name="テキスト ボックス 332">
          <a:extLst>
            <a:ext uri="{FF2B5EF4-FFF2-40B4-BE49-F238E27FC236}">
              <a16:creationId xmlns:a16="http://schemas.microsoft.com/office/drawing/2014/main" id="{A99CF68F-C033-4FB8-A512-E8AA33B2450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4" name="直線コネクタ 333">
          <a:extLst>
            <a:ext uri="{FF2B5EF4-FFF2-40B4-BE49-F238E27FC236}">
              <a16:creationId xmlns:a16="http://schemas.microsoft.com/office/drawing/2014/main" id="{776C4011-7B42-4E93-9772-B2445A65BB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5" name="テキスト ボックス 334">
          <a:extLst>
            <a:ext uri="{FF2B5EF4-FFF2-40B4-BE49-F238E27FC236}">
              <a16:creationId xmlns:a16="http://schemas.microsoft.com/office/drawing/2014/main" id="{0A29EA2B-0774-405E-AD9D-BA35CA81243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6" name="直線コネクタ 335">
          <a:extLst>
            <a:ext uri="{FF2B5EF4-FFF2-40B4-BE49-F238E27FC236}">
              <a16:creationId xmlns:a16="http://schemas.microsoft.com/office/drawing/2014/main" id="{431A1855-6C95-4BE6-86AA-13956CF446E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7" name="テキスト ボックス 336">
          <a:extLst>
            <a:ext uri="{FF2B5EF4-FFF2-40B4-BE49-F238E27FC236}">
              <a16:creationId xmlns:a16="http://schemas.microsoft.com/office/drawing/2014/main" id="{5B8F36A2-B934-4C95-BA3A-12351D56B13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8" name="直線コネクタ 337">
          <a:extLst>
            <a:ext uri="{FF2B5EF4-FFF2-40B4-BE49-F238E27FC236}">
              <a16:creationId xmlns:a16="http://schemas.microsoft.com/office/drawing/2014/main" id="{A03ECCEA-C69C-4436-9607-7BD021AED4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9" name="テキスト ボックス 338">
          <a:extLst>
            <a:ext uri="{FF2B5EF4-FFF2-40B4-BE49-F238E27FC236}">
              <a16:creationId xmlns:a16="http://schemas.microsoft.com/office/drawing/2014/main" id="{76D6EAD7-61D9-4BD8-B518-0DE0E5730D6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0" name="【一般廃棄物処理施設】&#10;一人当たり有形固定資産（償却資産）額グラフ枠">
          <a:extLst>
            <a:ext uri="{FF2B5EF4-FFF2-40B4-BE49-F238E27FC236}">
              <a16:creationId xmlns:a16="http://schemas.microsoft.com/office/drawing/2014/main" id="{FE16B309-8E33-4C24-9387-D806DB7574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1" name="直線コネクタ 340">
          <a:extLst>
            <a:ext uri="{FF2B5EF4-FFF2-40B4-BE49-F238E27FC236}">
              <a16:creationId xmlns:a16="http://schemas.microsoft.com/office/drawing/2014/main" id="{D9046DED-EEA2-447C-88A1-45B359339C24}"/>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2" name="【一般廃棄物処理施設】&#10;一人当たり有形固定資産（償却資産）額最小値テキスト">
          <a:extLst>
            <a:ext uri="{FF2B5EF4-FFF2-40B4-BE49-F238E27FC236}">
              <a16:creationId xmlns:a16="http://schemas.microsoft.com/office/drawing/2014/main" id="{3C8AFDD7-0EFE-4869-BE01-52402FEB3269}"/>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3" name="直線コネクタ 342">
          <a:extLst>
            <a:ext uri="{FF2B5EF4-FFF2-40B4-BE49-F238E27FC236}">
              <a16:creationId xmlns:a16="http://schemas.microsoft.com/office/drawing/2014/main" id="{6A438C17-E77F-4413-899D-99C6F11A77C0}"/>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4" name="【一般廃棄物処理施設】&#10;一人当たり有形固定資産（償却資産）額最大値テキスト">
          <a:extLst>
            <a:ext uri="{FF2B5EF4-FFF2-40B4-BE49-F238E27FC236}">
              <a16:creationId xmlns:a16="http://schemas.microsoft.com/office/drawing/2014/main" id="{6B7B8FCC-B66D-4A7F-95F3-564F030E88A6}"/>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5" name="直線コネクタ 344">
          <a:extLst>
            <a:ext uri="{FF2B5EF4-FFF2-40B4-BE49-F238E27FC236}">
              <a16:creationId xmlns:a16="http://schemas.microsoft.com/office/drawing/2014/main" id="{58E7A03D-0CF5-4D5F-8877-0FD10E6F84DD}"/>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46" name="【一般廃棄物処理施設】&#10;一人当たり有形固定資産（償却資産）額平均値テキスト">
          <a:extLst>
            <a:ext uri="{FF2B5EF4-FFF2-40B4-BE49-F238E27FC236}">
              <a16:creationId xmlns:a16="http://schemas.microsoft.com/office/drawing/2014/main" id="{36151F4C-3B95-4432-9956-A186DC2A753D}"/>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7" name="フローチャート: 判断 346">
          <a:extLst>
            <a:ext uri="{FF2B5EF4-FFF2-40B4-BE49-F238E27FC236}">
              <a16:creationId xmlns:a16="http://schemas.microsoft.com/office/drawing/2014/main" id="{1A9D9CFC-45C7-416C-AAB5-5C39015AD431}"/>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8" name="フローチャート: 判断 347">
          <a:extLst>
            <a:ext uri="{FF2B5EF4-FFF2-40B4-BE49-F238E27FC236}">
              <a16:creationId xmlns:a16="http://schemas.microsoft.com/office/drawing/2014/main" id="{5E8F6519-8EF6-4725-88A1-C720BEFAF5AC}"/>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49" name="n_1aveValue【一般廃棄物処理施設】&#10;一人当たり有形固定資産（償却資産）額">
          <a:extLst>
            <a:ext uri="{FF2B5EF4-FFF2-40B4-BE49-F238E27FC236}">
              <a16:creationId xmlns:a16="http://schemas.microsoft.com/office/drawing/2014/main" id="{4251B6BB-0DE4-4B62-B282-D8132D692972}"/>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0" name="フローチャート: 判断 349">
          <a:extLst>
            <a:ext uri="{FF2B5EF4-FFF2-40B4-BE49-F238E27FC236}">
              <a16:creationId xmlns:a16="http://schemas.microsoft.com/office/drawing/2014/main" id="{3BDF0260-5C95-416B-AB05-16314DC4267F}"/>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351" name="n_2aveValue【一般廃棄物処理施設】&#10;一人当たり有形固定資産（償却資産）額">
          <a:extLst>
            <a:ext uri="{FF2B5EF4-FFF2-40B4-BE49-F238E27FC236}">
              <a16:creationId xmlns:a16="http://schemas.microsoft.com/office/drawing/2014/main" id="{55C69E5C-A0B9-41C7-B19B-3189BC981948}"/>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2" name="フローチャート: 判断 351">
          <a:extLst>
            <a:ext uri="{FF2B5EF4-FFF2-40B4-BE49-F238E27FC236}">
              <a16:creationId xmlns:a16="http://schemas.microsoft.com/office/drawing/2014/main" id="{E7205C5C-8982-464F-86B5-C4501DE1DD4D}"/>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3" name="n_3aveValue【一般廃棄物処理施設】&#10;一人当たり有形固定資産（償却資産）額">
          <a:extLst>
            <a:ext uri="{FF2B5EF4-FFF2-40B4-BE49-F238E27FC236}">
              <a16:creationId xmlns:a16="http://schemas.microsoft.com/office/drawing/2014/main" id="{4ACCCCA1-B7AA-4917-B9E2-C31ED37B6F0C}"/>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F06BA34F-C5CF-4523-9AE6-2DCA2D72FE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B496FB98-53F4-4BE4-B023-EEF3555B9B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7F9E2129-1D5D-498F-8D2D-1C89DA3C65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7EFE49AD-F75B-4AF8-A991-9386EA38C3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63A32CC9-B3FA-406B-9CE7-B899E127A9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26450</xdr:rowOff>
    </xdr:from>
    <xdr:to>
      <xdr:col>116</xdr:col>
      <xdr:colOff>114300</xdr:colOff>
      <xdr:row>41</xdr:row>
      <xdr:rowOff>128050</xdr:rowOff>
    </xdr:to>
    <xdr:sp macro="" textlink="">
      <xdr:nvSpPr>
        <xdr:cNvPr id="359" name="楕円 358">
          <a:extLst>
            <a:ext uri="{FF2B5EF4-FFF2-40B4-BE49-F238E27FC236}">
              <a16:creationId xmlns:a16="http://schemas.microsoft.com/office/drawing/2014/main" id="{E04AF061-4CEF-44E9-93E8-2D081076E36A}"/>
            </a:ext>
          </a:extLst>
        </xdr:cNvPr>
        <xdr:cNvSpPr/>
      </xdr:nvSpPr>
      <xdr:spPr>
        <a:xfrm>
          <a:off x="22110700" y="70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4877</xdr:rowOff>
    </xdr:from>
    <xdr:ext cx="599010" cy="259045"/>
    <xdr:sp macro="" textlink="">
      <xdr:nvSpPr>
        <xdr:cNvPr id="360" name="【一般廃棄物処理施設】&#10;一人当たり有形固定資産（償却資産）額該当値テキスト">
          <a:extLst>
            <a:ext uri="{FF2B5EF4-FFF2-40B4-BE49-F238E27FC236}">
              <a16:creationId xmlns:a16="http://schemas.microsoft.com/office/drawing/2014/main" id="{ADEEFB0F-9480-4D34-9E58-478F008C74C5}"/>
            </a:ext>
          </a:extLst>
        </xdr:cNvPr>
        <xdr:cNvSpPr txBox="1"/>
      </xdr:nvSpPr>
      <xdr:spPr>
        <a:xfrm>
          <a:off x="22199600" y="703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33038</xdr:rowOff>
    </xdr:from>
    <xdr:to>
      <xdr:col>112</xdr:col>
      <xdr:colOff>38100</xdr:colOff>
      <xdr:row>41</xdr:row>
      <xdr:rowOff>134638</xdr:rowOff>
    </xdr:to>
    <xdr:sp macro="" textlink="">
      <xdr:nvSpPr>
        <xdr:cNvPr id="361" name="楕円 360">
          <a:extLst>
            <a:ext uri="{FF2B5EF4-FFF2-40B4-BE49-F238E27FC236}">
              <a16:creationId xmlns:a16="http://schemas.microsoft.com/office/drawing/2014/main" id="{2F68FC19-FFF0-422A-972E-D964F006075B}"/>
            </a:ext>
          </a:extLst>
        </xdr:cNvPr>
        <xdr:cNvSpPr/>
      </xdr:nvSpPr>
      <xdr:spPr>
        <a:xfrm>
          <a:off x="21272500" y="70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77250</xdr:rowOff>
    </xdr:from>
    <xdr:to>
      <xdr:col>116</xdr:col>
      <xdr:colOff>63500</xdr:colOff>
      <xdr:row>41</xdr:row>
      <xdr:rowOff>83838</xdr:rowOff>
    </xdr:to>
    <xdr:cxnSp macro="">
      <xdr:nvCxnSpPr>
        <xdr:cNvPr id="362" name="直線コネクタ 361">
          <a:extLst>
            <a:ext uri="{FF2B5EF4-FFF2-40B4-BE49-F238E27FC236}">
              <a16:creationId xmlns:a16="http://schemas.microsoft.com/office/drawing/2014/main" id="{9E059281-BACE-4E6B-B2B1-C92BFE586ADF}"/>
            </a:ext>
          </a:extLst>
        </xdr:cNvPr>
        <xdr:cNvCxnSpPr/>
      </xdr:nvCxnSpPr>
      <xdr:spPr>
        <a:xfrm flipV="1">
          <a:off x="21323300" y="7106700"/>
          <a:ext cx="8382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100680</xdr:rowOff>
    </xdr:from>
    <xdr:to>
      <xdr:col>107</xdr:col>
      <xdr:colOff>101600</xdr:colOff>
      <xdr:row>40</xdr:row>
      <xdr:rowOff>30830</xdr:rowOff>
    </xdr:to>
    <xdr:sp macro="" textlink="">
      <xdr:nvSpPr>
        <xdr:cNvPr id="363" name="楕円 362">
          <a:extLst>
            <a:ext uri="{FF2B5EF4-FFF2-40B4-BE49-F238E27FC236}">
              <a16:creationId xmlns:a16="http://schemas.microsoft.com/office/drawing/2014/main" id="{3A82A751-E5E4-4450-80D5-F2DA1B2962A3}"/>
            </a:ext>
          </a:extLst>
        </xdr:cNvPr>
        <xdr:cNvSpPr/>
      </xdr:nvSpPr>
      <xdr:spPr>
        <a:xfrm>
          <a:off x="20383500" y="67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151480</xdr:rowOff>
    </xdr:from>
    <xdr:to>
      <xdr:col>111</xdr:col>
      <xdr:colOff>177800</xdr:colOff>
      <xdr:row>41</xdr:row>
      <xdr:rowOff>83838</xdr:rowOff>
    </xdr:to>
    <xdr:cxnSp macro="">
      <xdr:nvCxnSpPr>
        <xdr:cNvPr id="364" name="直線コネクタ 363">
          <a:extLst>
            <a:ext uri="{FF2B5EF4-FFF2-40B4-BE49-F238E27FC236}">
              <a16:creationId xmlns:a16="http://schemas.microsoft.com/office/drawing/2014/main" id="{6EE91B60-05B4-4833-A121-54632BEBB93E}"/>
            </a:ext>
          </a:extLst>
        </xdr:cNvPr>
        <xdr:cNvCxnSpPr/>
      </xdr:nvCxnSpPr>
      <xdr:spPr>
        <a:xfrm>
          <a:off x="20434300" y="6838030"/>
          <a:ext cx="889000" cy="2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125765</xdr:rowOff>
    </xdr:from>
    <xdr:ext cx="599010" cy="259045"/>
    <xdr:sp macro="" textlink="">
      <xdr:nvSpPr>
        <xdr:cNvPr id="365" name="n_1mainValue【一般廃棄物処理施設】&#10;一人当たり有形固定資産（償却資産）額">
          <a:extLst>
            <a:ext uri="{FF2B5EF4-FFF2-40B4-BE49-F238E27FC236}">
              <a16:creationId xmlns:a16="http://schemas.microsoft.com/office/drawing/2014/main" id="{5FAB12F5-9BCA-4614-A57B-63352F4C4555}"/>
            </a:ext>
          </a:extLst>
        </xdr:cNvPr>
        <xdr:cNvSpPr txBox="1"/>
      </xdr:nvSpPr>
      <xdr:spPr>
        <a:xfrm>
          <a:off x="21011095" y="71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47357</xdr:rowOff>
    </xdr:from>
    <xdr:ext cx="599010" cy="259045"/>
    <xdr:sp macro="" textlink="">
      <xdr:nvSpPr>
        <xdr:cNvPr id="366" name="n_2mainValue【一般廃棄物処理施設】&#10;一人当たり有形固定資産（償却資産）額">
          <a:extLst>
            <a:ext uri="{FF2B5EF4-FFF2-40B4-BE49-F238E27FC236}">
              <a16:creationId xmlns:a16="http://schemas.microsoft.com/office/drawing/2014/main" id="{4DF6873E-CE12-463D-B05D-253B087789B9}"/>
            </a:ext>
          </a:extLst>
        </xdr:cNvPr>
        <xdr:cNvSpPr txBox="1"/>
      </xdr:nvSpPr>
      <xdr:spPr>
        <a:xfrm>
          <a:off x="20134795" y="6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a:extLst>
            <a:ext uri="{FF2B5EF4-FFF2-40B4-BE49-F238E27FC236}">
              <a16:creationId xmlns:a16="http://schemas.microsoft.com/office/drawing/2014/main" id="{025F5F51-8500-4B28-B4AE-088D8C0F9F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a:extLst>
            <a:ext uri="{FF2B5EF4-FFF2-40B4-BE49-F238E27FC236}">
              <a16:creationId xmlns:a16="http://schemas.microsoft.com/office/drawing/2014/main" id="{CED62DE9-8E94-4575-BB34-AD70585CFD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a:extLst>
            <a:ext uri="{FF2B5EF4-FFF2-40B4-BE49-F238E27FC236}">
              <a16:creationId xmlns:a16="http://schemas.microsoft.com/office/drawing/2014/main" id="{C986485F-16E7-46AD-9AF2-5B764B775D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a:extLst>
            <a:ext uri="{FF2B5EF4-FFF2-40B4-BE49-F238E27FC236}">
              <a16:creationId xmlns:a16="http://schemas.microsoft.com/office/drawing/2014/main" id="{C03A6736-B730-4E5E-9298-2A38F6303B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a:extLst>
            <a:ext uri="{FF2B5EF4-FFF2-40B4-BE49-F238E27FC236}">
              <a16:creationId xmlns:a16="http://schemas.microsoft.com/office/drawing/2014/main" id="{E9723AEE-B13D-4B7F-8941-CC4820B611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a:extLst>
            <a:ext uri="{FF2B5EF4-FFF2-40B4-BE49-F238E27FC236}">
              <a16:creationId xmlns:a16="http://schemas.microsoft.com/office/drawing/2014/main" id="{ADAF67A0-DA9E-48CB-9C42-DF2F185D2C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a:extLst>
            <a:ext uri="{FF2B5EF4-FFF2-40B4-BE49-F238E27FC236}">
              <a16:creationId xmlns:a16="http://schemas.microsoft.com/office/drawing/2014/main" id="{CECD34A5-5F33-4064-AC4F-5CAF9F3117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a:extLst>
            <a:ext uri="{FF2B5EF4-FFF2-40B4-BE49-F238E27FC236}">
              <a16:creationId xmlns:a16="http://schemas.microsoft.com/office/drawing/2014/main" id="{A3785D0E-5F91-477E-9ED8-0BC9CF0D136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1B3B4ACD-9C81-483A-B46A-9E2DDB6174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669303E2-CC53-47EE-AD84-5F582CA337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4AA02858-06CC-45C0-853F-FB0A62B0E4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BD4FFE00-EDBB-4E17-9EE7-8B2256001D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0BDDBA85-6959-4E9E-ACB7-E9F2EB60225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54116C3F-3D8A-4B17-A701-854C4B075F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3D9D5BBA-AC6F-4723-B119-5CA757270B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4EF89C8D-62B1-427A-95E7-C309DDA8CF3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3" name="正方形/長方形 382">
          <a:extLst>
            <a:ext uri="{FF2B5EF4-FFF2-40B4-BE49-F238E27FC236}">
              <a16:creationId xmlns:a16="http://schemas.microsoft.com/office/drawing/2014/main" id="{8661E8E6-1168-4D3B-83D1-9F745EBD9C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4" name="正方形/長方形 383">
          <a:extLst>
            <a:ext uri="{FF2B5EF4-FFF2-40B4-BE49-F238E27FC236}">
              <a16:creationId xmlns:a16="http://schemas.microsoft.com/office/drawing/2014/main" id="{0AC9D425-0557-4D1B-9C32-1B0DAAF824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5" name="正方形/長方形 384">
          <a:extLst>
            <a:ext uri="{FF2B5EF4-FFF2-40B4-BE49-F238E27FC236}">
              <a16:creationId xmlns:a16="http://schemas.microsoft.com/office/drawing/2014/main" id="{38154CE4-CAFA-4D78-8A9A-626D324E0B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6" name="正方形/長方形 385">
          <a:extLst>
            <a:ext uri="{FF2B5EF4-FFF2-40B4-BE49-F238E27FC236}">
              <a16:creationId xmlns:a16="http://schemas.microsoft.com/office/drawing/2014/main" id="{7E756323-15D4-44CA-BF05-655477290C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7" name="正方形/長方形 386">
          <a:extLst>
            <a:ext uri="{FF2B5EF4-FFF2-40B4-BE49-F238E27FC236}">
              <a16:creationId xmlns:a16="http://schemas.microsoft.com/office/drawing/2014/main" id="{095A764E-6335-40EF-ABBD-8EF64D12FB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8" name="正方形/長方形 387">
          <a:extLst>
            <a:ext uri="{FF2B5EF4-FFF2-40B4-BE49-F238E27FC236}">
              <a16:creationId xmlns:a16="http://schemas.microsoft.com/office/drawing/2014/main" id="{EF239E26-40E2-4B93-8FE8-02AB10F306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9" name="正方形/長方形 388">
          <a:extLst>
            <a:ext uri="{FF2B5EF4-FFF2-40B4-BE49-F238E27FC236}">
              <a16:creationId xmlns:a16="http://schemas.microsoft.com/office/drawing/2014/main" id="{3FEDB9C3-3432-4FC8-94F6-110196AC05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0" name="正方形/長方形 389">
          <a:extLst>
            <a:ext uri="{FF2B5EF4-FFF2-40B4-BE49-F238E27FC236}">
              <a16:creationId xmlns:a16="http://schemas.microsoft.com/office/drawing/2014/main" id="{44419823-656C-4737-969D-FAE2BB0BBE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1" name="テキスト ボックス 390">
          <a:extLst>
            <a:ext uri="{FF2B5EF4-FFF2-40B4-BE49-F238E27FC236}">
              <a16:creationId xmlns:a16="http://schemas.microsoft.com/office/drawing/2014/main" id="{82190E66-415F-420B-801D-0734398FE5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2" name="直線コネクタ 391">
          <a:extLst>
            <a:ext uri="{FF2B5EF4-FFF2-40B4-BE49-F238E27FC236}">
              <a16:creationId xmlns:a16="http://schemas.microsoft.com/office/drawing/2014/main" id="{75A0B33A-E884-4A04-A09A-33F8106FD6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93" name="テキスト ボックス 392">
          <a:extLst>
            <a:ext uri="{FF2B5EF4-FFF2-40B4-BE49-F238E27FC236}">
              <a16:creationId xmlns:a16="http://schemas.microsoft.com/office/drawing/2014/main" id="{F0DBAD80-CE0E-461C-850D-5CA9F8B02BD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4" name="直線コネクタ 393">
          <a:extLst>
            <a:ext uri="{FF2B5EF4-FFF2-40B4-BE49-F238E27FC236}">
              <a16:creationId xmlns:a16="http://schemas.microsoft.com/office/drawing/2014/main" id="{BF0B2BC2-3895-4F7C-B9E6-283A3AF3F27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5" name="テキスト ボックス 394">
          <a:extLst>
            <a:ext uri="{FF2B5EF4-FFF2-40B4-BE49-F238E27FC236}">
              <a16:creationId xmlns:a16="http://schemas.microsoft.com/office/drawing/2014/main" id="{928B532F-1E7F-4513-A6D3-02054468A1F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6" name="直線コネクタ 395">
          <a:extLst>
            <a:ext uri="{FF2B5EF4-FFF2-40B4-BE49-F238E27FC236}">
              <a16:creationId xmlns:a16="http://schemas.microsoft.com/office/drawing/2014/main" id="{BD8128E6-7674-4A7C-8F26-02E517E9DF5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7" name="テキスト ボックス 396">
          <a:extLst>
            <a:ext uri="{FF2B5EF4-FFF2-40B4-BE49-F238E27FC236}">
              <a16:creationId xmlns:a16="http://schemas.microsoft.com/office/drawing/2014/main" id="{A4B8B49C-62A3-4AEC-8922-46E683779B5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8" name="直線コネクタ 397">
          <a:extLst>
            <a:ext uri="{FF2B5EF4-FFF2-40B4-BE49-F238E27FC236}">
              <a16:creationId xmlns:a16="http://schemas.microsoft.com/office/drawing/2014/main" id="{531E6B8C-26C8-4787-AC4D-376388E40DC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9" name="テキスト ボックス 398">
          <a:extLst>
            <a:ext uri="{FF2B5EF4-FFF2-40B4-BE49-F238E27FC236}">
              <a16:creationId xmlns:a16="http://schemas.microsoft.com/office/drawing/2014/main" id="{208050DA-6211-49CE-8E2B-CA1CDDA5AD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0" name="直線コネクタ 399">
          <a:extLst>
            <a:ext uri="{FF2B5EF4-FFF2-40B4-BE49-F238E27FC236}">
              <a16:creationId xmlns:a16="http://schemas.microsoft.com/office/drawing/2014/main" id="{E102CD3C-33DD-4E8B-BD3C-31401EE98F0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1" name="テキスト ボックス 400">
          <a:extLst>
            <a:ext uri="{FF2B5EF4-FFF2-40B4-BE49-F238E27FC236}">
              <a16:creationId xmlns:a16="http://schemas.microsoft.com/office/drawing/2014/main" id="{0A140A95-498E-436A-B727-1D6A52946FF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2" name="直線コネクタ 401">
          <a:extLst>
            <a:ext uri="{FF2B5EF4-FFF2-40B4-BE49-F238E27FC236}">
              <a16:creationId xmlns:a16="http://schemas.microsoft.com/office/drawing/2014/main" id="{8D7B5F57-51C4-46A6-B009-4F23E8BC1CF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7130889B-49C7-4837-8218-D4CFF27DE5A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4" name="直線コネクタ 403">
          <a:extLst>
            <a:ext uri="{FF2B5EF4-FFF2-40B4-BE49-F238E27FC236}">
              <a16:creationId xmlns:a16="http://schemas.microsoft.com/office/drawing/2014/main" id="{F2C90153-5AA6-4F64-9AB9-21B3BC5223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6293284D-EA7C-4B48-B2A8-1C67E33FD15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6" name="【消防施設】&#10;有形固定資産減価償却率グラフ枠">
          <a:extLst>
            <a:ext uri="{FF2B5EF4-FFF2-40B4-BE49-F238E27FC236}">
              <a16:creationId xmlns:a16="http://schemas.microsoft.com/office/drawing/2014/main" id="{F940AA17-FF92-47A7-945B-001B3EEE4E1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07" name="直線コネクタ 406">
          <a:extLst>
            <a:ext uri="{FF2B5EF4-FFF2-40B4-BE49-F238E27FC236}">
              <a16:creationId xmlns:a16="http://schemas.microsoft.com/office/drawing/2014/main" id="{DB003AC2-9345-4527-AA69-897CE8FB7D19}"/>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08" name="【消防施設】&#10;有形固定資産減価償却率最小値テキスト">
          <a:extLst>
            <a:ext uri="{FF2B5EF4-FFF2-40B4-BE49-F238E27FC236}">
              <a16:creationId xmlns:a16="http://schemas.microsoft.com/office/drawing/2014/main" id="{3B517540-1DCC-4954-8F67-C18FB62ABF1B}"/>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09" name="直線コネクタ 408">
          <a:extLst>
            <a:ext uri="{FF2B5EF4-FFF2-40B4-BE49-F238E27FC236}">
              <a16:creationId xmlns:a16="http://schemas.microsoft.com/office/drawing/2014/main" id="{492511B7-CBE4-4F82-87FC-E8623775C9DF}"/>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10" name="【消防施設】&#10;有形固定資産減価償却率最大値テキスト">
          <a:extLst>
            <a:ext uri="{FF2B5EF4-FFF2-40B4-BE49-F238E27FC236}">
              <a16:creationId xmlns:a16="http://schemas.microsoft.com/office/drawing/2014/main" id="{59AF838A-DB38-43F1-890D-A03DA3D5592B}"/>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11" name="直線コネクタ 410">
          <a:extLst>
            <a:ext uri="{FF2B5EF4-FFF2-40B4-BE49-F238E27FC236}">
              <a16:creationId xmlns:a16="http://schemas.microsoft.com/office/drawing/2014/main" id="{BD8A3D63-7CE0-4DD7-A089-926D5F0449CF}"/>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12" name="【消防施設】&#10;有形固定資産減価償却率平均値テキスト">
          <a:extLst>
            <a:ext uri="{FF2B5EF4-FFF2-40B4-BE49-F238E27FC236}">
              <a16:creationId xmlns:a16="http://schemas.microsoft.com/office/drawing/2014/main" id="{707A5CC7-2EE4-4238-95A7-761FC14D462F}"/>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13" name="フローチャート: 判断 412">
          <a:extLst>
            <a:ext uri="{FF2B5EF4-FFF2-40B4-BE49-F238E27FC236}">
              <a16:creationId xmlns:a16="http://schemas.microsoft.com/office/drawing/2014/main" id="{AA9F94C1-9A3C-40D9-9FBD-4CAF6FA98A0E}"/>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14" name="フローチャート: 判断 413">
          <a:extLst>
            <a:ext uri="{FF2B5EF4-FFF2-40B4-BE49-F238E27FC236}">
              <a16:creationId xmlns:a16="http://schemas.microsoft.com/office/drawing/2014/main" id="{E51C3693-AABA-460A-8DBE-533F58C22EE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415" name="n_1aveValue【消防施設】&#10;有形固定資産減価償却率">
          <a:extLst>
            <a:ext uri="{FF2B5EF4-FFF2-40B4-BE49-F238E27FC236}">
              <a16:creationId xmlns:a16="http://schemas.microsoft.com/office/drawing/2014/main" id="{67612C81-7E19-4D42-B435-E69E7D028953}"/>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16" name="フローチャート: 判断 415">
          <a:extLst>
            <a:ext uri="{FF2B5EF4-FFF2-40B4-BE49-F238E27FC236}">
              <a16:creationId xmlns:a16="http://schemas.microsoft.com/office/drawing/2014/main" id="{3906A0E8-699C-4B97-9547-55CC2ED3B4FB}"/>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17" name="n_2aveValue【消防施設】&#10;有形固定資産減価償却率">
          <a:extLst>
            <a:ext uri="{FF2B5EF4-FFF2-40B4-BE49-F238E27FC236}">
              <a16:creationId xmlns:a16="http://schemas.microsoft.com/office/drawing/2014/main" id="{7FBF4739-930C-4CB1-973D-B688A0FB470D}"/>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18" name="フローチャート: 判断 417">
          <a:extLst>
            <a:ext uri="{FF2B5EF4-FFF2-40B4-BE49-F238E27FC236}">
              <a16:creationId xmlns:a16="http://schemas.microsoft.com/office/drawing/2014/main" id="{82BFA67A-5DD3-4647-959D-68C0DCC92429}"/>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19" name="n_3aveValue【消防施設】&#10;有形固定資産減価償却率">
          <a:extLst>
            <a:ext uri="{FF2B5EF4-FFF2-40B4-BE49-F238E27FC236}">
              <a16:creationId xmlns:a16="http://schemas.microsoft.com/office/drawing/2014/main" id="{3AA8DFAB-2E6E-4622-B010-31D5BB977701}"/>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C78D8D84-13EC-4E2F-BBBC-FCC0AE0FD7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F94E8883-1B5C-4D91-8ED0-796EFCDDD4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5F735B51-4A59-49D8-BE03-C92E78E3FE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FC32F358-3750-412B-89A0-86282B63C5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F6C7349A-24EA-48EA-8E90-83FA3B264B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82550</xdr:rowOff>
    </xdr:from>
    <xdr:to>
      <xdr:col>85</xdr:col>
      <xdr:colOff>177800</xdr:colOff>
      <xdr:row>82</xdr:row>
      <xdr:rowOff>12700</xdr:rowOff>
    </xdr:to>
    <xdr:sp macro="" textlink="">
      <xdr:nvSpPr>
        <xdr:cNvPr id="425" name="楕円 424">
          <a:extLst>
            <a:ext uri="{FF2B5EF4-FFF2-40B4-BE49-F238E27FC236}">
              <a16:creationId xmlns:a16="http://schemas.microsoft.com/office/drawing/2014/main" id="{F6753C9A-F4D0-4A56-8CEB-CEB5A67A4D26}"/>
            </a:ext>
          </a:extLst>
        </xdr:cNvPr>
        <xdr:cNvSpPr/>
      </xdr:nvSpPr>
      <xdr:spPr>
        <a:xfrm>
          <a:off x="16268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105427</xdr:rowOff>
    </xdr:from>
    <xdr:ext cx="405111" cy="259045"/>
    <xdr:sp macro="" textlink="">
      <xdr:nvSpPr>
        <xdr:cNvPr id="426" name="【消防施設】&#10;有形固定資産減価償却率該当値テキスト">
          <a:extLst>
            <a:ext uri="{FF2B5EF4-FFF2-40B4-BE49-F238E27FC236}">
              <a16:creationId xmlns:a16="http://schemas.microsoft.com/office/drawing/2014/main" id="{24577EB8-2B31-4F8D-B2D1-6F518F1E9362}"/>
            </a:ext>
          </a:extLst>
        </xdr:cNvPr>
        <xdr:cNvSpPr txBox="1"/>
      </xdr:nvSpPr>
      <xdr:spPr>
        <a:xfrm>
          <a:off x="16357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427" name="楕円 426">
          <a:extLst>
            <a:ext uri="{FF2B5EF4-FFF2-40B4-BE49-F238E27FC236}">
              <a16:creationId xmlns:a16="http://schemas.microsoft.com/office/drawing/2014/main" id="{67E2CAA6-7E1F-4916-B776-BE45CA9257FC}"/>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83</xdr:row>
      <xdr:rowOff>76200</xdr:rowOff>
    </xdr:to>
    <xdr:cxnSp macro="">
      <xdr:nvCxnSpPr>
        <xdr:cNvPr id="428" name="直線コネクタ 427">
          <a:extLst>
            <a:ext uri="{FF2B5EF4-FFF2-40B4-BE49-F238E27FC236}">
              <a16:creationId xmlns:a16="http://schemas.microsoft.com/office/drawing/2014/main" id="{73F94A10-0CFF-4308-862A-74207F2BE1B4}"/>
            </a:ext>
          </a:extLst>
        </xdr:cNvPr>
        <xdr:cNvCxnSpPr/>
      </xdr:nvCxnSpPr>
      <xdr:spPr>
        <a:xfrm flipV="1">
          <a:off x="15481300" y="140208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429" name="楕円 428">
          <a:extLst>
            <a:ext uri="{FF2B5EF4-FFF2-40B4-BE49-F238E27FC236}">
              <a16:creationId xmlns:a16="http://schemas.microsoft.com/office/drawing/2014/main" id="{FD52E13F-33AE-4F0E-91C7-D7BA5AEB6E79}"/>
            </a:ext>
          </a:extLst>
        </xdr:cNvPr>
        <xdr:cNvSpPr/>
      </xdr:nvSpPr>
      <xdr:spPr>
        <a:xfrm>
          <a:off x="1454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76200</xdr:rowOff>
    </xdr:from>
    <xdr:to>
      <xdr:col>81</xdr:col>
      <xdr:colOff>50800</xdr:colOff>
      <xdr:row>84</xdr:row>
      <xdr:rowOff>53339</xdr:rowOff>
    </xdr:to>
    <xdr:cxnSp macro="">
      <xdr:nvCxnSpPr>
        <xdr:cNvPr id="430" name="直線コネクタ 429">
          <a:extLst>
            <a:ext uri="{FF2B5EF4-FFF2-40B4-BE49-F238E27FC236}">
              <a16:creationId xmlns:a16="http://schemas.microsoft.com/office/drawing/2014/main" id="{8EF86DDD-E0A8-40DE-B955-3803F1BD2F1E}"/>
            </a:ext>
          </a:extLst>
        </xdr:cNvPr>
        <xdr:cNvCxnSpPr/>
      </xdr:nvCxnSpPr>
      <xdr:spPr>
        <a:xfrm flipV="1">
          <a:off x="14592300" y="143065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431" name="n_1mainValue【消防施設】&#10;有形固定資産減価償却率">
          <a:extLst>
            <a:ext uri="{FF2B5EF4-FFF2-40B4-BE49-F238E27FC236}">
              <a16:creationId xmlns:a16="http://schemas.microsoft.com/office/drawing/2014/main" id="{B9F4AB12-CF43-4083-87C2-E1B998B866F5}"/>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432" name="n_2mainValue【消防施設】&#10;有形固定資産減価償却率">
          <a:extLst>
            <a:ext uri="{FF2B5EF4-FFF2-40B4-BE49-F238E27FC236}">
              <a16:creationId xmlns:a16="http://schemas.microsoft.com/office/drawing/2014/main" id="{5174F7EC-5BD0-4BD7-A3B8-DBB5226904C8}"/>
            </a:ext>
          </a:extLst>
        </xdr:cNvPr>
        <xdr:cNvSpPr txBox="1"/>
      </xdr:nvSpPr>
      <xdr:spPr>
        <a:xfrm>
          <a:off x="14389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A1E7D82C-8996-437D-A11B-567816C7BC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5648A459-527D-44A9-BEA3-7C3F01264E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54B3B87C-BAE0-4C69-ACC6-02324AE82B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1CFCC494-A6EB-4940-9144-1258D28BEB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F6992EA7-3715-4090-9AA6-0B7F37E90B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BCDD6569-9161-468B-A5D9-792140BCD6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19BB6973-6DE6-4BF5-A7C8-ECA2A2580D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91571E4E-8081-464D-B551-AA2CC4C52D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a:extLst>
            <a:ext uri="{FF2B5EF4-FFF2-40B4-BE49-F238E27FC236}">
              <a16:creationId xmlns:a16="http://schemas.microsoft.com/office/drawing/2014/main" id="{0B176C77-ECC1-4B8F-B850-993460CDFD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a:extLst>
            <a:ext uri="{FF2B5EF4-FFF2-40B4-BE49-F238E27FC236}">
              <a16:creationId xmlns:a16="http://schemas.microsoft.com/office/drawing/2014/main" id="{ACAEC14F-C266-4DBD-937E-95090FCCDC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3" name="直線コネクタ 442">
          <a:extLst>
            <a:ext uri="{FF2B5EF4-FFF2-40B4-BE49-F238E27FC236}">
              <a16:creationId xmlns:a16="http://schemas.microsoft.com/office/drawing/2014/main" id="{BDE82930-A62C-40B9-9011-D405F70033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4" name="テキスト ボックス 443">
          <a:extLst>
            <a:ext uri="{FF2B5EF4-FFF2-40B4-BE49-F238E27FC236}">
              <a16:creationId xmlns:a16="http://schemas.microsoft.com/office/drawing/2014/main" id="{AE827C85-7F89-4312-82F8-D959C9AECF4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5" name="直線コネクタ 444">
          <a:extLst>
            <a:ext uri="{FF2B5EF4-FFF2-40B4-BE49-F238E27FC236}">
              <a16:creationId xmlns:a16="http://schemas.microsoft.com/office/drawing/2014/main" id="{65903C1B-5CE3-4F56-9E08-65E7A2EA0E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6" name="テキスト ボックス 445">
          <a:extLst>
            <a:ext uri="{FF2B5EF4-FFF2-40B4-BE49-F238E27FC236}">
              <a16:creationId xmlns:a16="http://schemas.microsoft.com/office/drawing/2014/main" id="{9763F202-1DD3-4641-8CA9-665AFD92294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7" name="直線コネクタ 446">
          <a:extLst>
            <a:ext uri="{FF2B5EF4-FFF2-40B4-BE49-F238E27FC236}">
              <a16:creationId xmlns:a16="http://schemas.microsoft.com/office/drawing/2014/main" id="{FA1DC9AB-DD77-4310-AD76-BF505514C67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8" name="テキスト ボックス 447">
          <a:extLst>
            <a:ext uri="{FF2B5EF4-FFF2-40B4-BE49-F238E27FC236}">
              <a16:creationId xmlns:a16="http://schemas.microsoft.com/office/drawing/2014/main" id="{8FD39B8D-7949-4CDA-B343-100A3DEDFA1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9" name="直線コネクタ 448">
          <a:extLst>
            <a:ext uri="{FF2B5EF4-FFF2-40B4-BE49-F238E27FC236}">
              <a16:creationId xmlns:a16="http://schemas.microsoft.com/office/drawing/2014/main" id="{A7E1A81B-2E88-480E-80A0-FFBAC8EF95E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0" name="テキスト ボックス 449">
          <a:extLst>
            <a:ext uri="{FF2B5EF4-FFF2-40B4-BE49-F238E27FC236}">
              <a16:creationId xmlns:a16="http://schemas.microsoft.com/office/drawing/2014/main" id="{BF043FDA-90D8-411B-90C2-2BE9F6594C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1" name="直線コネクタ 450">
          <a:extLst>
            <a:ext uri="{FF2B5EF4-FFF2-40B4-BE49-F238E27FC236}">
              <a16:creationId xmlns:a16="http://schemas.microsoft.com/office/drawing/2014/main" id="{1ED682BB-7FDF-40E8-A540-A4284163AF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2" name="テキスト ボックス 451">
          <a:extLst>
            <a:ext uri="{FF2B5EF4-FFF2-40B4-BE49-F238E27FC236}">
              <a16:creationId xmlns:a16="http://schemas.microsoft.com/office/drawing/2014/main" id="{91691EA7-171B-43A8-BCB0-08C3CCB682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3" name="【消防施設】&#10;一人当たり面積グラフ枠">
          <a:extLst>
            <a:ext uri="{FF2B5EF4-FFF2-40B4-BE49-F238E27FC236}">
              <a16:creationId xmlns:a16="http://schemas.microsoft.com/office/drawing/2014/main" id="{E0A80978-9FC5-4E60-A5B9-CCFC35745A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54" name="直線コネクタ 453">
          <a:extLst>
            <a:ext uri="{FF2B5EF4-FFF2-40B4-BE49-F238E27FC236}">
              <a16:creationId xmlns:a16="http://schemas.microsoft.com/office/drawing/2014/main" id="{FDCE7691-D667-4D3B-B98F-F6265503E6D9}"/>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55" name="【消防施設】&#10;一人当たり面積最小値テキスト">
          <a:extLst>
            <a:ext uri="{FF2B5EF4-FFF2-40B4-BE49-F238E27FC236}">
              <a16:creationId xmlns:a16="http://schemas.microsoft.com/office/drawing/2014/main" id="{A7FA1156-B55D-4370-8C15-13515A67DCF2}"/>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56" name="直線コネクタ 455">
          <a:extLst>
            <a:ext uri="{FF2B5EF4-FFF2-40B4-BE49-F238E27FC236}">
              <a16:creationId xmlns:a16="http://schemas.microsoft.com/office/drawing/2014/main" id="{1C166B04-601E-4203-8FB8-D64E1F136E1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57" name="【消防施設】&#10;一人当たり面積最大値テキスト">
          <a:extLst>
            <a:ext uri="{FF2B5EF4-FFF2-40B4-BE49-F238E27FC236}">
              <a16:creationId xmlns:a16="http://schemas.microsoft.com/office/drawing/2014/main" id="{564918D6-2FA9-4A3B-AC6D-BEC2BF1FA19D}"/>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58" name="直線コネクタ 457">
          <a:extLst>
            <a:ext uri="{FF2B5EF4-FFF2-40B4-BE49-F238E27FC236}">
              <a16:creationId xmlns:a16="http://schemas.microsoft.com/office/drawing/2014/main" id="{323166FE-23E9-4C38-BDF8-ED02C67C1F3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459" name="【消防施設】&#10;一人当たり面積平均値テキスト">
          <a:extLst>
            <a:ext uri="{FF2B5EF4-FFF2-40B4-BE49-F238E27FC236}">
              <a16:creationId xmlns:a16="http://schemas.microsoft.com/office/drawing/2014/main" id="{46320450-F34F-442E-A88A-2A356EFA229E}"/>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60" name="フローチャート: 判断 459">
          <a:extLst>
            <a:ext uri="{FF2B5EF4-FFF2-40B4-BE49-F238E27FC236}">
              <a16:creationId xmlns:a16="http://schemas.microsoft.com/office/drawing/2014/main" id="{20312C18-8217-4889-A5F6-DFCDE09A76D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61" name="フローチャート: 判断 460">
          <a:extLst>
            <a:ext uri="{FF2B5EF4-FFF2-40B4-BE49-F238E27FC236}">
              <a16:creationId xmlns:a16="http://schemas.microsoft.com/office/drawing/2014/main" id="{07C6B49F-2BD9-455C-9B33-104ADF1882E5}"/>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62" name="n_1aveValue【消防施設】&#10;一人当たり面積">
          <a:extLst>
            <a:ext uri="{FF2B5EF4-FFF2-40B4-BE49-F238E27FC236}">
              <a16:creationId xmlns:a16="http://schemas.microsoft.com/office/drawing/2014/main" id="{E9757321-B3E5-419B-A19E-287DEBF5AAFF}"/>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63" name="フローチャート: 判断 462">
          <a:extLst>
            <a:ext uri="{FF2B5EF4-FFF2-40B4-BE49-F238E27FC236}">
              <a16:creationId xmlns:a16="http://schemas.microsoft.com/office/drawing/2014/main" id="{03EF2C92-EA6E-47A8-A4FF-33A37B0E2E7E}"/>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64" name="n_2aveValue【消防施設】&#10;一人当たり面積">
          <a:extLst>
            <a:ext uri="{FF2B5EF4-FFF2-40B4-BE49-F238E27FC236}">
              <a16:creationId xmlns:a16="http://schemas.microsoft.com/office/drawing/2014/main" id="{FA834BB4-3C66-49FF-A69F-A362BCD9C11A}"/>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65" name="フローチャート: 判断 464">
          <a:extLst>
            <a:ext uri="{FF2B5EF4-FFF2-40B4-BE49-F238E27FC236}">
              <a16:creationId xmlns:a16="http://schemas.microsoft.com/office/drawing/2014/main" id="{6451B1A3-D556-491C-8710-FD3FC526466F}"/>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66" name="n_3aveValue【消防施設】&#10;一人当たり面積">
          <a:extLst>
            <a:ext uri="{FF2B5EF4-FFF2-40B4-BE49-F238E27FC236}">
              <a16:creationId xmlns:a16="http://schemas.microsoft.com/office/drawing/2014/main" id="{32EE64D7-89B8-42B8-BE2F-F6151247B248}"/>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2CE2D48F-438D-4796-BA53-0CDC1E63C7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9BFF83A-8BAE-4402-A8E4-847A4800970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53DCCF8-898F-4967-A735-F94D01B881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37B22EC1-C572-4C56-A385-632D02AC8A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1BF4F55E-8F34-4928-BA14-4E87AC8F3F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113258</xdr:rowOff>
    </xdr:from>
    <xdr:to>
      <xdr:col>116</xdr:col>
      <xdr:colOff>114300</xdr:colOff>
      <xdr:row>86</xdr:row>
      <xdr:rowOff>43408</xdr:rowOff>
    </xdr:to>
    <xdr:sp macro="" textlink="">
      <xdr:nvSpPr>
        <xdr:cNvPr id="472" name="楕円 471">
          <a:extLst>
            <a:ext uri="{FF2B5EF4-FFF2-40B4-BE49-F238E27FC236}">
              <a16:creationId xmlns:a16="http://schemas.microsoft.com/office/drawing/2014/main" id="{A4C1AE0D-29F8-47F5-A474-376563C9F713}"/>
            </a:ext>
          </a:extLst>
        </xdr:cNvPr>
        <xdr:cNvSpPr/>
      </xdr:nvSpPr>
      <xdr:spPr>
        <a:xfrm>
          <a:off x="221107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65167</xdr:rowOff>
    </xdr:from>
    <xdr:ext cx="469744" cy="259045"/>
    <xdr:sp macro="" textlink="">
      <xdr:nvSpPr>
        <xdr:cNvPr id="473" name="【消防施設】&#10;一人当たり面積該当値テキスト">
          <a:extLst>
            <a:ext uri="{FF2B5EF4-FFF2-40B4-BE49-F238E27FC236}">
              <a16:creationId xmlns:a16="http://schemas.microsoft.com/office/drawing/2014/main" id="{70A43BF8-F988-494B-92EA-362FF302F8FA}"/>
            </a:ext>
          </a:extLst>
        </xdr:cNvPr>
        <xdr:cNvSpPr txBox="1"/>
      </xdr:nvSpPr>
      <xdr:spPr>
        <a:xfrm>
          <a:off x="22199600"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105487</xdr:rowOff>
    </xdr:from>
    <xdr:to>
      <xdr:col>112</xdr:col>
      <xdr:colOff>38100</xdr:colOff>
      <xdr:row>86</xdr:row>
      <xdr:rowOff>35637</xdr:rowOff>
    </xdr:to>
    <xdr:sp macro="" textlink="">
      <xdr:nvSpPr>
        <xdr:cNvPr id="474" name="楕円 473">
          <a:extLst>
            <a:ext uri="{FF2B5EF4-FFF2-40B4-BE49-F238E27FC236}">
              <a16:creationId xmlns:a16="http://schemas.microsoft.com/office/drawing/2014/main" id="{1C89335A-6F8F-46F7-AB16-A11858A20C9F}"/>
            </a:ext>
          </a:extLst>
        </xdr:cNvPr>
        <xdr:cNvSpPr/>
      </xdr:nvSpPr>
      <xdr:spPr>
        <a:xfrm>
          <a:off x="21272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156287</xdr:rowOff>
    </xdr:from>
    <xdr:to>
      <xdr:col>116</xdr:col>
      <xdr:colOff>63500</xdr:colOff>
      <xdr:row>85</xdr:row>
      <xdr:rowOff>164058</xdr:rowOff>
    </xdr:to>
    <xdr:cxnSp macro="">
      <xdr:nvCxnSpPr>
        <xdr:cNvPr id="475" name="直線コネクタ 474">
          <a:extLst>
            <a:ext uri="{FF2B5EF4-FFF2-40B4-BE49-F238E27FC236}">
              <a16:creationId xmlns:a16="http://schemas.microsoft.com/office/drawing/2014/main" id="{770EDB20-3CDC-4615-826F-0E630BAEEE34}"/>
            </a:ext>
          </a:extLst>
        </xdr:cNvPr>
        <xdr:cNvCxnSpPr/>
      </xdr:nvCxnSpPr>
      <xdr:spPr>
        <a:xfrm>
          <a:off x="21323300" y="14729537"/>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113258</xdr:rowOff>
    </xdr:from>
    <xdr:to>
      <xdr:col>107</xdr:col>
      <xdr:colOff>101600</xdr:colOff>
      <xdr:row>86</xdr:row>
      <xdr:rowOff>43408</xdr:rowOff>
    </xdr:to>
    <xdr:sp macro="" textlink="">
      <xdr:nvSpPr>
        <xdr:cNvPr id="476" name="楕円 475">
          <a:extLst>
            <a:ext uri="{FF2B5EF4-FFF2-40B4-BE49-F238E27FC236}">
              <a16:creationId xmlns:a16="http://schemas.microsoft.com/office/drawing/2014/main" id="{60AB6C36-C582-4F99-A904-7A17B778998F}"/>
            </a:ext>
          </a:extLst>
        </xdr:cNvPr>
        <xdr:cNvSpPr/>
      </xdr:nvSpPr>
      <xdr:spPr>
        <a:xfrm>
          <a:off x="20383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156287</xdr:rowOff>
    </xdr:from>
    <xdr:to>
      <xdr:col>111</xdr:col>
      <xdr:colOff>177800</xdr:colOff>
      <xdr:row>85</xdr:row>
      <xdr:rowOff>164058</xdr:rowOff>
    </xdr:to>
    <xdr:cxnSp macro="">
      <xdr:nvCxnSpPr>
        <xdr:cNvPr id="477" name="直線コネクタ 476">
          <a:extLst>
            <a:ext uri="{FF2B5EF4-FFF2-40B4-BE49-F238E27FC236}">
              <a16:creationId xmlns:a16="http://schemas.microsoft.com/office/drawing/2014/main" id="{1FEECA30-53FC-4BC6-83F8-61219B05653E}"/>
            </a:ext>
          </a:extLst>
        </xdr:cNvPr>
        <xdr:cNvCxnSpPr/>
      </xdr:nvCxnSpPr>
      <xdr:spPr>
        <a:xfrm flipV="1">
          <a:off x="20434300" y="1472953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26764</xdr:rowOff>
    </xdr:from>
    <xdr:ext cx="469744" cy="259045"/>
    <xdr:sp macro="" textlink="">
      <xdr:nvSpPr>
        <xdr:cNvPr id="478" name="n_1mainValue【消防施設】&#10;一人当たり面積">
          <a:extLst>
            <a:ext uri="{FF2B5EF4-FFF2-40B4-BE49-F238E27FC236}">
              <a16:creationId xmlns:a16="http://schemas.microsoft.com/office/drawing/2014/main" id="{C8E7528B-48FD-4C84-A4D6-4E56FE8EDDAF}"/>
            </a:ext>
          </a:extLst>
        </xdr:cNvPr>
        <xdr:cNvSpPr txBox="1"/>
      </xdr:nvSpPr>
      <xdr:spPr>
        <a:xfrm>
          <a:off x="210757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34535</xdr:rowOff>
    </xdr:from>
    <xdr:ext cx="469744" cy="259045"/>
    <xdr:sp macro="" textlink="">
      <xdr:nvSpPr>
        <xdr:cNvPr id="479" name="n_2mainValue【消防施設】&#10;一人当たり面積">
          <a:extLst>
            <a:ext uri="{FF2B5EF4-FFF2-40B4-BE49-F238E27FC236}">
              <a16:creationId xmlns:a16="http://schemas.microsoft.com/office/drawing/2014/main" id="{1F6F46F2-66F7-4741-AFFF-FB82B79769D4}"/>
            </a:ext>
          </a:extLst>
        </xdr:cNvPr>
        <xdr:cNvSpPr txBox="1"/>
      </xdr:nvSpPr>
      <xdr:spPr>
        <a:xfrm>
          <a:off x="20199427" y="14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id="{AC24DC70-64FD-43CD-8E5E-F99F7F1E50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id="{B1A48714-9296-44E6-9C99-5FC094A08E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id="{9E1135A7-D7D7-4A41-9270-86EF45D7FD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id="{146C22F7-4508-4922-8DB6-DBF98653C2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id="{3D6F3960-C9B0-49C3-B91C-1AEBF391C4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id="{226F7F4A-B324-4519-A86B-E6187955C5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id="{DFF37994-18DA-43F7-A086-F623CE6259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id="{82A61C22-A5CB-4378-93B0-29B21B0084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id="{9D24DB70-B354-482C-A892-6733012075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id="{F9EE2C07-E9D3-4591-8E3A-E7606C484B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a:extLst>
            <a:ext uri="{FF2B5EF4-FFF2-40B4-BE49-F238E27FC236}">
              <a16:creationId xmlns:a16="http://schemas.microsoft.com/office/drawing/2014/main" id="{FB9D0DD3-6E0B-4786-80AD-29D6CFB102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a:extLst>
            <a:ext uri="{FF2B5EF4-FFF2-40B4-BE49-F238E27FC236}">
              <a16:creationId xmlns:a16="http://schemas.microsoft.com/office/drawing/2014/main" id="{54E7202B-9025-4DCD-AA77-85AB7B0FB04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a:extLst>
            <a:ext uri="{FF2B5EF4-FFF2-40B4-BE49-F238E27FC236}">
              <a16:creationId xmlns:a16="http://schemas.microsoft.com/office/drawing/2014/main" id="{9144B212-956E-4018-8129-57971AA2A4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a:extLst>
            <a:ext uri="{FF2B5EF4-FFF2-40B4-BE49-F238E27FC236}">
              <a16:creationId xmlns:a16="http://schemas.microsoft.com/office/drawing/2014/main" id="{9E2E9A28-4090-4524-AD4B-8B0ACB4A8E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a:extLst>
            <a:ext uri="{FF2B5EF4-FFF2-40B4-BE49-F238E27FC236}">
              <a16:creationId xmlns:a16="http://schemas.microsoft.com/office/drawing/2014/main" id="{B220729A-2C08-4703-8AC0-94337BED07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a:extLst>
            <a:ext uri="{FF2B5EF4-FFF2-40B4-BE49-F238E27FC236}">
              <a16:creationId xmlns:a16="http://schemas.microsoft.com/office/drawing/2014/main" id="{61ECF9D2-2B5D-4C3B-BF00-563B17CEF0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a:extLst>
            <a:ext uri="{FF2B5EF4-FFF2-40B4-BE49-F238E27FC236}">
              <a16:creationId xmlns:a16="http://schemas.microsoft.com/office/drawing/2014/main" id="{A138D644-CCD0-48E0-8828-A1973604781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a:extLst>
            <a:ext uri="{FF2B5EF4-FFF2-40B4-BE49-F238E27FC236}">
              <a16:creationId xmlns:a16="http://schemas.microsoft.com/office/drawing/2014/main" id="{0B3EA3A5-B9D1-488A-A521-EE8440B4E32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a:extLst>
            <a:ext uri="{FF2B5EF4-FFF2-40B4-BE49-F238E27FC236}">
              <a16:creationId xmlns:a16="http://schemas.microsoft.com/office/drawing/2014/main" id="{747FF2BC-EEEA-41B8-BC5B-0427ABC075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a:extLst>
            <a:ext uri="{FF2B5EF4-FFF2-40B4-BE49-F238E27FC236}">
              <a16:creationId xmlns:a16="http://schemas.microsoft.com/office/drawing/2014/main" id="{8B0C0534-7736-49CD-AAC7-C3631C7DB5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a:extLst>
            <a:ext uri="{FF2B5EF4-FFF2-40B4-BE49-F238E27FC236}">
              <a16:creationId xmlns:a16="http://schemas.microsoft.com/office/drawing/2014/main" id="{E6CB784A-FB83-4626-8DC8-FBA11C69CE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id="{9636D710-5EF8-4EE9-B020-AE2FC2EBE30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a:extLst>
            <a:ext uri="{FF2B5EF4-FFF2-40B4-BE49-F238E27FC236}">
              <a16:creationId xmlns:a16="http://schemas.microsoft.com/office/drawing/2014/main" id="{EC601951-731B-4B9D-94A0-A813CF5594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C7F0D998-0387-46BE-A72C-7581B92EE15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a:extLst>
            <a:ext uri="{FF2B5EF4-FFF2-40B4-BE49-F238E27FC236}">
              <a16:creationId xmlns:a16="http://schemas.microsoft.com/office/drawing/2014/main" id="{FDB681F8-22B9-4462-A8A3-C22BADB202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05" name="直線コネクタ 504">
          <a:extLst>
            <a:ext uri="{FF2B5EF4-FFF2-40B4-BE49-F238E27FC236}">
              <a16:creationId xmlns:a16="http://schemas.microsoft.com/office/drawing/2014/main" id="{D2242383-6B60-4FFE-A719-59C296F92758}"/>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6" name="【庁舎】&#10;有形固定資産減価償却率最小値テキスト">
          <a:extLst>
            <a:ext uri="{FF2B5EF4-FFF2-40B4-BE49-F238E27FC236}">
              <a16:creationId xmlns:a16="http://schemas.microsoft.com/office/drawing/2014/main" id="{D4F6AEB8-2250-4526-BF96-E1E809E9A84F}"/>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7" name="直線コネクタ 506">
          <a:extLst>
            <a:ext uri="{FF2B5EF4-FFF2-40B4-BE49-F238E27FC236}">
              <a16:creationId xmlns:a16="http://schemas.microsoft.com/office/drawing/2014/main" id="{82E30AAF-0A84-42F1-9388-AD3A33669D5D}"/>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庁舎】&#10;有形固定資産減価償却率最大値テキスト">
          <a:extLst>
            <a:ext uri="{FF2B5EF4-FFF2-40B4-BE49-F238E27FC236}">
              <a16:creationId xmlns:a16="http://schemas.microsoft.com/office/drawing/2014/main" id="{F1D47103-41B0-4FA7-8D62-E1E7757BDF1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a:extLst>
            <a:ext uri="{FF2B5EF4-FFF2-40B4-BE49-F238E27FC236}">
              <a16:creationId xmlns:a16="http://schemas.microsoft.com/office/drawing/2014/main" id="{018B8326-2744-427D-9199-F9E679D71DD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510" name="【庁舎】&#10;有形固定資産減価償却率平均値テキスト">
          <a:extLst>
            <a:ext uri="{FF2B5EF4-FFF2-40B4-BE49-F238E27FC236}">
              <a16:creationId xmlns:a16="http://schemas.microsoft.com/office/drawing/2014/main" id="{E2E4E828-9B1B-4414-AD39-3348BAC2C51A}"/>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11" name="フローチャート: 判断 510">
          <a:extLst>
            <a:ext uri="{FF2B5EF4-FFF2-40B4-BE49-F238E27FC236}">
              <a16:creationId xmlns:a16="http://schemas.microsoft.com/office/drawing/2014/main" id="{B80C2EA6-8139-4F85-B29E-6257C45BB06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12" name="フローチャート: 判断 511">
          <a:extLst>
            <a:ext uri="{FF2B5EF4-FFF2-40B4-BE49-F238E27FC236}">
              <a16:creationId xmlns:a16="http://schemas.microsoft.com/office/drawing/2014/main" id="{97148C99-289B-4807-BC49-D2BBCBD5B4ED}"/>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13" name="n_1aveValue【庁舎】&#10;有形固定資産減価償却率">
          <a:extLst>
            <a:ext uri="{FF2B5EF4-FFF2-40B4-BE49-F238E27FC236}">
              <a16:creationId xmlns:a16="http://schemas.microsoft.com/office/drawing/2014/main" id="{02E425F6-18BC-4EBC-B716-3D49B87332C5}"/>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14" name="フローチャート: 判断 513">
          <a:extLst>
            <a:ext uri="{FF2B5EF4-FFF2-40B4-BE49-F238E27FC236}">
              <a16:creationId xmlns:a16="http://schemas.microsoft.com/office/drawing/2014/main" id="{92B8291B-33F0-45D7-9E7C-AC296A2A0B17}"/>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15" name="n_2aveValue【庁舎】&#10;有形固定資産減価償却率">
          <a:extLst>
            <a:ext uri="{FF2B5EF4-FFF2-40B4-BE49-F238E27FC236}">
              <a16:creationId xmlns:a16="http://schemas.microsoft.com/office/drawing/2014/main" id="{9D649FF0-E549-482D-8A01-5B9FC38DBB1E}"/>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16" name="フローチャート: 判断 515">
          <a:extLst>
            <a:ext uri="{FF2B5EF4-FFF2-40B4-BE49-F238E27FC236}">
              <a16:creationId xmlns:a16="http://schemas.microsoft.com/office/drawing/2014/main" id="{9C384280-84B5-4DEE-8C24-F19FED9E6234}"/>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17" name="n_3aveValue【庁舎】&#10;有形固定資産減価償却率">
          <a:extLst>
            <a:ext uri="{FF2B5EF4-FFF2-40B4-BE49-F238E27FC236}">
              <a16:creationId xmlns:a16="http://schemas.microsoft.com/office/drawing/2014/main" id="{8AA5897E-960A-482C-9AB5-9BCFB4B31381}"/>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68C1D01A-7075-48AB-85E7-4A7E1DD950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3F6990BA-161B-45F8-94DF-B4D3D40D1D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2DFD4FF4-2B55-40B0-9246-880C7EF2B2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9F3EC37A-FD18-4350-BE3C-C09A5B9366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E9235159-5DF8-49A1-8BA4-9C8E6A34C7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523" name="楕円 522">
          <a:extLst>
            <a:ext uri="{FF2B5EF4-FFF2-40B4-BE49-F238E27FC236}">
              <a16:creationId xmlns:a16="http://schemas.microsoft.com/office/drawing/2014/main" id="{F97A0BCA-72D3-40B1-878A-C76068BC174D}"/>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524" name="【庁舎】&#10;有形固定資産減価償却率該当値テキスト">
          <a:extLst>
            <a:ext uri="{FF2B5EF4-FFF2-40B4-BE49-F238E27FC236}">
              <a16:creationId xmlns:a16="http://schemas.microsoft.com/office/drawing/2014/main" id="{814861F2-4C87-431F-8527-6246D4622DFA}"/>
            </a:ext>
          </a:extLst>
        </xdr:cNvPr>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525" name="楕円 524">
          <a:extLst>
            <a:ext uri="{FF2B5EF4-FFF2-40B4-BE49-F238E27FC236}">
              <a16:creationId xmlns:a16="http://schemas.microsoft.com/office/drawing/2014/main" id="{1998E81E-793E-4241-960A-B8EE74F5F49B}"/>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95794</xdr:rowOff>
    </xdr:to>
    <xdr:cxnSp macro="">
      <xdr:nvCxnSpPr>
        <xdr:cNvPr id="526" name="直線コネクタ 525">
          <a:extLst>
            <a:ext uri="{FF2B5EF4-FFF2-40B4-BE49-F238E27FC236}">
              <a16:creationId xmlns:a16="http://schemas.microsoft.com/office/drawing/2014/main" id="{C5718E6B-A27C-43E5-B36D-3DDC98BD4219}"/>
            </a:ext>
          </a:extLst>
        </xdr:cNvPr>
        <xdr:cNvCxnSpPr/>
      </xdr:nvCxnSpPr>
      <xdr:spPr>
        <a:xfrm flipV="1">
          <a:off x="15481300" y="180637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527" name="楕円 526">
          <a:extLst>
            <a:ext uri="{FF2B5EF4-FFF2-40B4-BE49-F238E27FC236}">
              <a16:creationId xmlns:a16="http://schemas.microsoft.com/office/drawing/2014/main" id="{2E373B57-A355-46EE-A59F-F9B90D88E77E}"/>
            </a:ext>
          </a:extLst>
        </xdr:cNvPr>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110489</xdr:rowOff>
    </xdr:to>
    <xdr:cxnSp macro="">
      <xdr:nvCxnSpPr>
        <xdr:cNvPr id="528" name="直線コネクタ 527">
          <a:extLst>
            <a:ext uri="{FF2B5EF4-FFF2-40B4-BE49-F238E27FC236}">
              <a16:creationId xmlns:a16="http://schemas.microsoft.com/office/drawing/2014/main" id="{1E62DD90-61AD-46E8-94BD-9CD95679B10C}"/>
            </a:ext>
          </a:extLst>
        </xdr:cNvPr>
        <xdr:cNvCxnSpPr/>
      </xdr:nvCxnSpPr>
      <xdr:spPr>
        <a:xfrm flipV="1">
          <a:off x="14592300" y="180980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137721</xdr:rowOff>
    </xdr:from>
    <xdr:ext cx="405111" cy="259045"/>
    <xdr:sp macro="" textlink="">
      <xdr:nvSpPr>
        <xdr:cNvPr id="529" name="n_1mainValue【庁舎】&#10;有形固定資産減価償却率">
          <a:extLst>
            <a:ext uri="{FF2B5EF4-FFF2-40B4-BE49-F238E27FC236}">
              <a16:creationId xmlns:a16="http://schemas.microsoft.com/office/drawing/2014/main" id="{4BD6E08D-47EA-4FEA-97AE-16AB663605F2}"/>
            </a:ext>
          </a:extLst>
        </xdr:cNvPr>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530" name="n_2mainValue【庁舎】&#10;有形固定資産減価償却率">
          <a:extLst>
            <a:ext uri="{FF2B5EF4-FFF2-40B4-BE49-F238E27FC236}">
              <a16:creationId xmlns:a16="http://schemas.microsoft.com/office/drawing/2014/main" id="{50C8A6DB-422A-4547-89FA-14110B9381E1}"/>
            </a:ext>
          </a:extLst>
        </xdr:cNvPr>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a:extLst>
            <a:ext uri="{FF2B5EF4-FFF2-40B4-BE49-F238E27FC236}">
              <a16:creationId xmlns:a16="http://schemas.microsoft.com/office/drawing/2014/main" id="{46138FDB-9FE8-4D68-8072-5D0F2A6B59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a:extLst>
            <a:ext uri="{FF2B5EF4-FFF2-40B4-BE49-F238E27FC236}">
              <a16:creationId xmlns:a16="http://schemas.microsoft.com/office/drawing/2014/main" id="{785FDEC6-B52D-48EC-8B95-3D3161AC03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a:extLst>
            <a:ext uri="{FF2B5EF4-FFF2-40B4-BE49-F238E27FC236}">
              <a16:creationId xmlns:a16="http://schemas.microsoft.com/office/drawing/2014/main" id="{C242A64A-72E9-4B15-847C-5843950B3D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a:extLst>
            <a:ext uri="{FF2B5EF4-FFF2-40B4-BE49-F238E27FC236}">
              <a16:creationId xmlns:a16="http://schemas.microsoft.com/office/drawing/2014/main" id="{C3A07117-D728-4D9B-8290-9FFEFA7A23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a:extLst>
            <a:ext uri="{FF2B5EF4-FFF2-40B4-BE49-F238E27FC236}">
              <a16:creationId xmlns:a16="http://schemas.microsoft.com/office/drawing/2014/main" id="{72C2BC93-F729-4BCF-AC5C-8CA7CC3398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a:extLst>
            <a:ext uri="{FF2B5EF4-FFF2-40B4-BE49-F238E27FC236}">
              <a16:creationId xmlns:a16="http://schemas.microsoft.com/office/drawing/2014/main" id="{7D5D78A5-70AC-4C58-A235-030D13A853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a:extLst>
            <a:ext uri="{FF2B5EF4-FFF2-40B4-BE49-F238E27FC236}">
              <a16:creationId xmlns:a16="http://schemas.microsoft.com/office/drawing/2014/main" id="{F77DF33F-5C6F-483F-890F-CF7F5349A0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a:extLst>
            <a:ext uri="{FF2B5EF4-FFF2-40B4-BE49-F238E27FC236}">
              <a16:creationId xmlns:a16="http://schemas.microsoft.com/office/drawing/2014/main" id="{296E04BC-EFEA-4BD9-997D-5263F149D7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a:extLst>
            <a:ext uri="{FF2B5EF4-FFF2-40B4-BE49-F238E27FC236}">
              <a16:creationId xmlns:a16="http://schemas.microsoft.com/office/drawing/2014/main" id="{49FCED1F-D3AF-4A55-B338-DF78A71A83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a:extLst>
            <a:ext uri="{FF2B5EF4-FFF2-40B4-BE49-F238E27FC236}">
              <a16:creationId xmlns:a16="http://schemas.microsoft.com/office/drawing/2014/main" id="{D8C241D0-B75E-48E3-A9CF-34A0731EAE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1" name="直線コネクタ 540">
          <a:extLst>
            <a:ext uri="{FF2B5EF4-FFF2-40B4-BE49-F238E27FC236}">
              <a16:creationId xmlns:a16="http://schemas.microsoft.com/office/drawing/2014/main" id="{BE166467-7617-4CEE-B146-2006B0328CF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2" name="テキスト ボックス 541">
          <a:extLst>
            <a:ext uri="{FF2B5EF4-FFF2-40B4-BE49-F238E27FC236}">
              <a16:creationId xmlns:a16="http://schemas.microsoft.com/office/drawing/2014/main" id="{F6E6E69B-463F-454A-B4E5-D45779ACF2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3" name="直線コネクタ 542">
          <a:extLst>
            <a:ext uri="{FF2B5EF4-FFF2-40B4-BE49-F238E27FC236}">
              <a16:creationId xmlns:a16="http://schemas.microsoft.com/office/drawing/2014/main" id="{9FEB565A-1FBA-419F-A5F5-DD53B07DDC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4" name="テキスト ボックス 543">
          <a:extLst>
            <a:ext uri="{FF2B5EF4-FFF2-40B4-BE49-F238E27FC236}">
              <a16:creationId xmlns:a16="http://schemas.microsoft.com/office/drawing/2014/main" id="{9A3F5C12-447B-4405-93E8-B22EF58CC79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5" name="直線コネクタ 544">
          <a:extLst>
            <a:ext uri="{FF2B5EF4-FFF2-40B4-BE49-F238E27FC236}">
              <a16:creationId xmlns:a16="http://schemas.microsoft.com/office/drawing/2014/main" id="{C3A277EC-5A6D-4719-8967-46F9E9C9D90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6" name="テキスト ボックス 545">
          <a:extLst>
            <a:ext uri="{FF2B5EF4-FFF2-40B4-BE49-F238E27FC236}">
              <a16:creationId xmlns:a16="http://schemas.microsoft.com/office/drawing/2014/main" id="{1372ECD7-6242-4594-9CD1-54CEE5FDC8D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7" name="直線コネクタ 546">
          <a:extLst>
            <a:ext uri="{FF2B5EF4-FFF2-40B4-BE49-F238E27FC236}">
              <a16:creationId xmlns:a16="http://schemas.microsoft.com/office/drawing/2014/main" id="{200690FD-C0D9-487D-BFB9-5E18FED075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8" name="テキスト ボックス 547">
          <a:extLst>
            <a:ext uri="{FF2B5EF4-FFF2-40B4-BE49-F238E27FC236}">
              <a16:creationId xmlns:a16="http://schemas.microsoft.com/office/drawing/2014/main" id="{45875252-0924-42E7-8788-25A4E8F637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9" name="直線コネクタ 548">
          <a:extLst>
            <a:ext uri="{FF2B5EF4-FFF2-40B4-BE49-F238E27FC236}">
              <a16:creationId xmlns:a16="http://schemas.microsoft.com/office/drawing/2014/main" id="{BD65B385-A0E3-417F-BD88-61FA0E5531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0" name="テキスト ボックス 549">
          <a:extLst>
            <a:ext uri="{FF2B5EF4-FFF2-40B4-BE49-F238E27FC236}">
              <a16:creationId xmlns:a16="http://schemas.microsoft.com/office/drawing/2014/main" id="{7D6D4C63-5595-444F-902F-F816EFEE5C2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1" name="直線コネクタ 550">
          <a:extLst>
            <a:ext uri="{FF2B5EF4-FFF2-40B4-BE49-F238E27FC236}">
              <a16:creationId xmlns:a16="http://schemas.microsoft.com/office/drawing/2014/main" id="{3947A0D6-191E-47FF-89E9-3A6320619BC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52" name="テキスト ボックス 551">
          <a:extLst>
            <a:ext uri="{FF2B5EF4-FFF2-40B4-BE49-F238E27FC236}">
              <a16:creationId xmlns:a16="http://schemas.microsoft.com/office/drawing/2014/main" id="{41C7D6E5-A7E0-4277-9AB7-3944F94C04F8}"/>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3" name="直線コネクタ 552">
          <a:extLst>
            <a:ext uri="{FF2B5EF4-FFF2-40B4-BE49-F238E27FC236}">
              <a16:creationId xmlns:a16="http://schemas.microsoft.com/office/drawing/2014/main" id="{2F1C8E6A-4767-4B62-9AB6-AC1024C387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4" name="テキスト ボックス 553">
          <a:extLst>
            <a:ext uri="{FF2B5EF4-FFF2-40B4-BE49-F238E27FC236}">
              <a16:creationId xmlns:a16="http://schemas.microsoft.com/office/drawing/2014/main" id="{86205F47-A08E-4AFD-8C70-7D34CB8D1ED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5" name="【庁舎】&#10;一人当たり面積グラフ枠">
          <a:extLst>
            <a:ext uri="{FF2B5EF4-FFF2-40B4-BE49-F238E27FC236}">
              <a16:creationId xmlns:a16="http://schemas.microsoft.com/office/drawing/2014/main" id="{D645FA37-75E0-40F3-8F29-3A7D063A70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56" name="直線コネクタ 555">
          <a:extLst>
            <a:ext uri="{FF2B5EF4-FFF2-40B4-BE49-F238E27FC236}">
              <a16:creationId xmlns:a16="http://schemas.microsoft.com/office/drawing/2014/main" id="{3C44BF0D-CBD8-412F-9B74-4CE121C70304}"/>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57" name="【庁舎】&#10;一人当たり面積最小値テキスト">
          <a:extLst>
            <a:ext uri="{FF2B5EF4-FFF2-40B4-BE49-F238E27FC236}">
              <a16:creationId xmlns:a16="http://schemas.microsoft.com/office/drawing/2014/main" id="{FB362497-0A5E-4FF3-ADB9-848FBC8A128F}"/>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58" name="直線コネクタ 557">
          <a:extLst>
            <a:ext uri="{FF2B5EF4-FFF2-40B4-BE49-F238E27FC236}">
              <a16:creationId xmlns:a16="http://schemas.microsoft.com/office/drawing/2014/main" id="{9A0D1BF3-4521-410E-8DC6-30797FBCBC87}"/>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59" name="【庁舎】&#10;一人当たり面積最大値テキスト">
          <a:extLst>
            <a:ext uri="{FF2B5EF4-FFF2-40B4-BE49-F238E27FC236}">
              <a16:creationId xmlns:a16="http://schemas.microsoft.com/office/drawing/2014/main" id="{D11B07A6-F489-4EF8-AE98-6FA9C3BA7C0B}"/>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60" name="直線コネクタ 559">
          <a:extLst>
            <a:ext uri="{FF2B5EF4-FFF2-40B4-BE49-F238E27FC236}">
              <a16:creationId xmlns:a16="http://schemas.microsoft.com/office/drawing/2014/main" id="{3B423E45-5F44-4DFB-86E4-480EB9096F7E}"/>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61" name="【庁舎】&#10;一人当たり面積平均値テキスト">
          <a:extLst>
            <a:ext uri="{FF2B5EF4-FFF2-40B4-BE49-F238E27FC236}">
              <a16:creationId xmlns:a16="http://schemas.microsoft.com/office/drawing/2014/main" id="{B0B113FE-E038-4EB0-8F97-DBE9ED7237B7}"/>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62" name="フローチャート: 判断 561">
          <a:extLst>
            <a:ext uri="{FF2B5EF4-FFF2-40B4-BE49-F238E27FC236}">
              <a16:creationId xmlns:a16="http://schemas.microsoft.com/office/drawing/2014/main" id="{EF59E28A-26B3-416F-8E48-0611E826E662}"/>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63" name="フローチャート: 判断 562">
          <a:extLst>
            <a:ext uri="{FF2B5EF4-FFF2-40B4-BE49-F238E27FC236}">
              <a16:creationId xmlns:a16="http://schemas.microsoft.com/office/drawing/2014/main" id="{7818FB61-3691-40AA-9E6E-CB9CBB7BD4E8}"/>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64" name="n_1aveValue【庁舎】&#10;一人当たり面積">
          <a:extLst>
            <a:ext uri="{FF2B5EF4-FFF2-40B4-BE49-F238E27FC236}">
              <a16:creationId xmlns:a16="http://schemas.microsoft.com/office/drawing/2014/main" id="{3C2401CD-5DAC-495D-89D5-EF8BAEF4EB16}"/>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65" name="フローチャート: 判断 564">
          <a:extLst>
            <a:ext uri="{FF2B5EF4-FFF2-40B4-BE49-F238E27FC236}">
              <a16:creationId xmlns:a16="http://schemas.microsoft.com/office/drawing/2014/main" id="{F3216D3F-84DE-42FF-8082-7EA91FFFE61B}"/>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66" name="n_2aveValue【庁舎】&#10;一人当たり面積">
          <a:extLst>
            <a:ext uri="{FF2B5EF4-FFF2-40B4-BE49-F238E27FC236}">
              <a16:creationId xmlns:a16="http://schemas.microsoft.com/office/drawing/2014/main" id="{224F14FC-A6B2-4085-81D4-DA1B9851E0F8}"/>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67" name="フローチャート: 判断 566">
          <a:extLst>
            <a:ext uri="{FF2B5EF4-FFF2-40B4-BE49-F238E27FC236}">
              <a16:creationId xmlns:a16="http://schemas.microsoft.com/office/drawing/2014/main" id="{977AB048-5E69-4096-8E16-982A7A067958}"/>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568" name="n_3aveValue【庁舎】&#10;一人当たり面積">
          <a:extLst>
            <a:ext uri="{FF2B5EF4-FFF2-40B4-BE49-F238E27FC236}">
              <a16:creationId xmlns:a16="http://schemas.microsoft.com/office/drawing/2014/main" id="{3D7C927B-A66A-4FCC-9F69-C1AF6B849D2B}"/>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3D4EB172-852E-4FE3-AA7D-272D417685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56D0B8AD-1F5B-486F-939E-23AFAB273F4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D02C2CB4-3994-4516-9341-B9AAC00F46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2709A3B2-52D4-49E8-B8D6-18BE172A0D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1C6E12F6-669E-481A-9804-4D9A93A617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19848</xdr:rowOff>
    </xdr:from>
    <xdr:to>
      <xdr:col>116</xdr:col>
      <xdr:colOff>114300</xdr:colOff>
      <xdr:row>107</xdr:row>
      <xdr:rowOff>121448</xdr:rowOff>
    </xdr:to>
    <xdr:sp macro="" textlink="">
      <xdr:nvSpPr>
        <xdr:cNvPr id="574" name="楕円 573">
          <a:extLst>
            <a:ext uri="{FF2B5EF4-FFF2-40B4-BE49-F238E27FC236}">
              <a16:creationId xmlns:a16="http://schemas.microsoft.com/office/drawing/2014/main" id="{AD1CF314-71A1-4ACB-9DE8-CF73801ADED7}"/>
            </a:ext>
          </a:extLst>
        </xdr:cNvPr>
        <xdr:cNvSpPr/>
      </xdr:nvSpPr>
      <xdr:spPr>
        <a:xfrm>
          <a:off x="22110700" y="18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42725</xdr:rowOff>
    </xdr:from>
    <xdr:ext cx="469744" cy="259045"/>
    <xdr:sp macro="" textlink="">
      <xdr:nvSpPr>
        <xdr:cNvPr id="575" name="【庁舎】&#10;一人当たり面積該当値テキスト">
          <a:extLst>
            <a:ext uri="{FF2B5EF4-FFF2-40B4-BE49-F238E27FC236}">
              <a16:creationId xmlns:a16="http://schemas.microsoft.com/office/drawing/2014/main" id="{130543B1-FCF3-4CDF-8FE0-3258C1F8F65B}"/>
            </a:ext>
          </a:extLst>
        </xdr:cNvPr>
        <xdr:cNvSpPr txBox="1"/>
      </xdr:nvSpPr>
      <xdr:spPr>
        <a:xfrm>
          <a:off x="22199600" y="182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169907</xdr:rowOff>
    </xdr:from>
    <xdr:to>
      <xdr:col>112</xdr:col>
      <xdr:colOff>38100</xdr:colOff>
      <xdr:row>107</xdr:row>
      <xdr:rowOff>100057</xdr:rowOff>
    </xdr:to>
    <xdr:sp macro="" textlink="">
      <xdr:nvSpPr>
        <xdr:cNvPr id="576" name="楕円 575">
          <a:extLst>
            <a:ext uri="{FF2B5EF4-FFF2-40B4-BE49-F238E27FC236}">
              <a16:creationId xmlns:a16="http://schemas.microsoft.com/office/drawing/2014/main" id="{0D0AA8CB-EBEA-41C7-9898-3F8982FC429F}"/>
            </a:ext>
          </a:extLst>
        </xdr:cNvPr>
        <xdr:cNvSpPr/>
      </xdr:nvSpPr>
      <xdr:spPr>
        <a:xfrm>
          <a:off x="21272500" y="183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49257</xdr:rowOff>
    </xdr:from>
    <xdr:to>
      <xdr:col>116</xdr:col>
      <xdr:colOff>63500</xdr:colOff>
      <xdr:row>107</xdr:row>
      <xdr:rowOff>70648</xdr:rowOff>
    </xdr:to>
    <xdr:cxnSp macro="">
      <xdr:nvCxnSpPr>
        <xdr:cNvPr id="577" name="直線コネクタ 576">
          <a:extLst>
            <a:ext uri="{FF2B5EF4-FFF2-40B4-BE49-F238E27FC236}">
              <a16:creationId xmlns:a16="http://schemas.microsoft.com/office/drawing/2014/main" id="{F5853839-F4C2-4C45-853E-B0300B6D2F9E}"/>
            </a:ext>
          </a:extLst>
        </xdr:cNvPr>
        <xdr:cNvCxnSpPr/>
      </xdr:nvCxnSpPr>
      <xdr:spPr>
        <a:xfrm>
          <a:off x="21323300" y="18394407"/>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26053</xdr:rowOff>
    </xdr:from>
    <xdr:to>
      <xdr:col>107</xdr:col>
      <xdr:colOff>101600</xdr:colOff>
      <xdr:row>107</xdr:row>
      <xdr:rowOff>127653</xdr:rowOff>
    </xdr:to>
    <xdr:sp macro="" textlink="">
      <xdr:nvSpPr>
        <xdr:cNvPr id="578" name="楕円 577">
          <a:extLst>
            <a:ext uri="{FF2B5EF4-FFF2-40B4-BE49-F238E27FC236}">
              <a16:creationId xmlns:a16="http://schemas.microsoft.com/office/drawing/2014/main" id="{8F080D70-F9EF-41E5-B6A1-783E8A20DE3D}"/>
            </a:ext>
          </a:extLst>
        </xdr:cNvPr>
        <xdr:cNvSpPr/>
      </xdr:nvSpPr>
      <xdr:spPr>
        <a:xfrm>
          <a:off x="20383500" y="18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49257</xdr:rowOff>
    </xdr:from>
    <xdr:to>
      <xdr:col>111</xdr:col>
      <xdr:colOff>177800</xdr:colOff>
      <xdr:row>107</xdr:row>
      <xdr:rowOff>76853</xdr:rowOff>
    </xdr:to>
    <xdr:cxnSp macro="">
      <xdr:nvCxnSpPr>
        <xdr:cNvPr id="579" name="直線コネクタ 578">
          <a:extLst>
            <a:ext uri="{FF2B5EF4-FFF2-40B4-BE49-F238E27FC236}">
              <a16:creationId xmlns:a16="http://schemas.microsoft.com/office/drawing/2014/main" id="{E8614781-E42A-482E-9510-964189254B07}"/>
            </a:ext>
          </a:extLst>
        </xdr:cNvPr>
        <xdr:cNvCxnSpPr/>
      </xdr:nvCxnSpPr>
      <xdr:spPr>
        <a:xfrm flipV="1">
          <a:off x="20434300" y="18394407"/>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116584</xdr:rowOff>
    </xdr:from>
    <xdr:ext cx="469744" cy="259045"/>
    <xdr:sp macro="" textlink="">
      <xdr:nvSpPr>
        <xdr:cNvPr id="580" name="n_1mainValue【庁舎】&#10;一人当たり面積">
          <a:extLst>
            <a:ext uri="{FF2B5EF4-FFF2-40B4-BE49-F238E27FC236}">
              <a16:creationId xmlns:a16="http://schemas.microsoft.com/office/drawing/2014/main" id="{17B7FEC1-F3E2-4FF5-9724-B8E69C45BB56}"/>
            </a:ext>
          </a:extLst>
        </xdr:cNvPr>
        <xdr:cNvSpPr txBox="1"/>
      </xdr:nvSpPr>
      <xdr:spPr>
        <a:xfrm>
          <a:off x="21075727" y="1811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144180</xdr:rowOff>
    </xdr:from>
    <xdr:ext cx="469744" cy="259045"/>
    <xdr:sp macro="" textlink="">
      <xdr:nvSpPr>
        <xdr:cNvPr id="581" name="n_2mainValue【庁舎】&#10;一人当たり面積">
          <a:extLst>
            <a:ext uri="{FF2B5EF4-FFF2-40B4-BE49-F238E27FC236}">
              <a16:creationId xmlns:a16="http://schemas.microsoft.com/office/drawing/2014/main" id="{4A55AABD-8188-4E1A-85B1-6398CE8C2E3D}"/>
            </a:ext>
          </a:extLst>
        </xdr:cNvPr>
        <xdr:cNvSpPr txBox="1"/>
      </xdr:nvSpPr>
      <xdr:spPr>
        <a:xfrm>
          <a:off x="20199427" y="1814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2" name="正方形/長方形 581">
          <a:extLst>
            <a:ext uri="{FF2B5EF4-FFF2-40B4-BE49-F238E27FC236}">
              <a16:creationId xmlns:a16="http://schemas.microsoft.com/office/drawing/2014/main" id="{D86CC4E8-9729-44DF-B205-706D114BB3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3" name="正方形/長方形 582">
          <a:extLst>
            <a:ext uri="{FF2B5EF4-FFF2-40B4-BE49-F238E27FC236}">
              <a16:creationId xmlns:a16="http://schemas.microsoft.com/office/drawing/2014/main" id="{19D8E50A-C662-4FE3-A0AB-C3F6FE2E70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4" name="テキスト ボックス 583">
          <a:extLst>
            <a:ext uri="{FF2B5EF4-FFF2-40B4-BE49-F238E27FC236}">
              <a16:creationId xmlns:a16="http://schemas.microsoft.com/office/drawing/2014/main" id="{D843716D-1DA6-41ED-AAE7-9035ACE596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一般廃棄物処理施設の有形固定資産減価償却率が高い傾向にありますが、平成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年度から大町市・白馬村・小谷村の広域で一般廃棄物処理施設の運営を行うこととなるため、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減少する予定です。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体育館・プールについては、閉校した小学校の跡地利用として平成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年度に体育館等を建替・改良を行ったため、数値が低くなっています。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消防施設については、随時消防団の待機施設等の新築・更新を行ってい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年度分は一部事務組合の台帳を見直したため増加しています。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年度に庁舎の半分を改築しているため、数値が低い傾向にあります。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37.91</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下回っている。物件費を昨年度ベース以下とするなど歳出の徹底的な見直しと小谷村総合計画及び小谷村総合戦略に沿った施策の重点化の両立に努め、活力ある村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80281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理的な条件等から維持管理が必要な施設数や道路等の補修・除雪費など、施設の長寿命化・維持管理にかかる投資が多くなる傾向にあり、経常的なコストを圧縮することが困難な状況である。そのため、大きな改善は見込めないが、今後も効率的な行政運営に努めて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265,614</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243,697</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138959</xdr:rowOff>
    </xdr:from>
    <xdr:to>
      <xdr:col>23</xdr:col>
      <xdr:colOff>133350</xdr:colOff>
      <xdr:row>63</xdr:row>
      <xdr:rowOff>15769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6885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62</xdr:row>
      <xdr:rowOff>163089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688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13758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9298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64</xdr:row>
      <xdr:rowOff>83608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151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136419</xdr:rowOff>
    </xdr:from>
    <xdr:to>
      <xdr:col>23</xdr:col>
      <xdr:colOff>184150</xdr:colOff>
      <xdr:row>63</xdr:row>
      <xdr:rowOff>66569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152946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1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88159</xdr:rowOff>
    </xdr:from>
    <xdr:to>
      <xdr:col>19</xdr:col>
      <xdr:colOff>184150</xdr:colOff>
      <xdr:row>63</xdr:row>
      <xdr:rowOff>18309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28486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112289</xdr:rowOff>
    </xdr:from>
    <xdr:to>
      <xdr:col>15</xdr:col>
      <xdr:colOff>133350</xdr:colOff>
      <xdr:row>63</xdr:row>
      <xdr:rowOff>42439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52616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49335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119185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○集落支援員・地域おこし協力隊員を多く採用しているため、増加傾向にあるが、その経費は特別交付税で措置されるため実質的な負担は軽減されている。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地域おこし協力隊　</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集落支援員　　　　　</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○ふるさと応援寄附事業では、平成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3,054,973</a:t>
          </a:r>
          <a:r>
            <a:rPr kumimoji="1" lang="ja-JP" altLang="en-US" sz="1300">
              <a:latin typeface="ＭＳ Ｐゴシック" panose="020B0600070205080204" pitchFamily="50" charset="-128"/>
              <a:ea typeface="ＭＳ Ｐゴシック" panose="020B0600070205080204" pitchFamily="50" charset="-128"/>
            </a:rPr>
            <a:t>千円の寄附金があった。これに伴う返礼品等の物件費上昇となっている。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18109</xdr:rowOff>
    </xdr:from>
    <xdr:to>
      <xdr:col>23</xdr:col>
      <xdr:colOff>133350</xdr:colOff>
      <xdr:row>82</xdr:row>
      <xdr:rowOff>63830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7009"/>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18109</xdr:rowOff>
    </xdr:from>
    <xdr:to>
      <xdr:col>19</xdr:col>
      <xdr:colOff>133350</xdr:colOff>
      <xdr:row>82</xdr:row>
      <xdr:rowOff>22586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77009"/>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51274</xdr:rowOff>
    </xdr:from>
    <xdr:to>
      <xdr:col>15</xdr:col>
      <xdr:colOff>82550</xdr:colOff>
      <xdr:row>82</xdr:row>
      <xdr:rowOff>22586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8724"/>
          <a:ext cx="889000" cy="1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15171</xdr:rowOff>
    </xdr:from>
    <xdr:to>
      <xdr:col>11</xdr:col>
      <xdr:colOff>31750</xdr:colOff>
      <xdr:row>81</xdr:row>
      <xdr:rowOff>51274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2621"/>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13030</xdr:rowOff>
    </xdr:from>
    <xdr:to>
      <xdr:col>23</xdr:col>
      <xdr:colOff>184150</xdr:colOff>
      <xdr:row>82</xdr:row>
      <xdr:rowOff>114630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156557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4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138759</xdr:rowOff>
    </xdr:from>
    <xdr:to>
      <xdr:col>19</xdr:col>
      <xdr:colOff>184150</xdr:colOff>
      <xdr:row>82</xdr:row>
      <xdr:rowOff>68909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53686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2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143236</xdr:rowOff>
    </xdr:from>
    <xdr:to>
      <xdr:col>15</xdr:col>
      <xdr:colOff>133350</xdr:colOff>
      <xdr:row>82</xdr:row>
      <xdr:rowOff>73386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58163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474</xdr:rowOff>
    </xdr:from>
    <xdr:to>
      <xdr:col>11</xdr:col>
      <xdr:colOff>82550</xdr:colOff>
      <xdr:row>81</xdr:row>
      <xdr:rowOff>102074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86851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7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135821</xdr:rowOff>
    </xdr:from>
    <xdr:to>
      <xdr:col>7</xdr:col>
      <xdr:colOff>31750</xdr:colOff>
      <xdr:row>81</xdr:row>
      <xdr:rowOff>65971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50748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号俸抑制措置をとっており、類似団体と同等程度の水準になっている。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今後も民間の状況等を踏まえ、バランスの取れた水準を保つように努める。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9200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8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83502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83502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7391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4779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4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行政事務分担の見直しや、人員配置を適正に行うことで職員の削減・採用を行っているため、類似団体平均を下回っている。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37133</xdr:rowOff>
    </xdr:from>
    <xdr:to>
      <xdr:col>81</xdr:col>
      <xdr:colOff>44450</xdr:colOff>
      <xdr:row>59</xdr:row>
      <xdr:rowOff>48968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52683"/>
          <a:ext cx="8382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32996</xdr:rowOff>
    </xdr:from>
    <xdr:to>
      <xdr:col>77</xdr:col>
      <xdr:colOff>44450</xdr:colOff>
      <xdr:row>59</xdr:row>
      <xdr:rowOff>37133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4854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29434</xdr:rowOff>
    </xdr:from>
    <xdr:to>
      <xdr:col>72</xdr:col>
      <xdr:colOff>203200</xdr:colOff>
      <xdr:row>59</xdr:row>
      <xdr:rowOff>32996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4984"/>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28629</xdr:rowOff>
    </xdr:from>
    <xdr:to>
      <xdr:col>68</xdr:col>
      <xdr:colOff>152400</xdr:colOff>
      <xdr:row>59</xdr:row>
      <xdr:rowOff>29434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4417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169618</xdr:rowOff>
    </xdr:from>
    <xdr:to>
      <xdr:col>81</xdr:col>
      <xdr:colOff>95250</xdr:colOff>
      <xdr:row>59</xdr:row>
      <xdr:rowOff>99768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14695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157783</xdr:rowOff>
    </xdr:from>
    <xdr:to>
      <xdr:col>77</xdr:col>
      <xdr:colOff>95250</xdr:colOff>
      <xdr:row>59</xdr:row>
      <xdr:rowOff>87933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98110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7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153646</xdr:rowOff>
    </xdr:from>
    <xdr:to>
      <xdr:col>73</xdr:col>
      <xdr:colOff>44450</xdr:colOff>
      <xdr:row>59</xdr:row>
      <xdr:rowOff>83796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93973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150084</xdr:rowOff>
    </xdr:from>
    <xdr:to>
      <xdr:col>68</xdr:col>
      <xdr:colOff>203200</xdr:colOff>
      <xdr:row>59</xdr:row>
      <xdr:rowOff>80234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90411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149279</xdr:rowOff>
    </xdr:from>
    <xdr:to>
      <xdr:col>64</xdr:col>
      <xdr:colOff>152400</xdr:colOff>
      <xdr:row>59</xdr:row>
      <xdr:rowOff>79429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89606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6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類似団体平均値を上回っているが、大規模施設の改修・建設に要した過疎対策事業債の償還が終了してきていることにより、負担比率は改善傾向にある。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しかしながら、道路改良・施設の大規模補修等は過疎対策事業債を活用しなければ実行できないことから、今後も大きな改善は見込めないため、起債の適正管理に努める必要がある。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121920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131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131572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117094</xdr:rowOff>
    </xdr:from>
    <xdr:to>
      <xdr:col>72</xdr:col>
      <xdr:colOff>203200</xdr:colOff>
      <xdr:row>42</xdr:row>
      <xdr:rowOff>131572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3179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117094</xdr:rowOff>
    </xdr:from>
    <xdr:to>
      <xdr:col>68</xdr:col>
      <xdr:colOff>152400</xdr:colOff>
      <xdr:row>42</xdr:row>
      <xdr:rowOff>117094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31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66294</xdr:rowOff>
    </xdr:from>
    <xdr:to>
      <xdr:col>68</xdr:col>
      <xdr:colOff>203200</xdr:colOff>
      <xdr:row>42</xdr:row>
      <xdr:rowOff>167894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152671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交付税算入率の高い起債借入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を優先的に実行している。また、ふるさと応援寄附事業において基金積立額が増加していることにより、将来負担比率が算定されない状況を維持している。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今後も保有する基金の取崩を抑制するとともに、真に必要な事業に予算を投じることで健全な財政運営を推進する。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5,676,210</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年度末基金現在高　</a:t>
          </a:r>
          <a:r>
            <a:rPr kumimoji="1" lang="en-US" altLang="ja-JP" sz="1300">
              <a:latin typeface="ＭＳ Ｐゴシック" panose="020B0600070205080204" pitchFamily="50" charset="-128"/>
              <a:ea typeface="ＭＳ Ｐゴシック" panose="020B0600070205080204" pitchFamily="50" charset="-128"/>
            </a:rPr>
            <a:t>6,709,848</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人あたり職員数についても平均を下回っていることから、今後も適正な人員配置等を推進し、適切な定員管理に努める。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43180</xdr:rowOff>
    </xdr:from>
    <xdr:to>
      <xdr:col>24</xdr:col>
      <xdr:colOff>25400</xdr:colOff>
      <xdr:row>33</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10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xdr:rowOff>
    </xdr:from>
    <xdr:to>
      <xdr:col>19</xdr:col>
      <xdr:colOff>187325</xdr:colOff>
      <xdr:row>33</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62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107950</xdr:rowOff>
    </xdr:from>
    <xdr:to>
      <xdr:col>15</xdr:col>
      <xdr:colOff>98425</xdr:colOff>
      <xdr:row>33</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94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104140</xdr:rowOff>
    </xdr:from>
    <xdr:to>
      <xdr:col>11</xdr:col>
      <xdr:colOff>9525</xdr:colOff>
      <xdr:row>32</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90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53340</xdr:rowOff>
    </xdr:from>
    <xdr:to>
      <xdr:col>24</xdr:col>
      <xdr:colOff>76200</xdr:colOff>
      <xdr:row>33</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5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163830</xdr:rowOff>
    </xdr:from>
    <xdr:to>
      <xdr:col>20</xdr:col>
      <xdr:colOff>38100</xdr:colOff>
      <xdr:row>33</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1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125730</xdr:rowOff>
    </xdr:from>
    <xdr:to>
      <xdr:col>15</xdr:col>
      <xdr:colOff>149225</xdr:colOff>
      <xdr:row>33</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8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57150</xdr:rowOff>
    </xdr:from>
    <xdr:to>
      <xdr:col>11</xdr:col>
      <xdr:colOff>60325</xdr:colOff>
      <xdr:row>32</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53340</xdr:rowOff>
    </xdr:from>
    <xdr:to>
      <xdr:col>6</xdr:col>
      <xdr:colOff>171450</xdr:colOff>
      <xdr:row>32</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物件費として大きな割合を占める一般廃棄物処理等の委託料は、業者と協議をする中で低い委託料に抑えている。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また、物件費を補助事業等の臨時的な特定財源を活用することにより賄い、経常経費の抑制に努めている。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550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7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135636</xdr:rowOff>
    </xdr:from>
    <xdr:to>
      <xdr:col>82</xdr:col>
      <xdr:colOff>158750</xdr:colOff>
      <xdr:row>15</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152163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児童手当や福祉医療費等が主な扶助費となるが、それ以外の大きな扶助費支出がないため、低い水準に留まる傾向にある。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道路除雪にかかる維持管理経費や、収益を見込むことができない公共下水道事業特別会計及び農業集落排水事業特別会計への繰出金等、小谷村の地区が散在していることに伴うデメリットが現れている。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121285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796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41275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41275</xdr:rowOff>
    </xdr:from>
    <xdr:to>
      <xdr:col>73</xdr:col>
      <xdr:colOff>180975</xdr:colOff>
      <xdr:row>58</xdr:row>
      <xdr:rowOff>52705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853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52705</xdr:rowOff>
    </xdr:from>
    <xdr:to>
      <xdr:col>69</xdr:col>
      <xdr:colOff>92075</xdr:colOff>
      <xdr:row>60</xdr:row>
      <xdr:rowOff>86995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9680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70485</xdr:rowOff>
    </xdr:from>
    <xdr:to>
      <xdr:col>82</xdr:col>
      <xdr:colOff>158750</xdr:colOff>
      <xdr:row>59</xdr:row>
      <xdr:rowOff>635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42562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xdr:rowOff>
    </xdr:from>
    <xdr:to>
      <xdr:col>69</xdr:col>
      <xdr:colOff>142875</xdr:colOff>
      <xdr:row>58</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88282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36195</xdr:rowOff>
    </xdr:from>
    <xdr:to>
      <xdr:col>65</xdr:col>
      <xdr:colOff>53975</xdr:colOff>
      <xdr:row>60</xdr:row>
      <xdr:rowOff>137795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122572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類似団体における平均値より低い水準となっている。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各種団体等への補助金等については、毎年見直しを行い、適正な支出に努めている。また、本年度まではごみ処理に関する負担金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広域ごみ処理施設</a:t>
          </a:r>
          <a:r>
            <a:rPr kumimoji="1" lang="en-US" altLang="ja-JP" sz="1300">
              <a:latin typeface="ＭＳ Ｐゴシック" panose="020B0600070205080204" pitchFamily="50" charset="-128"/>
              <a:ea typeface="ＭＳ Ｐゴシック" panose="020B0600070205080204" pitchFamily="50" charset="-128"/>
            </a:rPr>
            <a:t>96,049</a:t>
          </a:r>
          <a:r>
            <a:rPr kumimoji="1" lang="ja-JP" altLang="en-US" sz="1300">
              <a:latin typeface="ＭＳ Ｐゴシック" panose="020B0600070205080204" pitchFamily="50" charset="-128"/>
              <a:ea typeface="ＭＳ Ｐゴシック" panose="020B0600070205080204" pitchFamily="50" charset="-128"/>
            </a:rPr>
            <a:t>千円等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が臨時的な経費となっていることから、経常的経費は相対的に減少している。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20320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096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20320</xdr:rowOff>
    </xdr:from>
    <xdr:to>
      <xdr:col>78</xdr:col>
      <xdr:colOff>69850</xdr:colOff>
      <xdr:row>35</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21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104140</xdr:rowOff>
    </xdr:from>
    <xdr:to>
      <xdr:col>73</xdr:col>
      <xdr:colOff>180975</xdr:colOff>
      <xdr:row>35</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04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16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140970</xdr:rowOff>
    </xdr:from>
    <xdr:to>
      <xdr:col>78</xdr:col>
      <xdr:colOff>120650</xdr:colOff>
      <xdr:row>35</xdr:row>
      <xdr:rowOff>71120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81297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53340</xdr:rowOff>
    </xdr:from>
    <xdr:to>
      <xdr:col>74</xdr:col>
      <xdr:colOff>31750</xdr:colOff>
      <xdr:row>35</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129540</xdr:rowOff>
    </xdr:from>
    <xdr:to>
      <xdr:col>65</xdr:col>
      <xdr:colOff>53975</xdr:colOff>
      <xdr:row>36</xdr:row>
      <xdr:rowOff>59690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44467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公債費については、償還が進み改善傾向にあるが、類似団体平均を大きく上回り、順位も下位に位置している。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普通建設事業費の財源として過疎対策事業債を主とした起債に依存しているためである。高い割合で交付税措置される起債を優先しているが、プライマリーバランスを考慮しながら、適正な起債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553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35561</xdr:rowOff>
    </xdr:from>
    <xdr:to>
      <xdr:col>19</xdr:col>
      <xdr:colOff>187325</xdr:colOff>
      <xdr:row>79</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580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xdr:rowOff>
    </xdr:from>
    <xdr:to>
      <xdr:col>15</xdr:col>
      <xdr:colOff>98425</xdr:colOff>
      <xdr:row>79</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12700</xdr:rowOff>
    </xdr:from>
    <xdr:to>
      <xdr:col>11</xdr:col>
      <xdr:colOff>9525</xdr:colOff>
      <xdr:row>79</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557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0</xdr:rowOff>
    </xdr:from>
    <xdr:to>
      <xdr:col>20</xdr:col>
      <xdr:colOff>38100</xdr:colOff>
      <xdr:row>79</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133350</xdr:rowOff>
    </xdr:from>
    <xdr:to>
      <xdr:col>11</xdr:col>
      <xdr:colOff>60325</xdr:colOff>
      <xdr:row>79</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15239</xdr:rowOff>
    </xdr:from>
    <xdr:to>
      <xdr:col>6</xdr:col>
      <xdr:colOff>171450</xdr:colOff>
      <xdr:row>79</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101616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村道除雪経費が昨年度と比較して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百万円ほど下回ったことや、過疎対策事業債ソフト事業の活用により、一般財源の投入が少なくなっていると考えられる。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100874</xdr:rowOff>
    </xdr:from>
    <xdr:to>
      <xdr:col>82</xdr:col>
      <xdr:colOff>107950</xdr:colOff>
      <xdr:row>75</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8817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100874</xdr:rowOff>
    </xdr:from>
    <xdr:to>
      <xdr:col>78</xdr:col>
      <xdr:colOff>69850</xdr:colOff>
      <xdr:row>74</xdr:row>
      <xdr:rowOff>153126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881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153126</xdr:rowOff>
    </xdr:from>
    <xdr:to>
      <xdr:col>73</xdr:col>
      <xdr:colOff>180975</xdr:colOff>
      <xdr:row>75</xdr:row>
      <xdr:rowOff>37193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40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37193</xdr:rowOff>
    </xdr:from>
    <xdr:to>
      <xdr:col>69</xdr:col>
      <xdr:colOff>92075</xdr:colOff>
      <xdr:row>77</xdr:row>
      <xdr:rowOff>40458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95943"/>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164374</xdr:rowOff>
    </xdr:from>
    <xdr:to>
      <xdr:col>82</xdr:col>
      <xdr:colOff>158750</xdr:colOff>
      <xdr:row>75</xdr:row>
      <xdr:rowOff>94524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50074</xdr:rowOff>
    </xdr:from>
    <xdr:to>
      <xdr:col>78</xdr:col>
      <xdr:colOff>120650</xdr:colOff>
      <xdr:row>74</xdr:row>
      <xdr:rowOff>151674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161851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102326</xdr:rowOff>
    </xdr:from>
    <xdr:to>
      <xdr:col>74</xdr:col>
      <xdr:colOff>31750</xdr:colOff>
      <xdr:row>75</xdr:row>
      <xdr:rowOff>32476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42653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157843</xdr:rowOff>
    </xdr:from>
    <xdr:to>
      <xdr:col>69</xdr:col>
      <xdr:colOff>142875</xdr:colOff>
      <xdr:row>75</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98170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101435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51544</xdr:rowOff>
    </xdr:from>
    <xdr:to>
      <xdr:col>29</xdr:col>
      <xdr:colOff>127000</xdr:colOff>
      <xdr:row>18</xdr:row>
      <xdr:rowOff>66241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85269"/>
          <a:ext cx="647700" cy="1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66241</xdr:rowOff>
    </xdr:from>
    <xdr:to>
      <xdr:col>26</xdr:col>
      <xdr:colOff>50800</xdr:colOff>
      <xdr:row>18</xdr:row>
      <xdr:rowOff>79109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9966"/>
          <a:ext cx="698500" cy="1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79109</xdr:rowOff>
    </xdr:from>
    <xdr:to>
      <xdr:col>22</xdr:col>
      <xdr:colOff>114300</xdr:colOff>
      <xdr:row>18</xdr:row>
      <xdr:rowOff>92171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2834"/>
          <a:ext cx="698500" cy="1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92171</xdr:rowOff>
    </xdr:from>
    <xdr:to>
      <xdr:col>18</xdr:col>
      <xdr:colOff>177800</xdr:colOff>
      <xdr:row>18</xdr:row>
      <xdr:rowOff>103361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25896"/>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744</xdr:rowOff>
    </xdr:from>
    <xdr:to>
      <xdr:col>29</xdr:col>
      <xdr:colOff>177800</xdr:colOff>
      <xdr:row>18</xdr:row>
      <xdr:rowOff>102344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3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144271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15441</xdr:rowOff>
    </xdr:from>
    <xdr:to>
      <xdr:col>26</xdr:col>
      <xdr:colOff>101600</xdr:colOff>
      <xdr:row>18</xdr:row>
      <xdr:rowOff>117041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101818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28309</xdr:rowOff>
    </xdr:from>
    <xdr:to>
      <xdr:col>22</xdr:col>
      <xdr:colOff>165100</xdr:colOff>
      <xdr:row>18</xdr:row>
      <xdr:rowOff>129909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114687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41371</xdr:rowOff>
    </xdr:from>
    <xdr:to>
      <xdr:col>19</xdr:col>
      <xdr:colOff>38100</xdr:colOff>
      <xdr:row>18</xdr:row>
      <xdr:rowOff>142970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50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127748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52561</xdr:rowOff>
    </xdr:from>
    <xdr:to>
      <xdr:col>15</xdr:col>
      <xdr:colOff>101600</xdr:colOff>
      <xdr:row>18</xdr:row>
      <xdr:rowOff>154160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62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138938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188193</xdr:rowOff>
    </xdr:from>
    <xdr:to>
      <xdr:col>29</xdr:col>
      <xdr:colOff>127000</xdr:colOff>
      <xdr:row>35</xdr:row>
      <xdr:rowOff>250033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98543"/>
          <a:ext cx="647700" cy="61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170140</xdr:rowOff>
    </xdr:from>
    <xdr:to>
      <xdr:col>26</xdr:col>
      <xdr:colOff>50800</xdr:colOff>
      <xdr:row>35</xdr:row>
      <xdr:rowOff>188193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80490"/>
          <a:ext cx="698500" cy="1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170140</xdr:rowOff>
    </xdr:from>
    <xdr:to>
      <xdr:col>22</xdr:col>
      <xdr:colOff>114300</xdr:colOff>
      <xdr:row>35</xdr:row>
      <xdr:rowOff>204339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80490"/>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174875</xdr:rowOff>
    </xdr:from>
    <xdr:to>
      <xdr:col>18</xdr:col>
      <xdr:colOff>177800</xdr:colOff>
      <xdr:row>35</xdr:row>
      <xdr:rowOff>204339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85225"/>
          <a:ext cx="698500" cy="2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199233</xdr:rowOff>
    </xdr:from>
    <xdr:to>
      <xdr:col>29</xdr:col>
      <xdr:colOff>177800</xdr:colOff>
      <xdr:row>35</xdr:row>
      <xdr:rowOff>300833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0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44310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5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137393</xdr:rowOff>
    </xdr:from>
    <xdr:to>
      <xdr:col>26</xdr:col>
      <xdr:colOff>101600</xdr:colOff>
      <xdr:row>35</xdr:row>
      <xdr:rowOff>238993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4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249170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1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119340</xdr:rowOff>
    </xdr:from>
    <xdr:to>
      <xdr:col>22</xdr:col>
      <xdr:colOff>165100</xdr:colOff>
      <xdr:row>35</xdr:row>
      <xdr:rowOff>220940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2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231117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9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153539</xdr:rowOff>
    </xdr:from>
    <xdr:to>
      <xdr:col>19</xdr:col>
      <xdr:colOff>38100</xdr:colOff>
      <xdr:row>35</xdr:row>
      <xdr:rowOff>255139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265316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3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124075</xdr:rowOff>
    </xdr:from>
    <xdr:to>
      <xdr:col>15</xdr:col>
      <xdr:colOff>101600</xdr:colOff>
      <xdr:row>35</xdr:row>
      <xdr:rowOff>225675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3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235852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0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107399</xdr:rowOff>
    </xdr:from>
    <xdr:to>
      <xdr:col>24</xdr:col>
      <xdr:colOff>63500</xdr:colOff>
      <xdr:row>37</xdr:row>
      <xdr:rowOff>117667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1049"/>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117667</xdr:rowOff>
    </xdr:from>
    <xdr:to>
      <xdr:col>19</xdr:col>
      <xdr:colOff>177800</xdr:colOff>
      <xdr:row>37</xdr:row>
      <xdr:rowOff>125462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1317"/>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125462</xdr:rowOff>
    </xdr:from>
    <xdr:to>
      <xdr:col>15</xdr:col>
      <xdr:colOff>50800</xdr:colOff>
      <xdr:row>37</xdr:row>
      <xdr:rowOff>136921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9112"/>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135491</xdr:rowOff>
    </xdr:from>
    <xdr:to>
      <xdr:col>10</xdr:col>
      <xdr:colOff>114300</xdr:colOff>
      <xdr:row>37</xdr:row>
      <xdr:rowOff>136921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914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56599</xdr:rowOff>
    </xdr:from>
    <xdr:to>
      <xdr:col>24</xdr:col>
      <xdr:colOff>114300</xdr:colOff>
      <xdr:row>37</xdr:row>
      <xdr:rowOff>158199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79476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66867</xdr:rowOff>
    </xdr:from>
    <xdr:to>
      <xdr:col>20</xdr:col>
      <xdr:colOff>38100</xdr:colOff>
      <xdr:row>37</xdr:row>
      <xdr:rowOff>168467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159593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74662</xdr:rowOff>
    </xdr:from>
    <xdr:to>
      <xdr:col>15</xdr:col>
      <xdr:colOff>101600</xdr:colOff>
      <xdr:row>38</xdr:row>
      <xdr:rowOff>4812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167389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86121</xdr:rowOff>
    </xdr:from>
    <xdr:to>
      <xdr:col>10</xdr:col>
      <xdr:colOff>165100</xdr:colOff>
      <xdr:row>38</xdr:row>
      <xdr:rowOff>16271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7398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84691</xdr:rowOff>
    </xdr:from>
    <xdr:to>
      <xdr:col>6</xdr:col>
      <xdr:colOff>38100</xdr:colOff>
      <xdr:row>38</xdr:row>
      <xdr:rowOff>14841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5968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92328</xdr:rowOff>
    </xdr:from>
    <xdr:to>
      <xdr:col>24</xdr:col>
      <xdr:colOff>63500</xdr:colOff>
      <xdr:row>57</xdr:row>
      <xdr:rowOff>138142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4978"/>
          <a:ext cx="838200" cy="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127260</xdr:rowOff>
    </xdr:from>
    <xdr:to>
      <xdr:col>19</xdr:col>
      <xdr:colOff>177800</xdr:colOff>
      <xdr:row>57</xdr:row>
      <xdr:rowOff>138142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9910"/>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127260</xdr:rowOff>
    </xdr:from>
    <xdr:to>
      <xdr:col>15</xdr:col>
      <xdr:colOff>50800</xdr:colOff>
      <xdr:row>58</xdr:row>
      <xdr:rowOff>101026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9910"/>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101026</xdr:rowOff>
    </xdr:from>
    <xdr:to>
      <xdr:col>10</xdr:col>
      <xdr:colOff>114300</xdr:colOff>
      <xdr:row>58</xdr:row>
      <xdr:rowOff>153551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5126"/>
          <a:ext cx="889000" cy="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41528</xdr:rowOff>
    </xdr:from>
    <xdr:to>
      <xdr:col>24</xdr:col>
      <xdr:colOff>114300</xdr:colOff>
      <xdr:row>57</xdr:row>
      <xdr:rowOff>143128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64405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87342</xdr:rowOff>
    </xdr:from>
    <xdr:to>
      <xdr:col>20</xdr:col>
      <xdr:colOff>38100</xdr:colOff>
      <xdr:row>58</xdr:row>
      <xdr:rowOff>17492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34019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3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76460</xdr:rowOff>
    </xdr:from>
    <xdr:to>
      <xdr:col>15</xdr:col>
      <xdr:colOff>101600</xdr:colOff>
      <xdr:row>58</xdr:row>
      <xdr:rowOff>6610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23137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50226</xdr:rowOff>
    </xdr:from>
    <xdr:to>
      <xdr:col>10</xdr:col>
      <xdr:colOff>165100</xdr:colOff>
      <xdr:row>58</xdr:row>
      <xdr:rowOff>151826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168353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6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102751</xdr:rowOff>
    </xdr:from>
    <xdr:to>
      <xdr:col>6</xdr:col>
      <xdr:colOff>38100</xdr:colOff>
      <xdr:row>59</xdr:row>
      <xdr:rowOff>32901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24028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3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127755</xdr:rowOff>
    </xdr:from>
    <xdr:to>
      <xdr:col>24</xdr:col>
      <xdr:colOff>63500</xdr:colOff>
      <xdr:row>76</xdr:row>
      <xdr:rowOff>149285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57955"/>
          <a:ext cx="8382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149285</xdr:rowOff>
    </xdr:from>
    <xdr:to>
      <xdr:col>19</xdr:col>
      <xdr:colOff>177800</xdr:colOff>
      <xdr:row>77</xdr:row>
      <xdr:rowOff>14348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79485"/>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14348</xdr:rowOff>
    </xdr:from>
    <xdr:to>
      <xdr:col>15</xdr:col>
      <xdr:colOff>50800</xdr:colOff>
      <xdr:row>77</xdr:row>
      <xdr:rowOff>109682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15998"/>
          <a:ext cx="889000" cy="9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139102</xdr:rowOff>
    </xdr:from>
    <xdr:to>
      <xdr:col>10</xdr:col>
      <xdr:colOff>114300</xdr:colOff>
      <xdr:row>77</xdr:row>
      <xdr:rowOff>109682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69302"/>
          <a:ext cx="889000" cy="1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76955</xdr:rowOff>
    </xdr:from>
    <xdr:to>
      <xdr:col>24</xdr:col>
      <xdr:colOff>114300</xdr:colOff>
      <xdr:row>77</xdr:row>
      <xdr:rowOff>7105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99833</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98485</xdr:rowOff>
    </xdr:from>
    <xdr:to>
      <xdr:col>20</xdr:col>
      <xdr:colOff>38100</xdr:colOff>
      <xdr:row>77</xdr:row>
      <xdr:rowOff>28635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45163</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9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134998</xdr:rowOff>
    </xdr:from>
    <xdr:to>
      <xdr:col>15</xdr:col>
      <xdr:colOff>101600</xdr:colOff>
      <xdr:row>77</xdr:row>
      <xdr:rowOff>65148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81674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58882</xdr:rowOff>
    </xdr:from>
    <xdr:to>
      <xdr:col>10</xdr:col>
      <xdr:colOff>165100</xdr:colOff>
      <xdr:row>77</xdr:row>
      <xdr:rowOff>160482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5559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88302</xdr:rowOff>
    </xdr:from>
    <xdr:to>
      <xdr:col>6</xdr:col>
      <xdr:colOff>38100</xdr:colOff>
      <xdr:row>77</xdr:row>
      <xdr:rowOff>18452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34979</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89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3563</xdr:rowOff>
    </xdr:from>
    <xdr:to>
      <xdr:col>24</xdr:col>
      <xdr:colOff>63500</xdr:colOff>
      <xdr:row>97</xdr:row>
      <xdr:rowOff>13154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4213"/>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13154</xdr:rowOff>
    </xdr:from>
    <xdr:to>
      <xdr:col>19</xdr:col>
      <xdr:colOff>177800</xdr:colOff>
      <xdr:row>97</xdr:row>
      <xdr:rowOff>42382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4380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41413</xdr:rowOff>
    </xdr:from>
    <xdr:to>
      <xdr:col>15</xdr:col>
      <xdr:colOff>50800</xdr:colOff>
      <xdr:row>97</xdr:row>
      <xdr:rowOff>42382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7206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155997</xdr:rowOff>
    </xdr:from>
    <xdr:to>
      <xdr:col>10</xdr:col>
      <xdr:colOff>114300</xdr:colOff>
      <xdr:row>97</xdr:row>
      <xdr:rowOff>41413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5197"/>
          <a:ext cx="8890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124213</xdr:rowOff>
    </xdr:from>
    <xdr:to>
      <xdr:col>24</xdr:col>
      <xdr:colOff>114300</xdr:colOff>
      <xdr:row>97</xdr:row>
      <xdr:rowOff>54363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102640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133804</xdr:rowOff>
    </xdr:from>
    <xdr:to>
      <xdr:col>20</xdr:col>
      <xdr:colOff>38100</xdr:colOff>
      <xdr:row>97</xdr:row>
      <xdr:rowOff>63954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163032</xdr:rowOff>
    </xdr:from>
    <xdr:to>
      <xdr:col>15</xdr:col>
      <xdr:colOff>101600</xdr:colOff>
      <xdr:row>97</xdr:row>
      <xdr:rowOff>93182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84309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162063</xdr:rowOff>
    </xdr:from>
    <xdr:to>
      <xdr:col>10</xdr:col>
      <xdr:colOff>165100</xdr:colOff>
      <xdr:row>97</xdr:row>
      <xdr:rowOff>92213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83340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105197</xdr:rowOff>
    </xdr:from>
    <xdr:to>
      <xdr:col>6</xdr:col>
      <xdr:colOff>38100</xdr:colOff>
      <xdr:row>97</xdr:row>
      <xdr:rowOff>35347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163524</xdr:rowOff>
    </xdr:from>
    <xdr:to>
      <xdr:col>55</xdr:col>
      <xdr:colOff>0</xdr:colOff>
      <xdr:row>36</xdr:row>
      <xdr:rowOff>115952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64274"/>
          <a:ext cx="838200" cy="1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163524</xdr:rowOff>
    </xdr:from>
    <xdr:to>
      <xdr:col>50</xdr:col>
      <xdr:colOff>114300</xdr:colOff>
      <xdr:row>37</xdr:row>
      <xdr:rowOff>21192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64274"/>
          <a:ext cx="889000" cy="2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21192</xdr:rowOff>
    </xdr:from>
    <xdr:to>
      <xdr:col>45</xdr:col>
      <xdr:colOff>177800</xdr:colOff>
      <xdr:row>37</xdr:row>
      <xdr:rowOff>43459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64842"/>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43459</xdr:rowOff>
    </xdr:from>
    <xdr:to>
      <xdr:col>41</xdr:col>
      <xdr:colOff>50800</xdr:colOff>
      <xdr:row>37</xdr:row>
      <xdr:rowOff>66179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7109"/>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65152</xdr:rowOff>
    </xdr:from>
    <xdr:to>
      <xdr:col>55</xdr:col>
      <xdr:colOff>50800</xdr:colOff>
      <xdr:row>36</xdr:row>
      <xdr:rowOff>166752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88029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112724</xdr:rowOff>
    </xdr:from>
    <xdr:to>
      <xdr:col>50</xdr:col>
      <xdr:colOff>165100</xdr:colOff>
      <xdr:row>36</xdr:row>
      <xdr:rowOff>42874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59401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141842</xdr:rowOff>
    </xdr:from>
    <xdr:to>
      <xdr:col>46</xdr:col>
      <xdr:colOff>38100</xdr:colOff>
      <xdr:row>37</xdr:row>
      <xdr:rowOff>71992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88519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164109</xdr:rowOff>
    </xdr:from>
    <xdr:to>
      <xdr:col>41</xdr:col>
      <xdr:colOff>101600</xdr:colOff>
      <xdr:row>37</xdr:row>
      <xdr:rowOff>94259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110786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15379</xdr:rowOff>
    </xdr:from>
    <xdr:to>
      <xdr:col>36</xdr:col>
      <xdr:colOff>165100</xdr:colOff>
      <xdr:row>37</xdr:row>
      <xdr:rowOff>116979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133506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118620</xdr:rowOff>
    </xdr:from>
    <xdr:to>
      <xdr:col>55</xdr:col>
      <xdr:colOff>0</xdr:colOff>
      <xdr:row>58</xdr:row>
      <xdr:rowOff>138101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2720"/>
          <a:ext cx="8382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130570</xdr:rowOff>
    </xdr:from>
    <xdr:to>
      <xdr:col>50</xdr:col>
      <xdr:colOff>114300</xdr:colOff>
      <xdr:row>58</xdr:row>
      <xdr:rowOff>138101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4670"/>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113826</xdr:rowOff>
    </xdr:from>
    <xdr:to>
      <xdr:col>45</xdr:col>
      <xdr:colOff>177800</xdr:colOff>
      <xdr:row>58</xdr:row>
      <xdr:rowOff>130570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57926"/>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113826</xdr:rowOff>
    </xdr:from>
    <xdr:to>
      <xdr:col>41</xdr:col>
      <xdr:colOff>50800</xdr:colOff>
      <xdr:row>58</xdr:row>
      <xdr:rowOff>135589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5792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67820</xdr:rowOff>
    </xdr:from>
    <xdr:to>
      <xdr:col>55</xdr:col>
      <xdr:colOff>50800</xdr:colOff>
      <xdr:row>58</xdr:row>
      <xdr:rowOff>169420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87301</xdr:rowOff>
    </xdr:from>
    <xdr:to>
      <xdr:col>50</xdr:col>
      <xdr:colOff>165100</xdr:colOff>
      <xdr:row>59</xdr:row>
      <xdr:rowOff>17451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8578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79770</xdr:rowOff>
    </xdr:from>
    <xdr:to>
      <xdr:col>46</xdr:col>
      <xdr:colOff>38100</xdr:colOff>
      <xdr:row>59</xdr:row>
      <xdr:rowOff>9920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63026</xdr:rowOff>
    </xdr:from>
    <xdr:to>
      <xdr:col>41</xdr:col>
      <xdr:colOff>101600</xdr:colOff>
      <xdr:row>58</xdr:row>
      <xdr:rowOff>164626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84789</xdr:rowOff>
    </xdr:from>
    <xdr:to>
      <xdr:col>36</xdr:col>
      <xdr:colOff>165100</xdr:colOff>
      <xdr:row>59</xdr:row>
      <xdr:rowOff>14939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6066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53780</xdr:rowOff>
    </xdr:from>
    <xdr:to>
      <xdr:col>55</xdr:col>
      <xdr:colOff>0</xdr:colOff>
      <xdr:row>79</xdr:row>
      <xdr:rowOff>88609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98330"/>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19034</xdr:rowOff>
    </xdr:from>
    <xdr:to>
      <xdr:col>50</xdr:col>
      <xdr:colOff>114300</xdr:colOff>
      <xdr:row>79</xdr:row>
      <xdr:rowOff>88609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63584"/>
          <a:ext cx="8890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78739</xdr:rowOff>
    </xdr:from>
    <xdr:to>
      <xdr:col>45</xdr:col>
      <xdr:colOff>177800</xdr:colOff>
      <xdr:row>79</xdr:row>
      <xdr:rowOff>19034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51839"/>
          <a:ext cx="889000" cy="1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78739</xdr:rowOff>
    </xdr:from>
    <xdr:to>
      <xdr:col>41</xdr:col>
      <xdr:colOff>50800</xdr:colOff>
      <xdr:row>79</xdr:row>
      <xdr:rowOff>37666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51839"/>
          <a:ext cx="889000" cy="1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2980</xdr:rowOff>
    </xdr:from>
    <xdr:to>
      <xdr:col>55</xdr:col>
      <xdr:colOff>50800</xdr:colOff>
      <xdr:row>79</xdr:row>
      <xdr:rowOff>104580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89357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37809</xdr:rowOff>
    </xdr:from>
    <xdr:to>
      <xdr:col>50</xdr:col>
      <xdr:colOff>165100</xdr:colOff>
      <xdr:row>79</xdr:row>
      <xdr:rowOff>139409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130536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7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139684</xdr:rowOff>
    </xdr:from>
    <xdr:to>
      <xdr:col>46</xdr:col>
      <xdr:colOff>38100</xdr:colOff>
      <xdr:row>79</xdr:row>
      <xdr:rowOff>69834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27939</xdr:rowOff>
    </xdr:from>
    <xdr:to>
      <xdr:col>41</xdr:col>
      <xdr:colOff>101600</xdr:colOff>
      <xdr:row>78</xdr:row>
      <xdr:rowOff>129539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146066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7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158316</xdr:rowOff>
    </xdr:from>
    <xdr:to>
      <xdr:col>36</xdr:col>
      <xdr:colOff>165100</xdr:colOff>
      <xdr:row>79</xdr:row>
      <xdr:rowOff>88466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79593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43754</xdr:rowOff>
    </xdr:from>
    <xdr:to>
      <xdr:col>55</xdr:col>
      <xdr:colOff>0</xdr:colOff>
      <xdr:row>98</xdr:row>
      <xdr:rowOff>57111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45854"/>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57111</xdr:rowOff>
    </xdr:from>
    <xdr:to>
      <xdr:col>50</xdr:col>
      <xdr:colOff>114300</xdr:colOff>
      <xdr:row>98</xdr:row>
      <xdr:rowOff>77929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59211"/>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77929</xdr:rowOff>
    </xdr:from>
    <xdr:to>
      <xdr:col>45</xdr:col>
      <xdr:colOff>177800</xdr:colOff>
      <xdr:row>98</xdr:row>
      <xdr:rowOff>105800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0029"/>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77431</xdr:rowOff>
    </xdr:from>
    <xdr:to>
      <xdr:col>41</xdr:col>
      <xdr:colOff>50800</xdr:colOff>
      <xdr:row>98</xdr:row>
      <xdr:rowOff>105800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9531"/>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164404</xdr:rowOff>
    </xdr:from>
    <xdr:to>
      <xdr:col>55</xdr:col>
      <xdr:colOff>50800</xdr:colOff>
      <xdr:row>98</xdr:row>
      <xdr:rowOff>94554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123781</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6311</xdr:rowOff>
    </xdr:from>
    <xdr:to>
      <xdr:col>50</xdr:col>
      <xdr:colOff>165100</xdr:colOff>
      <xdr:row>98</xdr:row>
      <xdr:rowOff>107911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124438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27129</xdr:rowOff>
    </xdr:from>
    <xdr:to>
      <xdr:col>46</xdr:col>
      <xdr:colOff>38100</xdr:colOff>
      <xdr:row>98</xdr:row>
      <xdr:rowOff>128729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119856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2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55000</xdr:rowOff>
    </xdr:from>
    <xdr:to>
      <xdr:col>41</xdr:col>
      <xdr:colOff>101600</xdr:colOff>
      <xdr:row>98</xdr:row>
      <xdr:rowOff>156600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147727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26631</xdr:rowOff>
    </xdr:from>
    <xdr:to>
      <xdr:col>36</xdr:col>
      <xdr:colOff>165100</xdr:colOff>
      <xdr:row>98</xdr:row>
      <xdr:rowOff>128231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144758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0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155963</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642363"/>
          <a:ext cx="1269" cy="10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102640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41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155963</xdr:rowOff>
    </xdr:from>
    <xdr:to>
      <xdr:col>86</xdr:col>
      <xdr:colOff>25400</xdr:colOff>
      <xdr:row>32</xdr:row>
      <xdr:rowOff>155963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64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166451</xdr:rowOff>
    </xdr:from>
    <xdr:to>
      <xdr:col>85</xdr:col>
      <xdr:colOff>127000</xdr:colOff>
      <xdr:row>36</xdr:row>
      <xdr:rowOff>142461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652851"/>
          <a:ext cx="838200" cy="66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164016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7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14139</xdr:rowOff>
    </xdr:from>
    <xdr:to>
      <xdr:col>85</xdr:col>
      <xdr:colOff>177800</xdr:colOff>
      <xdr:row>38</xdr:row>
      <xdr:rowOff>115739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166451</xdr:rowOff>
    </xdr:from>
    <xdr:to>
      <xdr:col>81</xdr:col>
      <xdr:colOff>50800</xdr:colOff>
      <xdr:row>34</xdr:row>
      <xdr:rowOff>151034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652851"/>
          <a:ext cx="889000" cy="3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19017</xdr:rowOff>
    </xdr:from>
    <xdr:to>
      <xdr:col>81</xdr:col>
      <xdr:colOff>101600</xdr:colOff>
      <xdr:row>38</xdr:row>
      <xdr:rowOff>120617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3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111744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79075</xdr:rowOff>
    </xdr:from>
    <xdr:to>
      <xdr:col>76</xdr:col>
      <xdr:colOff>114300</xdr:colOff>
      <xdr:row>34</xdr:row>
      <xdr:rowOff>151034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565475"/>
          <a:ext cx="889000" cy="4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39006</xdr:rowOff>
    </xdr:from>
    <xdr:to>
      <xdr:col>76</xdr:col>
      <xdr:colOff>165100</xdr:colOff>
      <xdr:row>38</xdr:row>
      <xdr:rowOff>140606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131733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79075</xdr:rowOff>
    </xdr:from>
    <xdr:to>
      <xdr:col>71</xdr:col>
      <xdr:colOff>177800</xdr:colOff>
      <xdr:row>37</xdr:row>
      <xdr:rowOff>113461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565475"/>
          <a:ext cx="889000" cy="8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11738</xdr:rowOff>
    </xdr:from>
    <xdr:to>
      <xdr:col>72</xdr:col>
      <xdr:colOff>38100</xdr:colOff>
      <xdr:row>38</xdr:row>
      <xdr:rowOff>113338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104465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6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23809</xdr:rowOff>
    </xdr:from>
    <xdr:to>
      <xdr:col>67</xdr:col>
      <xdr:colOff>101600</xdr:colOff>
      <xdr:row>38</xdr:row>
      <xdr:rowOff>125409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116536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6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91661</xdr:rowOff>
    </xdr:from>
    <xdr:to>
      <xdr:col>85</xdr:col>
      <xdr:colOff>177800</xdr:colOff>
      <xdr:row>37</xdr:row>
      <xdr:rowOff>21811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114538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115651</xdr:rowOff>
    </xdr:from>
    <xdr:to>
      <xdr:col>81</xdr:col>
      <xdr:colOff>101600</xdr:colOff>
      <xdr:row>33</xdr:row>
      <xdr:rowOff>45801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6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62328</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3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100234</xdr:rowOff>
    </xdr:from>
    <xdr:to>
      <xdr:col>76</xdr:col>
      <xdr:colOff>165100</xdr:colOff>
      <xdr:row>35</xdr:row>
      <xdr:rowOff>30384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9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46911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70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28275</xdr:rowOff>
    </xdr:from>
    <xdr:to>
      <xdr:col>72</xdr:col>
      <xdr:colOff>38100</xdr:colOff>
      <xdr:row>32</xdr:row>
      <xdr:rowOff>129875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5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146402</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2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62661</xdr:rowOff>
    </xdr:from>
    <xdr:to>
      <xdr:col>67</xdr:col>
      <xdr:colOff>101600</xdr:colOff>
      <xdr:row>37</xdr:row>
      <xdr:rowOff>164261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9338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97569</xdr:rowOff>
    </xdr:from>
    <xdr:to>
      <xdr:col>85</xdr:col>
      <xdr:colOff>127000</xdr:colOff>
      <xdr:row>76</xdr:row>
      <xdr:rowOff>134186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27769"/>
          <a:ext cx="8382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96186</xdr:rowOff>
    </xdr:from>
    <xdr:to>
      <xdr:col>81</xdr:col>
      <xdr:colOff>50800</xdr:colOff>
      <xdr:row>76</xdr:row>
      <xdr:rowOff>97569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26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96186</xdr:rowOff>
    </xdr:from>
    <xdr:to>
      <xdr:col>76</xdr:col>
      <xdr:colOff>114300</xdr:colOff>
      <xdr:row>76</xdr:row>
      <xdr:rowOff>106132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26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89812</xdr:rowOff>
    </xdr:from>
    <xdr:to>
      <xdr:col>71</xdr:col>
      <xdr:colOff>177800</xdr:colOff>
      <xdr:row>76</xdr:row>
      <xdr:rowOff>106132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2001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83386</xdr:rowOff>
    </xdr:from>
    <xdr:to>
      <xdr:col>85</xdr:col>
      <xdr:colOff>177800</xdr:colOff>
      <xdr:row>77</xdr:row>
      <xdr:rowOff>13536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106262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46769</xdr:rowOff>
    </xdr:from>
    <xdr:to>
      <xdr:col>81</xdr:col>
      <xdr:colOff>101600</xdr:colOff>
      <xdr:row>76</xdr:row>
      <xdr:rowOff>148369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164896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8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45386</xdr:rowOff>
    </xdr:from>
    <xdr:to>
      <xdr:col>76</xdr:col>
      <xdr:colOff>165100</xdr:colOff>
      <xdr:row>76</xdr:row>
      <xdr:rowOff>146986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163513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55332</xdr:rowOff>
    </xdr:from>
    <xdr:to>
      <xdr:col>72</xdr:col>
      <xdr:colOff>38100</xdr:colOff>
      <xdr:row>76</xdr:row>
      <xdr:rowOff>156932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2009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39012</xdr:rowOff>
    </xdr:from>
    <xdr:to>
      <xdr:col>67</xdr:col>
      <xdr:colOff>101600</xdr:colOff>
      <xdr:row>76</xdr:row>
      <xdr:rowOff>140612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157139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4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119120</xdr:rowOff>
    </xdr:from>
    <xdr:to>
      <xdr:col>85</xdr:col>
      <xdr:colOff>127000</xdr:colOff>
      <xdr:row>97</xdr:row>
      <xdr:rowOff>121983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78320"/>
          <a:ext cx="838200" cy="17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55000</xdr:rowOff>
    </xdr:from>
    <xdr:to>
      <xdr:col>81</xdr:col>
      <xdr:colOff>50800</xdr:colOff>
      <xdr:row>97</xdr:row>
      <xdr:rowOff>121983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685650"/>
          <a:ext cx="889000" cy="6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55000</xdr:rowOff>
    </xdr:from>
    <xdr:to>
      <xdr:col>76</xdr:col>
      <xdr:colOff>114300</xdr:colOff>
      <xdr:row>98</xdr:row>
      <xdr:rowOff>118100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685650"/>
          <a:ext cx="889000" cy="2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118100</xdr:rowOff>
    </xdr:from>
    <xdr:to>
      <xdr:col>71</xdr:col>
      <xdr:colOff>177800</xdr:colOff>
      <xdr:row>98</xdr:row>
      <xdr:rowOff>137202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0200"/>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68320</xdr:rowOff>
    </xdr:from>
    <xdr:to>
      <xdr:col>85</xdr:col>
      <xdr:colOff>177800</xdr:colOff>
      <xdr:row>96</xdr:row>
      <xdr:rowOff>169920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91197</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7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71183</xdr:rowOff>
    </xdr:from>
    <xdr:to>
      <xdr:col>81</xdr:col>
      <xdr:colOff>101600</xdr:colOff>
      <xdr:row>98</xdr:row>
      <xdr:rowOff>1333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17860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47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4200</xdr:rowOff>
    </xdr:from>
    <xdr:to>
      <xdr:col>76</xdr:col>
      <xdr:colOff>165100</xdr:colOff>
      <xdr:row>97</xdr:row>
      <xdr:rowOff>105800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122327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41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67300</xdr:rowOff>
    </xdr:from>
    <xdr:to>
      <xdr:col>72</xdr:col>
      <xdr:colOff>38100</xdr:colOff>
      <xdr:row>98</xdr:row>
      <xdr:rowOff>168900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160027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86402</xdr:rowOff>
    </xdr:from>
    <xdr:to>
      <xdr:col>67</xdr:col>
      <xdr:colOff>101600</xdr:colOff>
      <xdr:row>99</xdr:row>
      <xdr:rowOff>16552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7679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63005</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78105"/>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12205</xdr:rowOff>
    </xdr:from>
    <xdr:to>
      <xdr:col>116</xdr:col>
      <xdr:colOff>114300</xdr:colOff>
      <xdr:row>38</xdr:row>
      <xdr:rowOff>113805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143032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1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81087</xdr:rowOff>
    </xdr:from>
    <xdr:to>
      <xdr:col>116</xdr:col>
      <xdr:colOff>63500</xdr:colOff>
      <xdr:row>57</xdr:row>
      <xdr:rowOff>81407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85373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81407</xdr:rowOff>
    </xdr:from>
    <xdr:to>
      <xdr:col>111</xdr:col>
      <xdr:colOff>177800</xdr:colOff>
      <xdr:row>57</xdr:row>
      <xdr:rowOff>85705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9854057"/>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85705</xdr:rowOff>
    </xdr:from>
    <xdr:to>
      <xdr:col>107</xdr:col>
      <xdr:colOff>50800</xdr:colOff>
      <xdr:row>57</xdr:row>
      <xdr:rowOff>89362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8583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89362</xdr:rowOff>
    </xdr:from>
    <xdr:to>
      <xdr:col>102</xdr:col>
      <xdr:colOff>114300</xdr:colOff>
      <xdr:row>57</xdr:row>
      <xdr:rowOff>90277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98620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30287</xdr:rowOff>
    </xdr:from>
    <xdr:to>
      <xdr:col>116</xdr:col>
      <xdr:colOff>114300</xdr:colOff>
      <xdr:row>57</xdr:row>
      <xdr:rowOff>131887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53164</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6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30607</xdr:rowOff>
    </xdr:from>
    <xdr:to>
      <xdr:col>112</xdr:col>
      <xdr:colOff>38100</xdr:colOff>
      <xdr:row>57</xdr:row>
      <xdr:rowOff>132207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148734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7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34905</xdr:rowOff>
    </xdr:from>
    <xdr:to>
      <xdr:col>107</xdr:col>
      <xdr:colOff>101600</xdr:colOff>
      <xdr:row>57</xdr:row>
      <xdr:rowOff>136505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8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127632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38562</xdr:rowOff>
    </xdr:from>
    <xdr:to>
      <xdr:col>102</xdr:col>
      <xdr:colOff>165100</xdr:colOff>
      <xdr:row>57</xdr:row>
      <xdr:rowOff>140162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131289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39477</xdr:rowOff>
    </xdr:from>
    <xdr:to>
      <xdr:col>98</xdr:col>
      <xdr:colOff>38100</xdr:colOff>
      <xdr:row>57</xdr:row>
      <xdr:rowOff>141077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8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132204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159457</xdr:rowOff>
    </xdr:from>
    <xdr:to>
      <xdr:col>116</xdr:col>
      <xdr:colOff>63500</xdr:colOff>
      <xdr:row>77</xdr:row>
      <xdr:rowOff>159569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61107"/>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142241</xdr:rowOff>
    </xdr:from>
    <xdr:to>
      <xdr:col>111</xdr:col>
      <xdr:colOff>177800</xdr:colOff>
      <xdr:row>77</xdr:row>
      <xdr:rowOff>159569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4389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142241</xdr:rowOff>
    </xdr:from>
    <xdr:to>
      <xdr:col>107</xdr:col>
      <xdr:colOff>50800</xdr:colOff>
      <xdr:row>78</xdr:row>
      <xdr:rowOff>4660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43891"/>
          <a:ext cx="8890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169219</xdr:rowOff>
    </xdr:from>
    <xdr:to>
      <xdr:col>102</xdr:col>
      <xdr:colOff>114300</xdr:colOff>
      <xdr:row>78</xdr:row>
      <xdr:rowOff>4660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7086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108657</xdr:rowOff>
    </xdr:from>
    <xdr:to>
      <xdr:col>116</xdr:col>
      <xdr:colOff>114300</xdr:colOff>
      <xdr:row>78</xdr:row>
      <xdr:rowOff>38807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87084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108769</xdr:rowOff>
    </xdr:from>
    <xdr:to>
      <xdr:col>112</xdr:col>
      <xdr:colOff>38100</xdr:colOff>
      <xdr:row>78</xdr:row>
      <xdr:rowOff>38919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30046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91441</xdr:rowOff>
    </xdr:from>
    <xdr:to>
      <xdr:col>107</xdr:col>
      <xdr:colOff>101600</xdr:colOff>
      <xdr:row>78</xdr:row>
      <xdr:rowOff>21591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12718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125310</xdr:rowOff>
    </xdr:from>
    <xdr:to>
      <xdr:col>102</xdr:col>
      <xdr:colOff>165100</xdr:colOff>
      <xdr:row>78</xdr:row>
      <xdr:rowOff>55460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46587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1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118419</xdr:rowOff>
    </xdr:from>
    <xdr:to>
      <xdr:col>98</xdr:col>
      <xdr:colOff>38100</xdr:colOff>
      <xdr:row>78</xdr:row>
      <xdr:rowOff>48569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39696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○地域的・地形的な状況から住民が生活する地区が点在しているため、維持補修費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除雪費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や普通建設事業費及び普通建設事業費の特定財源として活用した公債費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過疎対策事業債等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の比率が恒常的に高くなっている。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年神城断層地震の災害復旧工事を引き続き行っているため、増加となっている。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○物件費は、ふるさと応援寄附事業による返礼品購入費により増加傾向にある。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○積立金は、ふるさと応援寄附事業による寄附金の増加により「信州小谷村ふるさと応援基金」の積立額が増加したもの。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　信州小谷村ふるさと応援基金現在高　</a:t>
          </a:r>
          <a:r>
            <a:rPr kumimoji="1" lang="en-US" altLang="ja-JP" sz="1300">
              <a:latin typeface="ＭＳ Ｐゴシック" panose="020B0600070205080204" pitchFamily="50" charset="-128"/>
              <a:ea typeface="ＭＳ Ｐゴシック" panose="020B0600070205080204" pitchFamily="50" charset="-128"/>
            </a:rPr>
            <a:t>2,430,909</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　信州小谷村ふるさと応援基金現在高　</a:t>
          </a:r>
          <a:r>
            <a:rPr kumimoji="1" lang="en-US" altLang="ja-JP" sz="1300">
              <a:latin typeface="ＭＳ Ｐゴシック" panose="020B0600070205080204" pitchFamily="50" charset="-128"/>
              <a:ea typeface="ＭＳ Ｐゴシック" panose="020B0600070205080204" pitchFamily="50" charset="-128"/>
            </a:rPr>
            <a:t>3,266,567</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2,981
2,843
267.91
8,531,252
8,415,648
99,247
2,365,266
5,268,855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25883</xdr:rowOff>
    </xdr:from>
    <xdr:to>
      <xdr:col>24</xdr:col>
      <xdr:colOff>63500</xdr:colOff>
      <xdr:row>38</xdr:row>
      <xdr:rowOff>36525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0983"/>
          <a:ext cx="8382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25883</xdr:rowOff>
    </xdr:from>
    <xdr:to>
      <xdr:col>19</xdr:col>
      <xdr:colOff>177800</xdr:colOff>
      <xdr:row>38</xdr:row>
      <xdr:rowOff>29718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0983"/>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16078</xdr:rowOff>
    </xdr:from>
    <xdr:to>
      <xdr:col>15</xdr:col>
      <xdr:colOff>50800</xdr:colOff>
      <xdr:row>38</xdr:row>
      <xdr:rowOff>29718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117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16078</xdr:rowOff>
    </xdr:from>
    <xdr:to>
      <xdr:col>10</xdr:col>
      <xdr:colOff>114300</xdr:colOff>
      <xdr:row>38</xdr:row>
      <xdr:rowOff>34493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1178"/>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157175</xdr:rowOff>
    </xdr:from>
    <xdr:to>
      <xdr:col>24</xdr:col>
      <xdr:colOff>114300</xdr:colOff>
      <xdr:row>38</xdr:row>
      <xdr:rowOff>87325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72102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146533</xdr:rowOff>
    </xdr:from>
    <xdr:to>
      <xdr:col>20</xdr:col>
      <xdr:colOff>38100</xdr:colOff>
      <xdr:row>38</xdr:row>
      <xdr:rowOff>76682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0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67810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150368</xdr:rowOff>
    </xdr:from>
    <xdr:to>
      <xdr:col>15</xdr:col>
      <xdr:colOff>101600</xdr:colOff>
      <xdr:row>38</xdr:row>
      <xdr:rowOff>80518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71645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136728</xdr:rowOff>
    </xdr:from>
    <xdr:to>
      <xdr:col>10</xdr:col>
      <xdr:colOff>165100</xdr:colOff>
      <xdr:row>38</xdr:row>
      <xdr:rowOff>66878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58005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155143</xdr:rowOff>
    </xdr:from>
    <xdr:to>
      <xdr:col>6</xdr:col>
      <xdr:colOff>38100</xdr:colOff>
      <xdr:row>38</xdr:row>
      <xdr:rowOff>85293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76420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100772</xdr:rowOff>
    </xdr:from>
    <xdr:to>
      <xdr:col>24</xdr:col>
      <xdr:colOff>63500</xdr:colOff>
      <xdr:row>58</xdr:row>
      <xdr:rowOff>33593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3422"/>
          <a:ext cx="838200" cy="10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162548</xdr:rowOff>
    </xdr:from>
    <xdr:to>
      <xdr:col>19</xdr:col>
      <xdr:colOff>177800</xdr:colOff>
      <xdr:row>58</xdr:row>
      <xdr:rowOff>33593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35198"/>
          <a:ext cx="889000" cy="4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162548</xdr:rowOff>
    </xdr:from>
    <xdr:to>
      <xdr:col>15</xdr:col>
      <xdr:colOff>50800</xdr:colOff>
      <xdr:row>59</xdr:row>
      <xdr:rowOff>5970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35198"/>
          <a:ext cx="889000" cy="1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5970</xdr:rowOff>
    </xdr:from>
    <xdr:to>
      <xdr:col>10</xdr:col>
      <xdr:colOff>114300</xdr:colOff>
      <xdr:row>59</xdr:row>
      <xdr:rowOff>18978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21520"/>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49972</xdr:rowOff>
    </xdr:from>
    <xdr:to>
      <xdr:col>24</xdr:col>
      <xdr:colOff>114300</xdr:colOff>
      <xdr:row>57</xdr:row>
      <xdr:rowOff>151572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72849</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7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154243</xdr:rowOff>
    </xdr:from>
    <xdr:to>
      <xdr:col>20</xdr:col>
      <xdr:colOff>38100</xdr:colOff>
      <xdr:row>58</xdr:row>
      <xdr:rowOff>84393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100920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0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111748</xdr:rowOff>
    </xdr:from>
    <xdr:to>
      <xdr:col>15</xdr:col>
      <xdr:colOff>101600</xdr:colOff>
      <xdr:row>58</xdr:row>
      <xdr:rowOff>41898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56</xdr:row>
      <xdr:rowOff>58425</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659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126620</xdr:rowOff>
    </xdr:from>
    <xdr:to>
      <xdr:col>10</xdr:col>
      <xdr:colOff>165100</xdr:colOff>
      <xdr:row>59</xdr:row>
      <xdr:rowOff>56770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47897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6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139628</xdr:rowOff>
    </xdr:from>
    <xdr:to>
      <xdr:col>6</xdr:col>
      <xdr:colOff>38100</xdr:colOff>
      <xdr:row>59</xdr:row>
      <xdr:rowOff>69778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60905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61871</xdr:rowOff>
    </xdr:from>
    <xdr:to>
      <xdr:col>24</xdr:col>
      <xdr:colOff>63500</xdr:colOff>
      <xdr:row>77</xdr:row>
      <xdr:rowOff>68493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63521"/>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61871</xdr:rowOff>
    </xdr:from>
    <xdr:to>
      <xdr:col>19</xdr:col>
      <xdr:colOff>177800</xdr:colOff>
      <xdr:row>77</xdr:row>
      <xdr:rowOff>63557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3521"/>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63557</xdr:rowOff>
    </xdr:from>
    <xdr:to>
      <xdr:col>15</xdr:col>
      <xdr:colOff>50800</xdr:colOff>
      <xdr:row>77</xdr:row>
      <xdr:rowOff>93666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5207"/>
          <a:ext cx="8890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91049</xdr:rowOff>
    </xdr:from>
    <xdr:to>
      <xdr:col>10</xdr:col>
      <xdr:colOff>114300</xdr:colOff>
      <xdr:row>77</xdr:row>
      <xdr:rowOff>93666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92699"/>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17693</xdr:rowOff>
    </xdr:from>
    <xdr:to>
      <xdr:col>24</xdr:col>
      <xdr:colOff>114300</xdr:colOff>
      <xdr:row>77</xdr:row>
      <xdr:rowOff>119293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104070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11071</xdr:rowOff>
    </xdr:from>
    <xdr:to>
      <xdr:col>20</xdr:col>
      <xdr:colOff>38100</xdr:colOff>
      <xdr:row>77</xdr:row>
      <xdr:rowOff>112671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103798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12757</xdr:rowOff>
    </xdr:from>
    <xdr:to>
      <xdr:col>15</xdr:col>
      <xdr:colOff>101600</xdr:colOff>
      <xdr:row>77</xdr:row>
      <xdr:rowOff>114357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105484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42866</xdr:rowOff>
    </xdr:from>
    <xdr:to>
      <xdr:col>10</xdr:col>
      <xdr:colOff>165100</xdr:colOff>
      <xdr:row>77</xdr:row>
      <xdr:rowOff>144466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135593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40249</xdr:rowOff>
    </xdr:from>
    <xdr:to>
      <xdr:col>6</xdr:col>
      <xdr:colOff>38100</xdr:colOff>
      <xdr:row>77</xdr:row>
      <xdr:rowOff>141849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132976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3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101502</xdr:rowOff>
    </xdr:from>
    <xdr:to>
      <xdr:col>24</xdr:col>
      <xdr:colOff>63500</xdr:colOff>
      <xdr:row>99</xdr:row>
      <xdr:rowOff>5642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03602"/>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101502</xdr:rowOff>
    </xdr:from>
    <xdr:to>
      <xdr:col>19</xdr:col>
      <xdr:colOff>177800</xdr:colOff>
      <xdr:row>99</xdr:row>
      <xdr:rowOff>16171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03602"/>
          <a:ext cx="889000" cy="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61571</xdr:rowOff>
    </xdr:from>
    <xdr:to>
      <xdr:col>15</xdr:col>
      <xdr:colOff>50800</xdr:colOff>
      <xdr:row>99</xdr:row>
      <xdr:rowOff>16171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63671"/>
          <a:ext cx="8890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61571</xdr:rowOff>
    </xdr:from>
    <xdr:to>
      <xdr:col>10</xdr:col>
      <xdr:colOff>114300</xdr:colOff>
      <xdr:row>99</xdr:row>
      <xdr:rowOff>13725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63671"/>
          <a:ext cx="889000" cy="1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126292</xdr:rowOff>
    </xdr:from>
    <xdr:to>
      <xdr:col>24</xdr:col>
      <xdr:colOff>114300</xdr:colOff>
      <xdr:row>99</xdr:row>
      <xdr:rowOff>56442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41219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50702</xdr:rowOff>
    </xdr:from>
    <xdr:to>
      <xdr:col>20</xdr:col>
      <xdr:colOff>38100</xdr:colOff>
      <xdr:row>98</xdr:row>
      <xdr:rowOff>152302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168829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62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136821</xdr:rowOff>
    </xdr:from>
    <xdr:to>
      <xdr:col>15</xdr:col>
      <xdr:colOff>101600</xdr:colOff>
      <xdr:row>99</xdr:row>
      <xdr:rowOff>66971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10771</xdr:rowOff>
    </xdr:from>
    <xdr:to>
      <xdr:col>10</xdr:col>
      <xdr:colOff>165100</xdr:colOff>
      <xdr:row>98</xdr:row>
      <xdr:rowOff>112371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128898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8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134375</xdr:rowOff>
    </xdr:from>
    <xdr:to>
      <xdr:col>6</xdr:col>
      <xdr:colOff>38100</xdr:colOff>
      <xdr:row>99</xdr:row>
      <xdr:rowOff>64525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55652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35020</xdr:rowOff>
    </xdr:from>
    <xdr:to>
      <xdr:col>55</xdr:col>
      <xdr:colOff>0</xdr:colOff>
      <xdr:row>56</xdr:row>
      <xdr:rowOff>42522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36220"/>
          <a:ext cx="8382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35020</xdr:rowOff>
    </xdr:from>
    <xdr:to>
      <xdr:col>50</xdr:col>
      <xdr:colOff>114300</xdr:colOff>
      <xdr:row>57</xdr:row>
      <xdr:rowOff>11679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36220"/>
          <a:ext cx="889000" cy="1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11679</xdr:rowOff>
    </xdr:from>
    <xdr:to>
      <xdr:col>45</xdr:col>
      <xdr:colOff>177800</xdr:colOff>
      <xdr:row>57</xdr:row>
      <xdr:rowOff>26122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84329"/>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145975</xdr:rowOff>
    </xdr:from>
    <xdr:to>
      <xdr:col>41</xdr:col>
      <xdr:colOff>50800</xdr:colOff>
      <xdr:row>57</xdr:row>
      <xdr:rowOff>26122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47175"/>
          <a:ext cx="889000" cy="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163172</xdr:rowOff>
    </xdr:from>
    <xdr:to>
      <xdr:col>55</xdr:col>
      <xdr:colOff>50800</xdr:colOff>
      <xdr:row>56</xdr:row>
      <xdr:rowOff>93322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14599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4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155670</xdr:rowOff>
    </xdr:from>
    <xdr:to>
      <xdr:col>50</xdr:col>
      <xdr:colOff>165100</xdr:colOff>
      <xdr:row>56</xdr:row>
      <xdr:rowOff>85820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102347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6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132329</xdr:rowOff>
    </xdr:from>
    <xdr:to>
      <xdr:col>46</xdr:col>
      <xdr:colOff>38100</xdr:colOff>
      <xdr:row>57</xdr:row>
      <xdr:rowOff>62479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79006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146772</xdr:rowOff>
    </xdr:from>
    <xdr:to>
      <xdr:col>41</xdr:col>
      <xdr:colOff>101600</xdr:colOff>
      <xdr:row>57</xdr:row>
      <xdr:rowOff>76922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93449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2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95175</xdr:rowOff>
    </xdr:from>
    <xdr:to>
      <xdr:col>36</xdr:col>
      <xdr:colOff>165100</xdr:colOff>
      <xdr:row>57</xdr:row>
      <xdr:rowOff>25325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41852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7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119187</xdr:rowOff>
    </xdr:from>
    <xdr:to>
      <xdr:col>55</xdr:col>
      <xdr:colOff>0</xdr:colOff>
      <xdr:row>78</xdr:row>
      <xdr:rowOff>128101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2287"/>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127805</xdr:rowOff>
    </xdr:from>
    <xdr:to>
      <xdr:col>50</xdr:col>
      <xdr:colOff>114300</xdr:colOff>
      <xdr:row>78</xdr:row>
      <xdr:rowOff>128101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0905"/>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127805</xdr:rowOff>
    </xdr:from>
    <xdr:to>
      <xdr:col>45</xdr:col>
      <xdr:colOff>177800</xdr:colOff>
      <xdr:row>78</xdr:row>
      <xdr:rowOff>151278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0905"/>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151278</xdr:rowOff>
    </xdr:from>
    <xdr:to>
      <xdr:col>41</xdr:col>
      <xdr:colOff>50800</xdr:colOff>
      <xdr:row>78</xdr:row>
      <xdr:rowOff>153823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4378"/>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68387</xdr:rowOff>
    </xdr:from>
    <xdr:to>
      <xdr:col>55</xdr:col>
      <xdr:colOff>50800</xdr:colOff>
      <xdr:row>78</xdr:row>
      <xdr:rowOff>169987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91264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77301</xdr:rowOff>
    </xdr:from>
    <xdr:to>
      <xdr:col>50</xdr:col>
      <xdr:colOff>165100</xdr:colOff>
      <xdr:row>79</xdr:row>
      <xdr:rowOff>7451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23978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22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77005</xdr:rowOff>
    </xdr:from>
    <xdr:to>
      <xdr:col>46</xdr:col>
      <xdr:colOff>38100</xdr:colOff>
      <xdr:row>79</xdr:row>
      <xdr:rowOff>7155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23682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2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100478</xdr:rowOff>
    </xdr:from>
    <xdr:to>
      <xdr:col>41</xdr:col>
      <xdr:colOff>101600</xdr:colOff>
      <xdr:row>79</xdr:row>
      <xdr:rowOff>30628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47155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103023</xdr:rowOff>
    </xdr:from>
    <xdr:to>
      <xdr:col>36</xdr:col>
      <xdr:colOff>165100</xdr:colOff>
      <xdr:row>79</xdr:row>
      <xdr:rowOff>33173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49700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5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39402</xdr:rowOff>
    </xdr:from>
    <xdr:to>
      <xdr:col>55</xdr:col>
      <xdr:colOff>0</xdr:colOff>
      <xdr:row>98</xdr:row>
      <xdr:rowOff>62237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41502"/>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30015</xdr:rowOff>
    </xdr:from>
    <xdr:to>
      <xdr:col>50</xdr:col>
      <xdr:colOff>114300</xdr:colOff>
      <xdr:row>98</xdr:row>
      <xdr:rowOff>62237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32115"/>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29338</xdr:rowOff>
    </xdr:from>
    <xdr:to>
      <xdr:col>45</xdr:col>
      <xdr:colOff>177800</xdr:colOff>
      <xdr:row>98</xdr:row>
      <xdr:rowOff>30015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31438"/>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29338</xdr:rowOff>
    </xdr:from>
    <xdr:to>
      <xdr:col>41</xdr:col>
      <xdr:colOff>50800</xdr:colOff>
      <xdr:row>98</xdr:row>
      <xdr:rowOff>45628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1438"/>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160052</xdr:rowOff>
    </xdr:from>
    <xdr:to>
      <xdr:col>55</xdr:col>
      <xdr:colOff>50800</xdr:colOff>
      <xdr:row>98</xdr:row>
      <xdr:rowOff>90202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11437</xdr:rowOff>
    </xdr:from>
    <xdr:to>
      <xdr:col>50</xdr:col>
      <xdr:colOff>165100</xdr:colOff>
      <xdr:row>98</xdr:row>
      <xdr:rowOff>113037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129564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150665</xdr:rowOff>
    </xdr:from>
    <xdr:to>
      <xdr:col>46</xdr:col>
      <xdr:colOff>38100</xdr:colOff>
      <xdr:row>98</xdr:row>
      <xdr:rowOff>80815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97342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5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149988</xdr:rowOff>
    </xdr:from>
    <xdr:to>
      <xdr:col>41</xdr:col>
      <xdr:colOff>101600</xdr:colOff>
      <xdr:row>98</xdr:row>
      <xdr:rowOff>80138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166278</xdr:rowOff>
    </xdr:from>
    <xdr:to>
      <xdr:col>36</xdr:col>
      <xdr:colOff>165100</xdr:colOff>
      <xdr:row>98</xdr:row>
      <xdr:rowOff>96428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112955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7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82934</xdr:rowOff>
    </xdr:from>
    <xdr:to>
      <xdr:col>85</xdr:col>
      <xdr:colOff>127000</xdr:colOff>
      <xdr:row>38</xdr:row>
      <xdr:rowOff>102673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98034"/>
          <a:ext cx="8382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82934</xdr:rowOff>
    </xdr:from>
    <xdr:to>
      <xdr:col>81</xdr:col>
      <xdr:colOff>50800</xdr:colOff>
      <xdr:row>38</xdr:row>
      <xdr:rowOff>91984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98034"/>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76852</xdr:rowOff>
    </xdr:from>
    <xdr:to>
      <xdr:col>76</xdr:col>
      <xdr:colOff>114300</xdr:colOff>
      <xdr:row>38</xdr:row>
      <xdr:rowOff>91984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91952"/>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76852</xdr:rowOff>
    </xdr:from>
    <xdr:to>
      <xdr:col>71</xdr:col>
      <xdr:colOff>177800</xdr:colOff>
      <xdr:row>38</xdr:row>
      <xdr:rowOff>109847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91952"/>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51873</xdr:rowOff>
    </xdr:from>
    <xdr:to>
      <xdr:col>85</xdr:col>
      <xdr:colOff>177800</xdr:colOff>
      <xdr:row>38</xdr:row>
      <xdr:rowOff>153473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32134</xdr:rowOff>
    </xdr:from>
    <xdr:to>
      <xdr:col>81</xdr:col>
      <xdr:colOff>101600</xdr:colOff>
      <xdr:row>38</xdr:row>
      <xdr:rowOff>133734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150262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2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41184</xdr:rowOff>
    </xdr:from>
    <xdr:to>
      <xdr:col>76</xdr:col>
      <xdr:colOff>165100</xdr:colOff>
      <xdr:row>38</xdr:row>
      <xdr:rowOff>142784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133911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26052</xdr:rowOff>
    </xdr:from>
    <xdr:to>
      <xdr:col>72</xdr:col>
      <xdr:colOff>38100</xdr:colOff>
      <xdr:row>38</xdr:row>
      <xdr:rowOff>127652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144179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59047</xdr:rowOff>
    </xdr:from>
    <xdr:to>
      <xdr:col>67</xdr:col>
      <xdr:colOff>101600</xdr:colOff>
      <xdr:row>38</xdr:row>
      <xdr:rowOff>160647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151774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9647</xdr:rowOff>
    </xdr:from>
    <xdr:to>
      <xdr:col>85</xdr:col>
      <xdr:colOff>127000</xdr:colOff>
      <xdr:row>57</xdr:row>
      <xdr:rowOff>26813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82297"/>
          <a:ext cx="8382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26813</xdr:rowOff>
    </xdr:from>
    <xdr:to>
      <xdr:col>81</xdr:col>
      <xdr:colOff>50800</xdr:colOff>
      <xdr:row>57</xdr:row>
      <xdr:rowOff>116963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99463"/>
          <a:ext cx="889000" cy="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116963</xdr:rowOff>
    </xdr:from>
    <xdr:to>
      <xdr:col>76</xdr:col>
      <xdr:colOff>114300</xdr:colOff>
      <xdr:row>57</xdr:row>
      <xdr:rowOff>140391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89613"/>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140391</xdr:rowOff>
    </xdr:from>
    <xdr:to>
      <xdr:col>71</xdr:col>
      <xdr:colOff>177800</xdr:colOff>
      <xdr:row>57</xdr:row>
      <xdr:rowOff>146348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13041"/>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130297</xdr:rowOff>
    </xdr:from>
    <xdr:to>
      <xdr:col>85</xdr:col>
      <xdr:colOff>177800</xdr:colOff>
      <xdr:row>57</xdr:row>
      <xdr:rowOff>60447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153174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8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147463</xdr:rowOff>
    </xdr:from>
    <xdr:to>
      <xdr:col>81</xdr:col>
      <xdr:colOff>101600</xdr:colOff>
      <xdr:row>57</xdr:row>
      <xdr:rowOff>77613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68740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4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66163</xdr:rowOff>
    </xdr:from>
    <xdr:to>
      <xdr:col>76</xdr:col>
      <xdr:colOff>165100</xdr:colOff>
      <xdr:row>57</xdr:row>
      <xdr:rowOff>167763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158890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89591</xdr:rowOff>
    </xdr:from>
    <xdr:to>
      <xdr:col>72</xdr:col>
      <xdr:colOff>38100</xdr:colOff>
      <xdr:row>58</xdr:row>
      <xdr:rowOff>19741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95548</xdr:rowOff>
    </xdr:from>
    <xdr:to>
      <xdr:col>67</xdr:col>
      <xdr:colOff>101600</xdr:colOff>
      <xdr:row>58</xdr:row>
      <xdr:rowOff>25698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155963</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500363"/>
          <a:ext cx="1269" cy="10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102640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27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155963</xdr:rowOff>
    </xdr:from>
    <xdr:to>
      <xdr:col>86</xdr:col>
      <xdr:colOff>25400</xdr:colOff>
      <xdr:row>72</xdr:row>
      <xdr:rowOff>155963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50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166451</xdr:rowOff>
    </xdr:from>
    <xdr:to>
      <xdr:col>85</xdr:col>
      <xdr:colOff>127000</xdr:colOff>
      <xdr:row>76</xdr:row>
      <xdr:rowOff>142461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510851"/>
          <a:ext cx="838200" cy="66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163988</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65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14111</xdr:rowOff>
    </xdr:from>
    <xdr:to>
      <xdr:col>85</xdr:col>
      <xdr:colOff>177800</xdr:colOff>
      <xdr:row>78</xdr:row>
      <xdr:rowOff>115711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166451</xdr:rowOff>
    </xdr:from>
    <xdr:to>
      <xdr:col>81</xdr:col>
      <xdr:colOff>50800</xdr:colOff>
      <xdr:row>74</xdr:row>
      <xdr:rowOff>151034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510851"/>
          <a:ext cx="889000" cy="3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19017</xdr:rowOff>
    </xdr:from>
    <xdr:to>
      <xdr:col>81</xdr:col>
      <xdr:colOff>101600</xdr:colOff>
      <xdr:row>78</xdr:row>
      <xdr:rowOff>120617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111744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4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79075</xdr:rowOff>
    </xdr:from>
    <xdr:to>
      <xdr:col>76</xdr:col>
      <xdr:colOff>114300</xdr:colOff>
      <xdr:row>74</xdr:row>
      <xdr:rowOff>151034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423475"/>
          <a:ext cx="889000" cy="4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38987</xdr:rowOff>
    </xdr:from>
    <xdr:to>
      <xdr:col>76</xdr:col>
      <xdr:colOff>165100</xdr:colOff>
      <xdr:row>78</xdr:row>
      <xdr:rowOff>140587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131714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79075</xdr:rowOff>
    </xdr:from>
    <xdr:to>
      <xdr:col>71</xdr:col>
      <xdr:colOff>177800</xdr:colOff>
      <xdr:row>77</xdr:row>
      <xdr:rowOff>113461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423475"/>
          <a:ext cx="889000" cy="8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11730</xdr:rowOff>
    </xdr:from>
    <xdr:to>
      <xdr:col>72</xdr:col>
      <xdr:colOff>38100</xdr:colOff>
      <xdr:row>78</xdr:row>
      <xdr:rowOff>113330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104457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4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23808</xdr:rowOff>
    </xdr:from>
    <xdr:to>
      <xdr:col>67</xdr:col>
      <xdr:colOff>101600</xdr:colOff>
      <xdr:row>78</xdr:row>
      <xdr:rowOff>125408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9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91661</xdr:rowOff>
    </xdr:from>
    <xdr:to>
      <xdr:col>85</xdr:col>
      <xdr:colOff>177800</xdr:colOff>
      <xdr:row>77</xdr:row>
      <xdr:rowOff>21811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114538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115651</xdr:rowOff>
    </xdr:from>
    <xdr:to>
      <xdr:col>81</xdr:col>
      <xdr:colOff>101600</xdr:colOff>
      <xdr:row>73</xdr:row>
      <xdr:rowOff>45801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4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62328</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181795" y="122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100234</xdr:rowOff>
    </xdr:from>
    <xdr:to>
      <xdr:col>76</xdr:col>
      <xdr:colOff>165100</xdr:colOff>
      <xdr:row>75</xdr:row>
      <xdr:rowOff>30384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7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46911</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292795" y="1256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28275</xdr:rowOff>
    </xdr:from>
    <xdr:to>
      <xdr:col>72</xdr:col>
      <xdr:colOff>38100</xdr:colOff>
      <xdr:row>72</xdr:row>
      <xdr:rowOff>129875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3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146402</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03795" y="121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62661</xdr:rowOff>
    </xdr:from>
    <xdr:to>
      <xdr:col>67</xdr:col>
      <xdr:colOff>101600</xdr:colOff>
      <xdr:row>77</xdr:row>
      <xdr:rowOff>164261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9338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0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97569</xdr:rowOff>
    </xdr:from>
    <xdr:to>
      <xdr:col>85</xdr:col>
      <xdr:colOff>127000</xdr:colOff>
      <xdr:row>96</xdr:row>
      <xdr:rowOff>134186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56769"/>
          <a:ext cx="8382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96186</xdr:rowOff>
    </xdr:from>
    <xdr:to>
      <xdr:col>81</xdr:col>
      <xdr:colOff>50800</xdr:colOff>
      <xdr:row>96</xdr:row>
      <xdr:rowOff>97569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5538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96186</xdr:rowOff>
    </xdr:from>
    <xdr:to>
      <xdr:col>76</xdr:col>
      <xdr:colOff>114300</xdr:colOff>
      <xdr:row>96</xdr:row>
      <xdr:rowOff>106132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55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89812</xdr:rowOff>
    </xdr:from>
    <xdr:to>
      <xdr:col>71</xdr:col>
      <xdr:colOff>177800</xdr:colOff>
      <xdr:row>96</xdr:row>
      <xdr:rowOff>106132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54901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83386</xdr:rowOff>
    </xdr:from>
    <xdr:to>
      <xdr:col>85</xdr:col>
      <xdr:colOff>177800</xdr:colOff>
      <xdr:row>97</xdr:row>
      <xdr:rowOff>13536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106263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9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46769</xdr:rowOff>
    </xdr:from>
    <xdr:to>
      <xdr:col>81</xdr:col>
      <xdr:colOff>101600</xdr:colOff>
      <xdr:row>96</xdr:row>
      <xdr:rowOff>148369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164896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2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45386</xdr:rowOff>
    </xdr:from>
    <xdr:to>
      <xdr:col>76</xdr:col>
      <xdr:colOff>165100</xdr:colOff>
      <xdr:row>96</xdr:row>
      <xdr:rowOff>146986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163513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2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55332</xdr:rowOff>
    </xdr:from>
    <xdr:to>
      <xdr:col>72</xdr:col>
      <xdr:colOff>38100</xdr:colOff>
      <xdr:row>96</xdr:row>
      <xdr:rowOff>156932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2009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2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39012</xdr:rowOff>
    </xdr:from>
    <xdr:to>
      <xdr:col>67</xdr:col>
      <xdr:colOff>101600</xdr:colOff>
      <xdr:row>96</xdr:row>
      <xdr:rowOff>140612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157139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2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○総務費については、ふるさと応援寄附事業により寄附金が増加したことによる返礼品や事務費の増によるもの。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○農林水産業費については、農業農村の振興という位置づけで集落支援対策を行っており、地域おこし協力隊・集落支援員に関する活動に要する経費が多くなっていることによる。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○商工費については、観光振興を主産業としていることから、山岳観光の観光誘客・国立公園や登山道等の整備に要する経費が多くなっているため、類似団体平均と比較して高くなる傾向となる。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年神城断層地震の災害復旧工事が長引き、増加したもの。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○公債費については、大型施設建設や道路等インフラの改良事業等の補助裏に過疎対策事業債を活用している経過があるため、恒常的に高い傾向にある。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定数管理等の行政効率化等による効果により、大きな地震災害の影響下においても財政調整基金等の取崩しを最小限にすることができ、財政規模に対する基金残高も高い水準を維持していることから良好な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実質単年度収支がプラスに転じたのは、平成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年度災害復旧事業の国庫補助金が施越となり平成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年度収入となったことが要因である。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企業会計では人口の減少等による収支の悪化があり、一般会計からの操出を行っているところであるが、これを含めて、全ての会計において黒字となっている。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年度から簡易水道事業特別会計・公共下水道事業特別会計・農業集落排水事業特別会計の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会計は企業会計に移行する。これに併せて一層の経営努力をすすめていく。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8531252</v>
      </c>
      <c r="BO4" s="461"/>
      <c r="BP4" s="461"/>
      <c r="BQ4" s="461"/>
      <c r="BR4" s="461"/>
      <c r="BS4" s="461"/>
      <c r="BT4" s="461"/>
      <c r="BU4" s="462"/>
      <c r="BV4" s="460">
        <v>7513246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4.2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8415648</v>
      </c>
      <c r="BO5" s="466"/>
      <c r="BP5" s="466"/>
      <c r="BQ5" s="466"/>
      <c r="BR5" s="466"/>
      <c r="BS5" s="466"/>
      <c r="BT5" s="466"/>
      <c r="BU5" s="467"/>
      <c r="BV5" s="465">
        <v>7407116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81.099999999999994</v>
      </c>
      <c r="CU5" s="436"/>
      <c r="CV5" s="436"/>
      <c r="CW5" s="436"/>
      <c r="CX5" s="436"/>
      <c r="CY5" s="436"/>
      <c r="CZ5" s="436"/>
      <c r="DA5" s="437"/>
      <c r="DB5" s="435">
        <v>78.7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115604</v>
      </c>
      <c r="BO6" s="466"/>
      <c r="BP6" s="466"/>
      <c r="BQ6" s="466"/>
      <c r="BR6" s="466"/>
      <c r="BS6" s="466"/>
      <c r="BT6" s="466"/>
      <c r="BU6" s="467"/>
      <c r="BV6" s="465">
        <v>106130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84.4</v>
      </c>
      <c r="CU6" s="616"/>
      <c r="CV6" s="616"/>
      <c r="CW6" s="616"/>
      <c r="CX6" s="616"/>
      <c r="CY6" s="616"/>
      <c r="CZ6" s="616"/>
      <c r="DA6" s="617"/>
      <c r="DB6" s="615">
        <v>82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16357</v>
      </c>
      <c r="BO7" s="466"/>
      <c r="BP7" s="466"/>
      <c r="BQ7" s="466"/>
      <c r="BR7" s="466"/>
      <c r="BS7" s="466"/>
      <c r="BT7" s="466"/>
      <c r="BU7" s="467"/>
      <c r="BV7" s="465">
        <v>3275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2365266</v>
      </c>
      <c r="CU7" s="466"/>
      <c r="CV7" s="466"/>
      <c r="CW7" s="466"/>
      <c r="CX7" s="466"/>
      <c r="CY7" s="466"/>
      <c r="CZ7" s="466"/>
      <c r="DA7" s="467"/>
      <c r="DB7" s="465">
        <v>2452431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99247</v>
      </c>
      <c r="BO8" s="466"/>
      <c r="BP8" s="466"/>
      <c r="BQ8" s="466"/>
      <c r="BR8" s="466"/>
      <c r="BS8" s="466"/>
      <c r="BT8" s="466"/>
      <c r="BU8" s="467"/>
      <c r="BV8" s="465">
        <v>102855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2904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-3608</v>
      </c>
      <c r="BO9" s="466"/>
      <c r="BP9" s="466"/>
      <c r="BQ9" s="466"/>
      <c r="BR9" s="466"/>
      <c r="BS9" s="466"/>
      <c r="BT9" s="466"/>
      <c r="BU9" s="467"/>
      <c r="BV9" s="465">
        <v>39607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21.3</v>
      </c>
      <c r="CU9" s="436"/>
      <c r="CV9" s="436"/>
      <c r="CW9" s="436"/>
      <c r="CX9" s="436"/>
      <c r="CY9" s="436"/>
      <c r="CZ9" s="436"/>
      <c r="DA9" s="437"/>
      <c r="DB9" s="435">
        <v>22.9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3221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222552</v>
      </c>
      <c r="BO10" s="466"/>
      <c r="BP10" s="466"/>
      <c r="BQ10" s="466"/>
      <c r="BR10" s="466"/>
      <c r="BS10" s="466"/>
      <c r="BT10" s="466"/>
      <c r="BU10" s="467"/>
      <c r="BV10" s="465">
        <v>2317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2981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2843</v>
      </c>
      <c r="S13" s="569"/>
      <c r="T13" s="569"/>
      <c r="U13" s="569"/>
      <c r="V13" s="570"/>
      <c r="W13" s="556" t="s">
        <v>140</v>
      </c>
      <c r="X13" s="478"/>
      <c r="Y13" s="478"/>
      <c r="Z13" s="478"/>
      <c r="AA13" s="478"/>
      <c r="AB13" s="479"/>
      <c r="AC13" s="441">
        <v>170</v>
      </c>
      <c r="AD13" s="442"/>
      <c r="AE13" s="442"/>
      <c r="AF13" s="442"/>
      <c r="AG13" s="443"/>
      <c r="AH13" s="441">
        <v>252</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218944</v>
      </c>
      <c r="BO13" s="466"/>
      <c r="BP13" s="466"/>
      <c r="BQ13" s="466"/>
      <c r="BR13" s="466"/>
      <c r="BS13" s="466"/>
      <c r="BT13" s="466"/>
      <c r="BU13" s="467"/>
      <c r="BV13" s="465">
        <v>-58076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11.8</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2985</v>
      </c>
      <c r="S14" s="569"/>
      <c r="T14" s="569"/>
      <c r="U14" s="569"/>
      <c r="V14" s="570"/>
      <c r="W14" s="571"/>
      <c r="X14" s="481"/>
      <c r="Y14" s="481"/>
      <c r="Z14" s="481"/>
      <c r="AA14" s="481"/>
      <c r="AB14" s="482"/>
      <c r="AC14" s="561">
        <v>10.6</v>
      </c>
      <c r="AD14" s="562"/>
      <c r="AE14" s="562"/>
      <c r="AF14" s="562"/>
      <c r="AG14" s="563"/>
      <c r="AH14" s="561">
        <v>14.5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2889</v>
      </c>
      <c r="S15" s="569"/>
      <c r="T15" s="569"/>
      <c r="U15" s="569"/>
      <c r="V15" s="570"/>
      <c r="W15" s="556" t="s">
        <v>147</v>
      </c>
      <c r="X15" s="478"/>
      <c r="Y15" s="478"/>
      <c r="Z15" s="478"/>
      <c r="AA15" s="478"/>
      <c r="AB15" s="479"/>
      <c r="AC15" s="441">
        <v>342</v>
      </c>
      <c r="AD15" s="442"/>
      <c r="AE15" s="442"/>
      <c r="AF15" s="442"/>
      <c r="AG15" s="443"/>
      <c r="AH15" s="441">
        <v>322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504806</v>
      </c>
      <c r="BO15" s="461"/>
      <c r="BP15" s="461"/>
      <c r="BQ15" s="461"/>
      <c r="BR15" s="461"/>
      <c r="BS15" s="461"/>
      <c r="BT15" s="461"/>
      <c r="BU15" s="462"/>
      <c r="BV15" s="460">
        <v>509129</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21.4</v>
      </c>
      <c r="AD16" s="562"/>
      <c r="AE16" s="562"/>
      <c r="AF16" s="562"/>
      <c r="AG16" s="563"/>
      <c r="AH16" s="561">
        <v>18.5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2134250</v>
      </c>
      <c r="BO16" s="466"/>
      <c r="BP16" s="466"/>
      <c r="BQ16" s="466"/>
      <c r="BR16" s="466"/>
      <c r="BS16" s="466"/>
      <c r="BT16" s="466"/>
      <c r="BU16" s="467"/>
      <c r="BV16" s="465">
        <v>2210744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1088</v>
      </c>
      <c r="AD17" s="442"/>
      <c r="AE17" s="442"/>
      <c r="AF17" s="442"/>
      <c r="AG17" s="443"/>
      <c r="AH17" s="441">
        <v>1169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641327</v>
      </c>
      <c r="BO17" s="466"/>
      <c r="BP17" s="466"/>
      <c r="BQ17" s="466"/>
      <c r="BR17" s="466"/>
      <c r="BS17" s="466"/>
      <c r="BT17" s="466"/>
      <c r="BU17" s="467"/>
      <c r="BV17" s="465">
        <v>650604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267.91000000000003</v>
      </c>
      <c r="M18" s="530"/>
      <c r="N18" s="530"/>
      <c r="O18" s="530"/>
      <c r="P18" s="530"/>
      <c r="Q18" s="530"/>
      <c r="R18" s="531"/>
      <c r="S18" s="531"/>
      <c r="T18" s="531"/>
      <c r="U18" s="531"/>
      <c r="V18" s="532"/>
      <c r="W18" s="546"/>
      <c r="X18" s="547"/>
      <c r="Y18" s="547"/>
      <c r="Z18" s="547"/>
      <c r="AA18" s="547"/>
      <c r="AB18" s="557"/>
      <c r="AC18" s="429">
        <v>68</v>
      </c>
      <c r="AD18" s="430"/>
      <c r="AE18" s="430"/>
      <c r="AF18" s="430"/>
      <c r="AG18" s="533"/>
      <c r="AH18" s="429">
        <v>67.099999999999994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1952412</v>
      </c>
      <c r="BO18" s="466"/>
      <c r="BP18" s="466"/>
      <c r="BQ18" s="466"/>
      <c r="BR18" s="466"/>
      <c r="BS18" s="466"/>
      <c r="BT18" s="466"/>
      <c r="BU18" s="467"/>
      <c r="BV18" s="465">
        <v>1971093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3097169</v>
      </c>
      <c r="BO19" s="466"/>
      <c r="BP19" s="466"/>
      <c r="BQ19" s="466"/>
      <c r="BR19" s="466"/>
      <c r="BS19" s="466"/>
      <c r="BT19" s="466"/>
      <c r="BU19" s="467"/>
      <c r="BV19" s="465">
        <v>3123280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1195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5268855</v>
      </c>
      <c r="BO23" s="466"/>
      <c r="BP23" s="466"/>
      <c r="BQ23" s="466"/>
      <c r="BR23" s="466"/>
      <c r="BS23" s="466"/>
      <c r="BT23" s="466"/>
      <c r="BU23" s="467"/>
      <c r="BV23" s="465">
        <v>5554356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3600</v>
      </c>
      <c r="R24" s="442"/>
      <c r="S24" s="442"/>
      <c r="T24" s="442"/>
      <c r="U24" s="442"/>
      <c r="V24" s="443"/>
      <c r="W24" s="507"/>
      <c r="X24" s="498"/>
      <c r="Y24" s="499"/>
      <c r="Z24" s="438" t="s">
        <v>171</v>
      </c>
      <c r="AA24" s="439"/>
      <c r="AB24" s="439"/>
      <c r="AC24" s="439"/>
      <c r="AD24" s="439"/>
      <c r="AE24" s="439"/>
      <c r="AF24" s="439"/>
      <c r="AG24" s="440"/>
      <c r="AH24" s="441">
        <v>60</v>
      </c>
      <c r="AI24" s="442"/>
      <c r="AJ24" s="442"/>
      <c r="AK24" s="442"/>
      <c r="AL24" s="443"/>
      <c r="AM24" s="441">
        <v>173340</v>
      </c>
      <c r="AN24" s="442"/>
      <c r="AO24" s="442"/>
      <c r="AP24" s="442"/>
      <c r="AQ24" s="442"/>
      <c r="AR24" s="443"/>
      <c r="AS24" s="441">
        <v>2889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4718984</v>
      </c>
      <c r="BO24" s="466"/>
      <c r="BP24" s="466"/>
      <c r="BQ24" s="466"/>
      <c r="BR24" s="466"/>
      <c r="BS24" s="466"/>
      <c r="BT24" s="466"/>
      <c r="BU24" s="467"/>
      <c r="BV24" s="465">
        <v>4977364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5100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364079</v>
      </c>
      <c r="BO25" s="461"/>
      <c r="BP25" s="461"/>
      <c r="BQ25" s="461"/>
      <c r="BR25" s="461"/>
      <c r="BS25" s="461"/>
      <c r="BT25" s="461"/>
      <c r="BU25" s="462"/>
      <c r="BV25" s="460">
        <v>5779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4700</v>
      </c>
      <c r="R26" s="442"/>
      <c r="S26" s="442"/>
      <c r="T26" s="442"/>
      <c r="U26" s="442"/>
      <c r="V26" s="443"/>
      <c r="W26" s="507"/>
      <c r="X26" s="498"/>
      <c r="Y26" s="499"/>
      <c r="Z26" s="438" t="s">
        <v>177</v>
      </c>
      <c r="AA26" s="520"/>
      <c r="AB26" s="520"/>
      <c r="AC26" s="520"/>
      <c r="AD26" s="520"/>
      <c r="AE26" s="520"/>
      <c r="AF26" s="520"/>
      <c r="AG26" s="521"/>
      <c r="AH26" s="441">
        <v>4</v>
      </c>
      <c r="AI26" s="442"/>
      <c r="AJ26" s="442"/>
      <c r="AK26" s="442"/>
      <c r="AL26" s="443"/>
      <c r="AM26" s="441">
        <v>10412</v>
      </c>
      <c r="AN26" s="442"/>
      <c r="AO26" s="442"/>
      <c r="AP26" s="442"/>
      <c r="AQ26" s="442"/>
      <c r="AR26" s="443"/>
      <c r="AS26" s="441">
        <v>2603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2420</v>
      </c>
      <c r="R27" s="442"/>
      <c r="S27" s="442"/>
      <c r="T27" s="442"/>
      <c r="U27" s="442"/>
      <c r="V27" s="443"/>
      <c r="W27" s="507"/>
      <c r="X27" s="498"/>
      <c r="Y27" s="499"/>
      <c r="Z27" s="438" t="s">
        <v>180</v>
      </c>
      <c r="AA27" s="439"/>
      <c r="AB27" s="439"/>
      <c r="AC27" s="439"/>
      <c r="AD27" s="439"/>
      <c r="AE27" s="439"/>
      <c r="AF27" s="439"/>
      <c r="AG27" s="440"/>
      <c r="AH27" s="441" t="s">
        <v>138</v>
      </c>
      <c r="AI27" s="442"/>
      <c r="AJ27" s="442"/>
      <c r="AK27" s="442"/>
      <c r="AL27" s="443"/>
      <c r="AM27" s="441" t="s">
        <v>138</v>
      </c>
      <c r="AN27" s="442"/>
      <c r="AO27" s="442"/>
      <c r="AP27" s="442"/>
      <c r="AQ27" s="442"/>
      <c r="AR27" s="443"/>
      <c r="AS27" s="441" t="s">
        <v>138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28302</v>
      </c>
      <c r="BO27" s="469"/>
      <c r="BP27" s="469"/>
      <c r="BQ27" s="469"/>
      <c r="BR27" s="469"/>
      <c r="BS27" s="469"/>
      <c r="BT27" s="469"/>
      <c r="BU27" s="470"/>
      <c r="BV27" s="468">
        <v>31324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1880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2210769</v>
      </c>
      <c r="BO28" s="461"/>
      <c r="BP28" s="461"/>
      <c r="BQ28" s="461"/>
      <c r="BR28" s="461"/>
      <c r="BS28" s="461"/>
      <c r="BT28" s="461"/>
      <c r="BU28" s="462"/>
      <c r="BV28" s="460">
        <v>1988217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8</v>
      </c>
      <c r="M29" s="442"/>
      <c r="N29" s="442"/>
      <c r="O29" s="442"/>
      <c r="P29" s="443"/>
      <c r="Q29" s="441">
        <v>1700</v>
      </c>
      <c r="R29" s="442"/>
      <c r="S29" s="442"/>
      <c r="T29" s="442"/>
      <c r="U29" s="442"/>
      <c r="V29" s="443"/>
      <c r="W29" s="508"/>
      <c r="X29" s="509"/>
      <c r="Y29" s="510"/>
      <c r="Z29" s="438" t="s">
        <v>186</v>
      </c>
      <c r="AA29" s="439"/>
      <c r="AB29" s="439"/>
      <c r="AC29" s="439"/>
      <c r="AD29" s="439"/>
      <c r="AE29" s="439"/>
      <c r="AF29" s="439"/>
      <c r="AG29" s="440"/>
      <c r="AH29" s="441">
        <v>60</v>
      </c>
      <c r="AI29" s="442"/>
      <c r="AJ29" s="442"/>
      <c r="AK29" s="442"/>
      <c r="AL29" s="443"/>
      <c r="AM29" s="441">
        <v>173340</v>
      </c>
      <c r="AN29" s="442"/>
      <c r="AO29" s="442"/>
      <c r="AP29" s="442"/>
      <c r="AQ29" s="442"/>
      <c r="AR29" s="443"/>
      <c r="AS29" s="441">
        <v>2889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64716</v>
      </c>
      <c r="BO29" s="466"/>
      <c r="BP29" s="466"/>
      <c r="BQ29" s="466"/>
      <c r="BR29" s="466"/>
      <c r="BS29" s="466"/>
      <c r="BT29" s="466"/>
      <c r="BU29" s="467"/>
      <c r="BV29" s="465">
        <v>64632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4343172</v>
      </c>
      <c r="BO30" s="469"/>
      <c r="BP30" s="469"/>
      <c r="BQ30" s="469"/>
      <c r="BR30" s="469"/>
      <c r="BS30" s="469"/>
      <c r="BT30" s="469"/>
      <c r="BU30" s="470"/>
      <c r="BV30" s="468">
        <v>3574192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北アルプス広域連合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道の駅おたり</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国民健康保険診療施設特別会計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おたり振興公社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7</v>
      </c>
      <c r="BF36" s="424"/>
      <c r="BG36" s="423" t="str">
        <f>IF('各会計、関係団体の財政状況及び健全化判断比率'!B33="","",'各会計、関係団体の財政状況及び健全化判断比率'!B33)</f>
        <v>農業集落排水事業特別会計</v>
      </c>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（介護保険事業特別会計）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おたりアセット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白馬山麓事務組合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長野県後期高齢者医療広域連合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（後期高齢者医療事業会計）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長野県市町村総合事務組合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（非常勤職員公務災害補償特別会計）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vil8L+osPkaSYC7HY/vAYwOwtxGNnFH2XX2l2eNXiuKtTZgISfTrjTXuYgYwLetvVvUr1Ri27z76MNH+nlADg==" saltValue="BDjTWzh02Y1vLvWgJtxs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v>5.01</v>
      </c>
      <c r="G34" s="33">
        <v>2.33</v>
      </c>
      <c r="H34" s="33">
        <v>2.5</v>
      </c>
      <c r="I34" s="33">
        <v>4.1900000000000004</v>
      </c>
      <c r="J34" s="34">
        <v>4.1900000000000004</v>
      </c>
      <c r="K34" s="22"/>
      <c r="L34" s="22"/>
      <c r="M34" s="22"/>
      <c r="N34" s="22"/>
      <c r="O34" s="22"/>
      <c r="P34" s="22"/>
    </row>
    <row r="35" spans="1:16" ht="39" customHeight="1" x14ac:dyDescent="0.15">
      <c r="A35" s="22"/>
      <c r="B35" s="35"/>
      <c r="C35" s="1242" t="s">
        <v>565</v>
      </c>
      <c r="D35" s="1243"/>
      <c r="E35" s="1244"/>
      <c r="F35" s="36">
        <v>0.11</v>
      </c>
      <c r="G35" s="37">
        <v>0</v>
      </c>
      <c r="H35" s="37">
        <v>0</v>
      </c>
      <c r="I35" s="37">
        <v>0.05</v>
      </c>
      <c r="J35" s="38">
        <v>0.02</v>
      </c>
      <c r="K35" s="22"/>
      <c r="L35" s="22"/>
      <c r="M35" s="22"/>
      <c r="N35" s="22"/>
      <c r="O35" s="22"/>
      <c r="P35" s="22"/>
    </row>
    <row r="36" spans="1:16" ht="39" customHeight="1" x14ac:dyDescent="0.15">
      <c r="A36" s="22"/>
      <c r="B36" s="35"/>
      <c r="C36" s="1242" t="s">
        <v>566</v>
      </c>
      <c r="D36" s="1243"/>
      <c r="E36" s="1244"/>
      <c r="F36" s="36">
        <v>0.14000000000000001</v>
      </c>
      <c r="G36" s="37">
        <v>0.4</v>
      </c>
      <c r="H36" s="37">
        <v>0.38</v>
      </c>
      <c r="I36" s="37">
        <v>0.01</v>
      </c>
      <c r="J36" s="38">
        <v>0.02</v>
      </c>
      <c r="K36" s="22"/>
      <c r="L36" s="22"/>
      <c r="M36" s="22"/>
      <c r="N36" s="22"/>
      <c r="O36" s="22"/>
      <c r="P36" s="22"/>
    </row>
    <row r="37" spans="1:16" ht="39" customHeight="1" x14ac:dyDescent="0.15">
      <c r="A37" s="22"/>
      <c r="B37" s="35"/>
      <c r="C37" s="1242" t="s">
        <v>567</v>
      </c>
      <c r="D37" s="1243"/>
      <c r="E37" s="1244"/>
      <c r="F37" s="36">
        <v>0.01</v>
      </c>
      <c r="G37" s="37">
        <v>0.01</v>
      </c>
      <c r="H37" s="37">
        <v>0.01</v>
      </c>
      <c r="I37" s="37">
        <v>0.01</v>
      </c>
      <c r="J37" s="38">
        <v>0.01</v>
      </c>
      <c r="K37" s="22"/>
      <c r="L37" s="22"/>
      <c r="M37" s="22"/>
      <c r="N37" s="22"/>
      <c r="O37" s="22"/>
      <c r="P37" s="22"/>
    </row>
    <row r="38" spans="1:16" ht="39" customHeight="1" x14ac:dyDescent="0.15">
      <c r="A38" s="22"/>
      <c r="B38" s="35"/>
      <c r="C38" s="1242" t="s">
        <v>568</v>
      </c>
      <c r="D38" s="1243"/>
      <c r="E38" s="1244"/>
      <c r="F38" s="36">
        <v>0.01</v>
      </c>
      <c r="G38" s="37">
        <v>0.01</v>
      </c>
      <c r="H38" s="37">
        <v>0</v>
      </c>
      <c r="I38" s="37">
        <v>0</v>
      </c>
      <c r="J38" s="38">
        <v>0</v>
      </c>
      <c r="K38" s="22"/>
      <c r="L38" s="22"/>
      <c r="M38" s="22"/>
      <c r="N38" s="22"/>
      <c r="O38" s="22"/>
      <c r="P38" s="22"/>
    </row>
    <row r="39" spans="1:16" ht="39" customHeight="1" x14ac:dyDescent="0.15">
      <c r="A39" s="22"/>
      <c r="B39" s="35"/>
      <c r="C39" s="1242" t="s">
        <v>569</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570</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x5pKvitQuF2HnPluQbRre9C4RnxIIZgpAYNdkH/Eqq6bgA/C+knCSa72MUefYBmcgMTliHfRO4Nq+WKcqwoBw==" saltValue="1ww/heWGzlUTZSWPjtZu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764</v>
      </c>
      <c r="L45" s="60">
        <v>734</v>
      </c>
      <c r="M45" s="60">
        <v>739</v>
      </c>
      <c r="N45" s="60">
        <v>723</v>
      </c>
      <c r="O45" s="61">
        <v>664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132</v>
      </c>
      <c r="L48" s="64">
        <v>122</v>
      </c>
      <c r="M48" s="64">
        <v>134</v>
      </c>
      <c r="N48" s="64">
        <v>125</v>
      </c>
      <c r="O48" s="65">
        <v>122</v>
      </c>
      <c r="P48" s="48"/>
      <c r="Q48" s="48"/>
      <c r="R48" s="48"/>
      <c r="S48" s="48"/>
      <c r="T48" s="48"/>
      <c r="U48" s="48"/>
    </row>
    <row r="49" spans="1:21" ht="30.75" customHeight="1" x14ac:dyDescent="0.15">
      <c r="A49" s="48"/>
      <c r="B49" s="1270"/>
      <c r="C49" s="1271"/>
      <c r="D49" s="62"/>
      <c r="E49" s="1252" t="s">
        <v>16</v>
      </c>
      <c r="F49" s="1252"/>
      <c r="G49" s="1252"/>
      <c r="H49" s="1252"/>
      <c r="I49" s="1252"/>
      <c r="J49" s="1253"/>
      <c r="K49" s="63">
        <v>8</v>
      </c>
      <c r="L49" s="64">
        <v>8</v>
      </c>
      <c r="M49" s="64">
        <v>7</v>
      </c>
      <c r="N49" s="64">
        <v>4</v>
      </c>
      <c r="O49" s="65">
        <v>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1</v>
      </c>
      <c r="M51" s="64" t="s">
        <v>515</v>
      </c>
      <c r="N51" s="64" t="s">
        <v>515</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667</v>
      </c>
      <c r="L52" s="64">
        <v>642</v>
      </c>
      <c r="M52" s="64">
        <v>646</v>
      </c>
      <c r="N52" s="64">
        <v>631</v>
      </c>
      <c r="O52" s="65">
        <v>594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237</v>
      </c>
      <c r="L53" s="69">
        <v>223</v>
      </c>
      <c r="M53" s="69">
        <v>234</v>
      </c>
      <c r="N53" s="69">
        <v>221</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2" t="s">
        <v>593</v>
      </c>
      <c r="L57" s="83" t="s">
        <v>593</v>
      </c>
      <c r="M57" s="83" t="s">
        <v>593</v>
      </c>
      <c r="N57" s="83" t="s">
        <v>593</v>
      </c>
      <c r="O57" s="84" t="s">
        <v>593</v>
      </c>
    </row>
    <row r="58" spans="1:21" ht="31.5" customHeight="1" thickBot="1" x14ac:dyDescent="0.2">
      <c r="B58" s="1260"/>
      <c r="C58" s="1261"/>
      <c r="D58" s="1265" t="s">
        <v>27</v>
      </c>
      <c r="E58" s="1266"/>
      <c r="F58" s="1266"/>
      <c r="G58" s="1266"/>
      <c r="H58" s="1266"/>
      <c r="I58" s="1266"/>
      <c r="J58" s="1267"/>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2qYYD9Mw4sTXtsX337Y78DCs3vI66vktofy3VQR0VNxeyaijyEODLk2YA/VRmEtvC6WDOjnvsE1gH1+c8hqgA==" saltValue="YxLXb6rp0myUiLLulZEo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8" t="s">
        <v>30</v>
      </c>
      <c r="C41" s="1289"/>
      <c r="D41" s="101"/>
      <c r="E41" s="1290" t="s">
        <v>31</v>
      </c>
      <c r="F41" s="1290"/>
      <c r="G41" s="1290"/>
      <c r="H41" s="1291"/>
      <c r="I41" s="102">
        <v>5772</v>
      </c>
      <c r="J41" s="103">
        <v>5687</v>
      </c>
      <c r="K41" s="103">
        <v>5602</v>
      </c>
      <c r="L41" s="103">
        <v>5554</v>
      </c>
      <c r="M41" s="104">
        <v>5269</v>
      </c>
    </row>
    <row r="42" spans="2:13" ht="27.75" customHeight="1" x14ac:dyDescent="0.15">
      <c r="B42" s="1278"/>
      <c r="C42" s="1279"/>
      <c r="D42" s="105"/>
      <c r="E42" s="1282" t="s">
        <v>32</v>
      </c>
      <c r="F42" s="1282"/>
      <c r="G42" s="1282"/>
      <c r="H42" s="1283"/>
      <c r="I42" s="106" t="s">
        <v>515</v>
      </c>
      <c r="J42" s="107">
        <v>324</v>
      </c>
      <c r="K42" s="107" t="s">
        <v>515</v>
      </c>
      <c r="L42" s="107">
        <v>6</v>
      </c>
      <c r="M42" s="108">
        <v>364</v>
      </c>
    </row>
    <row r="43" spans="2:13" ht="27.75" customHeight="1" x14ac:dyDescent="0.15">
      <c r="B43" s="1278"/>
      <c r="C43" s="1279"/>
      <c r="D43" s="105"/>
      <c r="E43" s="1282" t="s">
        <v>33</v>
      </c>
      <c r="F43" s="1282"/>
      <c r="G43" s="1282"/>
      <c r="H43" s="1283"/>
      <c r="I43" s="106">
        <v>1344</v>
      </c>
      <c r="J43" s="107">
        <v>1265</v>
      </c>
      <c r="K43" s="107">
        <v>1236</v>
      </c>
      <c r="L43" s="107">
        <v>1142</v>
      </c>
      <c r="M43" s="108">
        <v>1043</v>
      </c>
    </row>
    <row r="44" spans="2:13" ht="27.75" customHeight="1" x14ac:dyDescent="0.15">
      <c r="B44" s="1278"/>
      <c r="C44" s="1279"/>
      <c r="D44" s="105"/>
      <c r="E44" s="1282" t="s">
        <v>34</v>
      </c>
      <c r="F44" s="1282"/>
      <c r="G44" s="1282"/>
      <c r="H44" s="1283"/>
      <c r="I44" s="106">
        <v>50</v>
      </c>
      <c r="J44" s="107">
        <v>52</v>
      </c>
      <c r="K44" s="107">
        <v>46</v>
      </c>
      <c r="L44" s="107">
        <v>40</v>
      </c>
      <c r="M44" s="108">
        <v>61</v>
      </c>
    </row>
    <row r="45" spans="2:13" ht="27.75" customHeight="1" x14ac:dyDescent="0.15">
      <c r="B45" s="1278"/>
      <c r="C45" s="1279"/>
      <c r="D45" s="105"/>
      <c r="E45" s="1282" t="s">
        <v>35</v>
      </c>
      <c r="F45" s="1282"/>
      <c r="G45" s="1282"/>
      <c r="H45" s="1283"/>
      <c r="I45" s="106">
        <v>718</v>
      </c>
      <c r="J45" s="107">
        <v>718</v>
      </c>
      <c r="K45" s="107">
        <v>691</v>
      </c>
      <c r="L45" s="107">
        <v>694</v>
      </c>
      <c r="M45" s="108">
        <v>700</v>
      </c>
    </row>
    <row r="46" spans="2:13" ht="27.75" customHeight="1" x14ac:dyDescent="0.15">
      <c r="B46" s="1278"/>
      <c r="C46" s="1279"/>
      <c r="D46" s="109"/>
      <c r="E46" s="1282" t="s">
        <v>36</v>
      </c>
      <c r="F46" s="1282"/>
      <c r="G46" s="1282"/>
      <c r="H46" s="1283"/>
      <c r="I46" s="106" t="s">
        <v>515</v>
      </c>
      <c r="J46" s="107" t="s">
        <v>515</v>
      </c>
      <c r="K46" s="107" t="s">
        <v>515</v>
      </c>
      <c r="L46" s="107" t="s">
        <v>515</v>
      </c>
      <c r="M46" s="108" t="s">
        <v>515</v>
      </c>
    </row>
    <row r="47" spans="2:13" ht="27.75" customHeight="1" x14ac:dyDescent="0.15">
      <c r="B47" s="1278"/>
      <c r="C47" s="1279"/>
      <c r="D47" s="110"/>
      <c r="E47" s="1292" t="s">
        <v>37</v>
      </c>
      <c r="F47" s="1293"/>
      <c r="G47" s="1293"/>
      <c r="H47" s="1294"/>
      <c r="I47" s="106" t="s">
        <v>515</v>
      </c>
      <c r="J47" s="107" t="s">
        <v>515</v>
      </c>
      <c r="K47" s="107" t="s">
        <v>515</v>
      </c>
      <c r="L47" s="107" t="s">
        <v>515</v>
      </c>
      <c r="M47" s="108" t="s">
        <v>515</v>
      </c>
    </row>
    <row r="48" spans="2:13" ht="27.75" customHeight="1" x14ac:dyDescent="0.15">
      <c r="B48" s="1278"/>
      <c r="C48" s="1279"/>
      <c r="D48" s="105"/>
      <c r="E48" s="1282" t="s">
        <v>38</v>
      </c>
      <c r="F48" s="1282"/>
      <c r="G48" s="1282"/>
      <c r="H48" s="1283"/>
      <c r="I48" s="106" t="s">
        <v>515</v>
      </c>
      <c r="J48" s="107" t="s">
        <v>515</v>
      </c>
      <c r="K48" s="107" t="s">
        <v>515</v>
      </c>
      <c r="L48" s="107" t="s">
        <v>515</v>
      </c>
      <c r="M48" s="108" t="s">
        <v>515</v>
      </c>
    </row>
    <row r="49" spans="2:13" ht="27.75" customHeight="1" x14ac:dyDescent="0.15">
      <c r="B49" s="1280"/>
      <c r="C49" s="1281"/>
      <c r="D49" s="105"/>
      <c r="E49" s="1282" t="s">
        <v>39</v>
      </c>
      <c r="F49" s="1282"/>
      <c r="G49" s="1282"/>
      <c r="H49" s="1283"/>
      <c r="I49" s="106" t="s">
        <v>515</v>
      </c>
      <c r="J49" s="107" t="s">
        <v>515</v>
      </c>
      <c r="K49" s="107" t="s">
        <v>515</v>
      </c>
      <c r="L49" s="107" t="s">
        <v>515</v>
      </c>
      <c r="M49" s="108" t="s">
        <v>515</v>
      </c>
    </row>
    <row r="50" spans="2:13" ht="27.75" customHeight="1" x14ac:dyDescent="0.15">
      <c r="B50" s="1276" t="s">
        <v>40</v>
      </c>
      <c r="C50" s="1277"/>
      <c r="D50" s="111"/>
      <c r="E50" s="1282" t="s">
        <v>41</v>
      </c>
      <c r="F50" s="1282"/>
      <c r="G50" s="1282"/>
      <c r="H50" s="1283"/>
      <c r="I50" s="106">
        <v>3235</v>
      </c>
      <c r="J50" s="107">
        <v>3282</v>
      </c>
      <c r="K50" s="107">
        <v>4867</v>
      </c>
      <c r="L50" s="107">
        <v>5701</v>
      </c>
      <c r="M50" s="108">
        <v>6710</v>
      </c>
    </row>
    <row r="51" spans="2:13" ht="27.75" customHeight="1" x14ac:dyDescent="0.15">
      <c r="B51" s="1278"/>
      <c r="C51" s="1279"/>
      <c r="D51" s="105"/>
      <c r="E51" s="1282" t="s">
        <v>42</v>
      </c>
      <c r="F51" s="1282"/>
      <c r="G51" s="1282"/>
      <c r="H51" s="1283"/>
      <c r="I51" s="106">
        <v>30</v>
      </c>
      <c r="J51" s="107">
        <v>33</v>
      </c>
      <c r="K51" s="107">
        <v>29</v>
      </c>
      <c r="L51" s="107">
        <v>43</v>
      </c>
      <c r="M51" s="108">
        <v>36</v>
      </c>
    </row>
    <row r="52" spans="2:13" ht="27.75" customHeight="1" x14ac:dyDescent="0.15">
      <c r="B52" s="1280"/>
      <c r="C52" s="1281"/>
      <c r="D52" s="105"/>
      <c r="E52" s="1282" t="s">
        <v>43</v>
      </c>
      <c r="F52" s="1282"/>
      <c r="G52" s="1282"/>
      <c r="H52" s="1283"/>
      <c r="I52" s="106">
        <v>5142</v>
      </c>
      <c r="J52" s="107">
        <v>5071</v>
      </c>
      <c r="K52" s="107">
        <v>4985</v>
      </c>
      <c r="L52" s="107">
        <v>4631</v>
      </c>
      <c r="M52" s="108">
        <v>4659</v>
      </c>
    </row>
    <row r="53" spans="2:13" ht="27.75" customHeight="1" thickBot="1" x14ac:dyDescent="0.2">
      <c r="B53" s="1284" t="s">
        <v>44</v>
      </c>
      <c r="C53" s="1285"/>
      <c r="D53" s="112"/>
      <c r="E53" s="1286" t="s">
        <v>45</v>
      </c>
      <c r="F53" s="1286"/>
      <c r="G53" s="1286"/>
      <c r="H53" s="1287"/>
      <c r="I53" s="113">
        <v>-523</v>
      </c>
      <c r="J53" s="114">
        <v>-339</v>
      </c>
      <c r="K53" s="114">
        <v>-2306</v>
      </c>
      <c r="L53" s="114">
        <v>-2939</v>
      </c>
      <c r="M53" s="115">
        <v>-3968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MvEy05GVlsd5PGFCbUp82XzJbtyE93qfefmbb3f5ubt7/tcppjrY8dnHRf64DvDbg+6svYQN5JuoY2uUEH0Rw==" saltValue="TcHtS9NOziJpSqWOtW8m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303" t="s">
        <v>48</v>
      </c>
      <c r="D55" s="1303"/>
      <c r="E55" s="1304"/>
      <c r="F55" s="127">
        <v>2041</v>
      </c>
      <c r="G55" s="127">
        <v>1988</v>
      </c>
      <c r="H55" s="128">
        <v>2211</v>
      </c>
    </row>
    <row r="56" spans="2:8" ht="52.5" customHeight="1" x14ac:dyDescent="0.15">
      <c r="B56" s="129"/>
      <c r="C56" s="1305" t="s">
        <v>49</v>
      </c>
      <c r="D56" s="1305"/>
      <c r="E56" s="1306"/>
      <c r="F56" s="130">
        <v>65</v>
      </c>
      <c r="G56" s="130">
        <v>65</v>
      </c>
      <c r="H56" s="131">
        <v>65</v>
      </c>
    </row>
    <row r="57" spans="2:8" ht="53.25" customHeight="1" x14ac:dyDescent="0.15">
      <c r="B57" s="129"/>
      <c r="C57" s="1307" t="s">
        <v>50</v>
      </c>
      <c r="D57" s="1307"/>
      <c r="E57" s="1308"/>
      <c r="F57" s="132">
        <v>2656</v>
      </c>
      <c r="G57" s="132">
        <v>3574</v>
      </c>
      <c r="H57" s="133">
        <v>4343</v>
      </c>
    </row>
    <row r="58" spans="2:8" ht="45.75" customHeight="1" x14ac:dyDescent="0.15">
      <c r="B58" s="134"/>
      <c r="C58" s="1295" t="s">
        <v>588</v>
      </c>
      <c r="D58" s="1296"/>
      <c r="E58" s="1297"/>
      <c r="F58" s="135">
        <v>1458</v>
      </c>
      <c r="G58" s="135">
        <v>2431</v>
      </c>
      <c r="H58" s="136">
        <v>3267</v>
      </c>
    </row>
    <row r="59" spans="2:8" ht="45.75" customHeight="1" x14ac:dyDescent="0.15">
      <c r="B59" s="134"/>
      <c r="C59" s="1295" t="s">
        <v>589</v>
      </c>
      <c r="D59" s="1296"/>
      <c r="E59" s="1297"/>
      <c r="F59" s="135">
        <v>693</v>
      </c>
      <c r="G59" s="135">
        <v>676</v>
      </c>
      <c r="H59" s="136">
        <v>620</v>
      </c>
    </row>
    <row r="60" spans="2:8" ht="45.75" customHeight="1" x14ac:dyDescent="0.15">
      <c r="B60" s="134"/>
      <c r="C60" s="1295" t="s">
        <v>590</v>
      </c>
      <c r="D60" s="1296"/>
      <c r="E60" s="1297"/>
      <c r="F60" s="135">
        <v>152</v>
      </c>
      <c r="G60" s="135">
        <v>152</v>
      </c>
      <c r="H60" s="136">
        <v>152</v>
      </c>
    </row>
    <row r="61" spans="2:8" ht="45.75" customHeight="1" x14ac:dyDescent="0.15">
      <c r="B61" s="134"/>
      <c r="C61" s="1295" t="s">
        <v>591</v>
      </c>
      <c r="D61" s="1296"/>
      <c r="E61" s="1297"/>
      <c r="F61" s="135">
        <v>132</v>
      </c>
      <c r="G61" s="135">
        <v>128</v>
      </c>
      <c r="H61" s="136">
        <v>125</v>
      </c>
    </row>
    <row r="62" spans="2:8" ht="45.75" customHeight="1" thickBot="1" x14ac:dyDescent="0.2">
      <c r="B62" s="137"/>
      <c r="C62" s="1298" t="s">
        <v>592</v>
      </c>
      <c r="D62" s="1299"/>
      <c r="E62" s="1300"/>
      <c r="F62" s="138">
        <v>57</v>
      </c>
      <c r="G62" s="138">
        <v>57</v>
      </c>
      <c r="H62" s="139">
        <v>57</v>
      </c>
    </row>
    <row r="63" spans="2:8" ht="52.5" customHeight="1" thickBot="1" x14ac:dyDescent="0.2">
      <c r="B63" s="140"/>
      <c r="C63" s="1301" t="s">
        <v>51</v>
      </c>
      <c r="D63" s="1301"/>
      <c r="E63" s="1302"/>
      <c r="F63" s="141">
        <v>4762</v>
      </c>
      <c r="G63" s="141">
        <v>5627</v>
      </c>
      <c r="H63" s="142">
        <v>6619</v>
      </c>
    </row>
    <row r="64" spans="2:8" ht="15" customHeight="1" x14ac:dyDescent="0.15"/>
    <row r="65" ht="0" hidden="1" customHeight="1" x14ac:dyDescent="0.15"/>
    <row r="66" ht="0" hidden="1" customHeight="1" x14ac:dyDescent="0.15"/>
  </sheetData>
  <sheetProtection algorithmName="SHA-512" hashValue="mlTfBvPRkeub3l5qLzA2MHfbKNxMAAzeaj5RIKs7FbsKVf/TOS0Hva7WnYvrV4bulf8fAAuI8XRb0Deg998m5g==" saltValue="nHFA4YrlQbYmonQMmlED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15">
      <c r="B51" s="394"/>
      <c r="G51" s="1325"/>
      <c r="H51" s="1325"/>
      <c r="I51" s="1328"/>
      <c r="J51" s="1328"/>
      <c r="K51" s="1326"/>
      <c r="L51" s="1326"/>
      <c r="M51" s="1326"/>
      <c r="N51" s="1326"/>
      <c r="AM51" s="403"/>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09"/>
      <c r="BQ51" s="1310"/>
      <c r="BR51" s="1310"/>
      <c r="BS51" s="1310"/>
      <c r="BT51" s="1310"/>
      <c r="BU51" s="1310"/>
      <c r="BV51" s="1310"/>
      <c r="BW51" s="1310"/>
      <c r="BX51" s="1309"/>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5"/>
      <c r="H52" s="1325"/>
      <c r="I52" s="1328"/>
      <c r="J52" s="1328"/>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09"/>
      <c r="BQ53" s="1310"/>
      <c r="BR53" s="1310"/>
      <c r="BS53" s="1310"/>
      <c r="BT53" s="1310"/>
      <c r="BU53" s="1310"/>
      <c r="BV53" s="1310"/>
      <c r="BW53" s="1310"/>
      <c r="BX53" s="1309"/>
      <c r="BY53" s="1310"/>
      <c r="BZ53" s="1310"/>
      <c r="CA53" s="1310"/>
      <c r="CB53" s="1310"/>
      <c r="CC53" s="1310"/>
      <c r="CD53" s="1310"/>
      <c r="CE53" s="1310"/>
      <c r="CF53" s="1310">
        <v>55.9</v>
      </c>
      <c r="CG53" s="1310"/>
      <c r="CH53" s="1310"/>
      <c r="CI53" s="1310"/>
      <c r="CJ53" s="1310"/>
      <c r="CK53" s="1310"/>
      <c r="CL53" s="1310"/>
      <c r="CM53" s="1310"/>
      <c r="CN53" s="1310">
        <v>57.2</v>
      </c>
      <c r="CO53" s="1310"/>
      <c r="CP53" s="1310"/>
      <c r="CQ53" s="1310"/>
      <c r="CR53" s="1310"/>
      <c r="CS53" s="1310"/>
      <c r="CT53" s="1310"/>
      <c r="CU53" s="1310"/>
      <c r="CV53" s="1310">
        <v>57.6</v>
      </c>
      <c r="CW53" s="1310"/>
      <c r="CX53" s="1310"/>
      <c r="CY53" s="1310"/>
      <c r="CZ53" s="1310"/>
      <c r="DA53" s="1310"/>
      <c r="DB53" s="1310"/>
      <c r="DC53" s="1310"/>
    </row>
    <row r="54" spans="1:109" x14ac:dyDescent="0.15">
      <c r="A54" s="402"/>
      <c r="B54" s="394"/>
      <c r="G54" s="1325"/>
      <c r="H54" s="1325"/>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09"/>
      <c r="BQ55" s="1310"/>
      <c r="BR55" s="1310"/>
      <c r="BS55" s="1310"/>
      <c r="BT55" s="1310"/>
      <c r="BU55" s="1310"/>
      <c r="BV55" s="1310"/>
      <c r="BW55" s="1310"/>
      <c r="BX55" s="1309"/>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20"/>
      <c r="H57" s="1320"/>
      <c r="I57" s="1329"/>
      <c r="J57" s="1329"/>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09"/>
      <c r="BQ57" s="1310"/>
      <c r="BR57" s="1310"/>
      <c r="BS57" s="1310"/>
      <c r="BT57" s="1310"/>
      <c r="BU57" s="1310"/>
      <c r="BV57" s="1310"/>
      <c r="BW57" s="1310"/>
      <c r="BX57" s="1309"/>
      <c r="BY57" s="1310"/>
      <c r="BZ57" s="1310"/>
      <c r="CA57" s="1310"/>
      <c r="CB57" s="1310"/>
      <c r="CC57" s="1310"/>
      <c r="CD57" s="1310"/>
      <c r="CE57" s="1310"/>
      <c r="CF57" s="1310">
        <v>57.9</v>
      </c>
      <c r="CG57" s="1310"/>
      <c r="CH57" s="1310"/>
      <c r="CI57" s="1310"/>
      <c r="CJ57" s="1310"/>
      <c r="CK57" s="1310"/>
      <c r="CL57" s="1310"/>
      <c r="CM57" s="1310"/>
      <c r="CN57" s="1310">
        <v>58.2</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x14ac:dyDescent="0.15">
      <c r="A58" s="387"/>
      <c r="B58" s="406"/>
      <c r="G58" s="1320"/>
      <c r="H58" s="1320"/>
      <c r="I58" s="1329"/>
      <c r="J58" s="1329"/>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x14ac:dyDescent="0.15">
      <c r="B73" s="394"/>
      <c r="G73" s="1325"/>
      <c r="H73" s="1325"/>
      <c r="I73" s="1325"/>
      <c r="J73" s="1325"/>
      <c r="K73" s="1330"/>
      <c r="L73" s="1330"/>
      <c r="M73" s="1330"/>
      <c r="N73" s="1330"/>
      <c r="AM73" s="403"/>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5"/>
      <c r="H74" s="1325"/>
      <c r="I74" s="1325"/>
      <c r="J74" s="1325"/>
      <c r="K74" s="1330"/>
      <c r="L74" s="1330"/>
      <c r="M74" s="1330"/>
      <c r="N74" s="1330"/>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611</v>
      </c>
      <c r="BC75" s="1327"/>
      <c r="BD75" s="1327"/>
      <c r="BE75" s="1327"/>
      <c r="BF75" s="1327"/>
      <c r="BG75" s="1327"/>
      <c r="BH75" s="1327"/>
      <c r="BI75" s="1327"/>
      <c r="BJ75" s="1327"/>
      <c r="BK75" s="1327"/>
      <c r="BL75" s="1327"/>
      <c r="BM75" s="1327"/>
      <c r="BN75" s="1327"/>
      <c r="BO75" s="1327"/>
      <c r="BP75" s="1310">
        <v>11.9</v>
      </c>
      <c r="BQ75" s="1310"/>
      <c r="BR75" s="1310"/>
      <c r="BS75" s="1310"/>
      <c r="BT75" s="1310"/>
      <c r="BU75" s="1310"/>
      <c r="BV75" s="1310"/>
      <c r="BW75" s="1310"/>
      <c r="BX75" s="1310">
        <v>11.9</v>
      </c>
      <c r="BY75" s="1310"/>
      <c r="BZ75" s="1310"/>
      <c r="CA75" s="1310"/>
      <c r="CB75" s="1310"/>
      <c r="CC75" s="1310"/>
      <c r="CD75" s="1310"/>
      <c r="CE75" s="1310"/>
      <c r="CF75" s="1310">
        <v>12.2</v>
      </c>
      <c r="CG75" s="1310"/>
      <c r="CH75" s="1310"/>
      <c r="CI75" s="1310"/>
      <c r="CJ75" s="1310"/>
      <c r="CK75" s="1310"/>
      <c r="CL75" s="1310"/>
      <c r="CM75" s="1310"/>
      <c r="CN75" s="1310">
        <v>12</v>
      </c>
      <c r="CO75" s="1310"/>
      <c r="CP75" s="1310"/>
      <c r="CQ75" s="1310"/>
      <c r="CR75" s="1310"/>
      <c r="CS75" s="1310"/>
      <c r="CT75" s="1310"/>
      <c r="CU75" s="1310"/>
      <c r="CV75" s="1310">
        <v>11.8</v>
      </c>
      <c r="CW75" s="1310"/>
      <c r="CX75" s="1310"/>
      <c r="CY75" s="1310"/>
      <c r="CZ75" s="1310"/>
      <c r="DA75" s="1310"/>
      <c r="DB75" s="1310"/>
      <c r="DC75" s="1310"/>
    </row>
    <row r="76" spans="2:107" x14ac:dyDescent="0.15">
      <c r="B76" s="394"/>
      <c r="G76" s="1325"/>
      <c r="H76" s="1325"/>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20"/>
      <c r="H77" s="1320"/>
      <c r="I77" s="1320"/>
      <c r="J77" s="1320"/>
      <c r="K77" s="1330"/>
      <c r="L77" s="1330"/>
      <c r="M77" s="1330"/>
      <c r="N77" s="1330"/>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611</v>
      </c>
      <c r="BC79" s="1327"/>
      <c r="BD79" s="1327"/>
      <c r="BE79" s="1327"/>
      <c r="BF79" s="1327"/>
      <c r="BG79" s="1327"/>
      <c r="BH79" s="1327"/>
      <c r="BI79" s="1327"/>
      <c r="BJ79" s="1327"/>
      <c r="BK79" s="1327"/>
      <c r="BL79" s="1327"/>
      <c r="BM79" s="1327"/>
      <c r="BN79" s="1327"/>
      <c r="BO79" s="1327"/>
      <c r="BP79" s="1310">
        <v>7.7</v>
      </c>
      <c r="BQ79" s="1310"/>
      <c r="BR79" s="1310"/>
      <c r="BS79" s="1310"/>
      <c r="BT79" s="1310"/>
      <c r="BU79" s="1310"/>
      <c r="BV79" s="1310"/>
      <c r="BW79" s="1310"/>
      <c r="BX79" s="1310">
        <v>6.4</v>
      </c>
      <c r="BY79" s="1310"/>
      <c r="BZ79" s="1310"/>
      <c r="CA79" s="1310"/>
      <c r="CB79" s="1310"/>
      <c r="CC79" s="1310"/>
      <c r="CD79" s="1310"/>
      <c r="CE79" s="1310"/>
      <c r="CF79" s="1310">
        <v>6.9</v>
      </c>
      <c r="CG79" s="1310"/>
      <c r="CH79" s="1310"/>
      <c r="CI79" s="1310"/>
      <c r="CJ79" s="1310"/>
      <c r="CK79" s="1310"/>
      <c r="CL79" s="1310"/>
      <c r="CM79" s="1310"/>
      <c r="CN79" s="1310">
        <v>7.1</v>
      </c>
      <c r="CO79" s="1310"/>
      <c r="CP79" s="1310"/>
      <c r="CQ79" s="1310"/>
      <c r="CR79" s="1310"/>
      <c r="CS79" s="1310"/>
      <c r="CT79" s="1310"/>
      <c r="CU79" s="1310"/>
      <c r="CV79" s="1310">
        <v>7.4</v>
      </c>
      <c r="CW79" s="1310"/>
      <c r="CX79" s="1310"/>
      <c r="CY79" s="1310"/>
      <c r="CZ79" s="1310"/>
      <c r="DA79" s="1310"/>
      <c r="DB79" s="1310"/>
      <c r="DC79" s="1310"/>
    </row>
    <row r="80" spans="2:107" x14ac:dyDescent="0.15">
      <c r="B80" s="394"/>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4A7E3oLPo04I9YFiGzP2xuzna1+YcaZz9GAm4st73V65KlXUEW98S7HYngTZj8rGohBhhuN/+9ydq0ZqBqw9A==" saltValue="EFp21epnB5PTzYURxzId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lh9cieSRVsNlti+gjy0jwK5K7j2QQYFP/H2yxbIVREDfS4x7/yYG2ACdF2D/lBSDMl71R8+o62OiPrbEITc26g==" saltValue="cQkmmxcfU7ajD64kFhg+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bqlc2nSYl6OEPtnMWDl8feWVJlMLk9LNnPdYfYr6inME0o2FRYW4L1+XDcSwXJQvCo2k1vnhYuki4jmgld4MA==" saltValue="Q8U0wAMVumlAepAv3rgv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210788</v>
      </c>
      <c r="E3" s="161"/>
      <c r="F3" s="162">
        <v>288550</v>
      </c>
      <c r="G3" s="163"/>
      <c r="H3" s="164"/>
    </row>
    <row r="4" spans="1:8" x14ac:dyDescent="0.15">
      <c r="A4" s="165"/>
      <c r="B4" s="166"/>
      <c r="C4" s="167"/>
      <c r="D4" s="168">
        <v>63348</v>
      </c>
      <c r="E4" s="169"/>
      <c r="F4" s="170">
        <v>141525</v>
      </c>
      <c r="G4" s="171"/>
      <c r="H4" s="172"/>
    </row>
    <row r="5" spans="1:8" x14ac:dyDescent="0.15">
      <c r="A5" s="153" t="s">
        <v>549</v>
      </c>
      <c r="B5" s="158"/>
      <c r="C5" s="159"/>
      <c r="D5" s="160">
        <v>267912</v>
      </c>
      <c r="E5" s="161"/>
      <c r="F5" s="162">
        <v>287914</v>
      </c>
      <c r="G5" s="163"/>
      <c r="H5" s="164"/>
    </row>
    <row r="6" spans="1:8" x14ac:dyDescent="0.15">
      <c r="A6" s="165"/>
      <c r="B6" s="166"/>
      <c r="C6" s="167"/>
      <c r="D6" s="168">
        <v>73624</v>
      </c>
      <c r="E6" s="169"/>
      <c r="F6" s="170">
        <v>146531</v>
      </c>
      <c r="G6" s="171"/>
      <c r="H6" s="172"/>
    </row>
    <row r="7" spans="1:8" x14ac:dyDescent="0.15">
      <c r="A7" s="153" t="s">
        <v>550</v>
      </c>
      <c r="B7" s="158"/>
      <c r="C7" s="159"/>
      <c r="D7" s="160">
        <v>223964</v>
      </c>
      <c r="E7" s="161"/>
      <c r="F7" s="162">
        <v>310300</v>
      </c>
      <c r="G7" s="163"/>
      <c r="H7" s="164"/>
    </row>
    <row r="8" spans="1:8" x14ac:dyDescent="0.15">
      <c r="A8" s="165"/>
      <c r="B8" s="166"/>
      <c r="C8" s="167"/>
      <c r="D8" s="168">
        <v>148949</v>
      </c>
      <c r="E8" s="169"/>
      <c r="F8" s="170">
        <v>157576</v>
      </c>
      <c r="G8" s="171"/>
      <c r="H8" s="172"/>
    </row>
    <row r="9" spans="1:8" x14ac:dyDescent="0.15">
      <c r="A9" s="153" t="s">
        <v>551</v>
      </c>
      <c r="B9" s="158"/>
      <c r="C9" s="159"/>
      <c r="D9" s="160">
        <v>204198</v>
      </c>
      <c r="E9" s="161"/>
      <c r="F9" s="162">
        <v>317319</v>
      </c>
      <c r="G9" s="163"/>
      <c r="H9" s="164"/>
    </row>
    <row r="10" spans="1:8" x14ac:dyDescent="0.15">
      <c r="A10" s="165"/>
      <c r="B10" s="166"/>
      <c r="C10" s="167"/>
      <c r="D10" s="168">
        <v>108782</v>
      </c>
      <c r="E10" s="169"/>
      <c r="F10" s="170">
        <v>164214</v>
      </c>
      <c r="G10" s="171"/>
      <c r="H10" s="172"/>
    </row>
    <row r="11" spans="1:8" x14ac:dyDescent="0.15">
      <c r="A11" s="153" t="s">
        <v>552</v>
      </c>
      <c r="B11" s="158"/>
      <c r="C11" s="159"/>
      <c r="D11" s="160">
        <v>255329</v>
      </c>
      <c r="E11" s="161"/>
      <c r="F11" s="162">
        <v>289738</v>
      </c>
      <c r="G11" s="163"/>
      <c r="H11" s="164"/>
    </row>
    <row r="12" spans="1:8" x14ac:dyDescent="0.15">
      <c r="A12" s="165"/>
      <c r="B12" s="166"/>
      <c r="C12" s="173"/>
      <c r="D12" s="168">
        <v>162359</v>
      </c>
      <c r="E12" s="169"/>
      <c r="F12" s="170">
        <v>156238</v>
      </c>
      <c r="G12" s="171"/>
      <c r="H12" s="172"/>
    </row>
    <row r="13" spans="1:8" x14ac:dyDescent="0.15">
      <c r="A13" s="153"/>
      <c r="B13" s="158"/>
      <c r="C13" s="174"/>
      <c r="D13" s="175">
        <v>232438</v>
      </c>
      <c r="E13" s="176"/>
      <c r="F13" s="177">
        <v>298764</v>
      </c>
      <c r="G13" s="178"/>
      <c r="H13" s="164"/>
    </row>
    <row r="14" spans="1:8" x14ac:dyDescent="0.15">
      <c r="A14" s="165"/>
      <c r="B14" s="166"/>
      <c r="C14" s="167"/>
      <c r="D14" s="168">
        <v>111412</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5.01</v>
      </c>
      <c r="C19" s="179">
        <f>ROUND(VALUE(SUBSTITUTE(実質収支比率等に係る経年分析!G$48,"▲","-")),2)</f>
        <v>2.33</v>
      </c>
      <c r="D19" s="179">
        <f>ROUND(VALUE(SUBSTITUTE(実質収支比率等に係る経年分析!H$48,"▲","-")),2)</f>
        <v>2.5</v>
      </c>
      <c r="E19" s="179">
        <f>ROUND(VALUE(SUBSTITUTE(実質収支比率等に係る経年分析!I$48,"▲","-")),2)</f>
        <v>4.1900000000000004</v>
      </c>
      <c r="F19" s="179">
        <f>ROUND(VALUE(SUBSTITUTE(実質収支比率等に係る経年分析!J$48,"▲","-")),2)</f>
        <v>4.2</v>
      </c>
    </row>
    <row r="20" spans="1:11" x14ac:dyDescent="0.15">
      <c r="A20" s="179" t="s">
        <v>55</v>
      </c>
      <c r="B20" s="179">
        <f>ROUND(VALUE(SUBSTITUTE(実質収支比率等に係る経年分析!F$47,"▲","-")),2)</f>
        <v>70.25</v>
      </c>
      <c r="C20" s="179">
        <f>ROUND(VALUE(SUBSTITUTE(実質収支比率等に係る経年分析!G$47,"▲","-")),2)</f>
        <v>69.97</v>
      </c>
      <c r="D20" s="179">
        <f>ROUND(VALUE(SUBSTITUTE(実質収支比率等に係る経年分析!H$47,"▲","-")),2)</f>
        <v>80.739999999999995</v>
      </c>
      <c r="E20" s="179">
        <f>ROUND(VALUE(SUBSTITUTE(実質収支比率等に係る経年分析!I$47,"▲","-")),2)</f>
        <v>79.239999999999995</v>
      </c>
      <c r="F20" s="179">
        <f>ROUND(VALUE(SUBSTITUTE(実質収支比率等に係る経年分析!J$47,"▲","-")),2)</f>
        <v>93.47</v>
      </c>
    </row>
    <row r="21" spans="1:11" x14ac:dyDescent="0.15">
      <c r="A21" s="179" t="s">
        <v>56</v>
      </c>
      <c r="B21" s="179">
        <f>IF(ISNUMBER(VALUE(SUBSTITUTE(実質収支比率等に係る経年分析!F$49,"▲","-"))),ROUND(VALUE(SUBSTITUTE(実質収支比率等に係る経年分析!F$49,"▲","-")),2),NA())</f>
        <v>1.45</v>
      </c>
      <c r="C21" s="179">
        <f>IF(ISNUMBER(VALUE(SUBSTITUTE(実質収支比率等に係る経年分析!G$49,"▲","-"))),ROUND(VALUE(SUBSTITUTE(実質収支比率等に係る経年分析!G$49,"▲","-")),2),NA())</f>
        <v>-2.5299999999999998</v>
      </c>
      <c r="D21" s="179">
        <f>IF(ISNUMBER(VALUE(SUBSTITUTE(実質収支比率等に係る経年分析!H$49,"▲","-"))),ROUND(VALUE(SUBSTITUTE(実質収支比率等に係る経年分析!H$49,"▲","-")),2),NA())</f>
        <v>10.220000000000001</v>
      </c>
      <c r="E21" s="179">
        <f>IF(ISNUMBER(VALUE(SUBSTITUTE(実質収支比率等に係る経年分析!I$49,"▲","-"))),ROUND(VALUE(SUBSTITUTE(実質収支比率等に係る経年分析!I$49,"▲","-")),2),NA())</f>
        <v>-2.37</v>
      </c>
      <c r="F21" s="179">
        <f>IF(ISNUMBER(VALUE(SUBSTITUTE(実質収支比率等に係る経年分析!J$49,"▲","-"))),ROUND(VALUE(SUBSTITUTE(実質収支比率等に係る経年分析!J$49,"▲","-")),2),NA())</f>
        <v>9.26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国民健康保険診療施設特別会計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0.14000000000000001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x14ac:dyDescent="0.15">
      <c r="A35" s="180" t="str">
        <f>IF(連結実質赤字比率に係る赤字・黒字の構成分析!C$35="",NA(),連結実質赤字比率に係る赤字・黒字の構成分析!C$35)</f>
        <v>簡易水道事業特別会計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4.1900000000000004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4.1900000000000004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667</v>
      </c>
      <c r="E42" s="181"/>
      <c r="F42" s="181"/>
      <c r="G42" s="181">
        <f>'実質公債費比率（分子）の構造'!L$52</f>
        <v>642</v>
      </c>
      <c r="H42" s="181"/>
      <c r="I42" s="181"/>
      <c r="J42" s="181">
        <f>'実質公債費比率（分子）の構造'!M$52</f>
        <v>646</v>
      </c>
      <c r="K42" s="181"/>
      <c r="L42" s="181"/>
      <c r="M42" s="181">
        <f>'実質公債費比率（分子）の構造'!N$52</f>
        <v>631</v>
      </c>
      <c r="N42" s="181"/>
      <c r="O42" s="181"/>
      <c r="P42" s="181">
        <f>'実質公債費比率（分子）の構造'!O$52</f>
        <v>594</v>
      </c>
    </row>
    <row r="43" spans="1:16" x14ac:dyDescent="0.15">
      <c r="A43" s="181" t="s">
        <v>64</v>
      </c>
      <c r="B43" s="181">
        <f>'実質公債費比率（分子）の構造'!K$51</f>
        <v>0</v>
      </c>
      <c r="C43" s="181"/>
      <c r="D43" s="181"/>
      <c r="E43" s="181">
        <f>'実質公債費比率（分子）の構造'!L$51</f>
        <v>1</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8</v>
      </c>
      <c r="C45" s="181"/>
      <c r="D45" s="181"/>
      <c r="E45" s="181">
        <f>'実質公債費比率（分子）の構造'!L$49</f>
        <v>8</v>
      </c>
      <c r="F45" s="181"/>
      <c r="G45" s="181"/>
      <c r="H45" s="181">
        <f>'実質公債費比率（分子）の構造'!M$49</f>
        <v>7</v>
      </c>
      <c r="I45" s="181"/>
      <c r="J45" s="181"/>
      <c r="K45" s="181">
        <f>'実質公債費比率（分子）の構造'!N$49</f>
        <v>4</v>
      </c>
      <c r="L45" s="181"/>
      <c r="M45" s="181"/>
      <c r="N45" s="181">
        <f>'実質公債費比率（分子）の構造'!O$49</f>
        <v>1</v>
      </c>
      <c r="O45" s="181"/>
      <c r="P45" s="181"/>
    </row>
    <row r="46" spans="1:16" x14ac:dyDescent="0.15">
      <c r="A46" s="181" t="s">
        <v>67</v>
      </c>
      <c r="B46" s="181">
        <f>'実質公債費比率（分子）の構造'!K$48</f>
        <v>132</v>
      </c>
      <c r="C46" s="181"/>
      <c r="D46" s="181"/>
      <c r="E46" s="181">
        <f>'実質公債費比率（分子）の構造'!L$48</f>
        <v>122</v>
      </c>
      <c r="F46" s="181"/>
      <c r="G46" s="181"/>
      <c r="H46" s="181">
        <f>'実質公債費比率（分子）の構造'!M$48</f>
        <v>134</v>
      </c>
      <c r="I46" s="181"/>
      <c r="J46" s="181"/>
      <c r="K46" s="181">
        <f>'実質公債費比率（分子）の構造'!N$48</f>
        <v>125</v>
      </c>
      <c r="L46" s="181"/>
      <c r="M46" s="181"/>
      <c r="N46" s="181">
        <f>'実質公債費比率（分子）の構造'!O$48</f>
        <v>122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764</v>
      </c>
      <c r="C49" s="181"/>
      <c r="D49" s="181"/>
      <c r="E49" s="181">
        <f>'実質公債費比率（分子）の構造'!L$45</f>
        <v>734</v>
      </c>
      <c r="F49" s="181"/>
      <c r="G49" s="181"/>
      <c r="H49" s="181">
        <f>'実質公債費比率（分子）の構造'!M$45</f>
        <v>739</v>
      </c>
      <c r="I49" s="181"/>
      <c r="J49" s="181"/>
      <c r="K49" s="181">
        <f>'実質公債費比率（分子）の構造'!N$45</f>
        <v>723</v>
      </c>
      <c r="L49" s="181"/>
      <c r="M49" s="181"/>
      <c r="N49" s="181">
        <f>'実質公債費比率（分子）の構造'!O$45</f>
        <v>664</v>
      </c>
      <c r="O49" s="181"/>
      <c r="P49" s="181"/>
    </row>
    <row r="50" spans="1:16" x14ac:dyDescent="0.15">
      <c r="A50" s="181" t="s">
        <v>71</v>
      </c>
      <c r="B50" s="181" t="e">
        <f>NA()</f>
        <v>#N/A</v>
      </c>
      <c r="C50" s="181">
        <f>IF(ISNUMBER('実質公債費比率（分子）の構造'!K$53),'実質公債費比率（分子）の構造'!K$53,NA())</f>
        <v>237</v>
      </c>
      <c r="D50" s="181" t="e">
        <f>NA()</f>
        <v>#N/A</v>
      </c>
      <c r="E50" s="181" t="e">
        <f>NA()</f>
        <v>#N/A</v>
      </c>
      <c r="F50" s="181">
        <f>IF(ISNUMBER('実質公債費比率（分子）の構造'!L$53),'実質公債費比率（分子）の構造'!L$53,NA())</f>
        <v>223</v>
      </c>
      <c r="G50" s="181" t="e">
        <f>NA()</f>
        <v>#N/A</v>
      </c>
      <c r="H50" s="181" t="e">
        <f>NA()</f>
        <v>#N/A</v>
      </c>
      <c r="I50" s="181">
        <f>IF(ISNUMBER('実質公債費比率（分子）の構造'!M$53),'実質公債費比率（分子）の構造'!M$53,NA())</f>
        <v>234</v>
      </c>
      <c r="J50" s="181" t="e">
        <f>NA()</f>
        <v>#N/A</v>
      </c>
      <c r="K50" s="181" t="e">
        <f>NA()</f>
        <v>#N/A</v>
      </c>
      <c r="L50" s="181">
        <f>IF(ISNUMBER('実質公債費比率（分子）の構造'!N$53),'実質公債費比率（分子）の構造'!N$53,NA())</f>
        <v>221</v>
      </c>
      <c r="M50" s="181" t="e">
        <f>NA()</f>
        <v>#N/A</v>
      </c>
      <c r="N50" s="181" t="e">
        <f>NA()</f>
        <v>#N/A</v>
      </c>
      <c r="O50" s="181">
        <f>IF(ISNUMBER('実質公債費比率（分子）の構造'!O$53),'実質公債費比率（分子）の構造'!O$53,NA())</f>
        <v>193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5142</v>
      </c>
      <c r="E56" s="180"/>
      <c r="F56" s="180"/>
      <c r="G56" s="180">
        <f>'将来負担比率（分子）の構造'!J$52</f>
        <v>5071</v>
      </c>
      <c r="H56" s="180"/>
      <c r="I56" s="180"/>
      <c r="J56" s="180">
        <f>'将来負担比率（分子）の構造'!K$52</f>
        <v>4985</v>
      </c>
      <c r="K56" s="180"/>
      <c r="L56" s="180"/>
      <c r="M56" s="180">
        <f>'将来負担比率（分子）の構造'!L$52</f>
        <v>4631</v>
      </c>
      <c r="N56" s="180"/>
      <c r="O56" s="180"/>
      <c r="P56" s="180">
        <f>'将来負担比率（分子）の構造'!M$52</f>
        <v>4659</v>
      </c>
    </row>
    <row r="57" spans="1:16" x14ac:dyDescent="0.15">
      <c r="A57" s="180" t="s">
        <v>42</v>
      </c>
      <c r="B57" s="180"/>
      <c r="C57" s="180"/>
      <c r="D57" s="180">
        <f>'将来負担比率（分子）の構造'!I$51</f>
        <v>30</v>
      </c>
      <c r="E57" s="180"/>
      <c r="F57" s="180"/>
      <c r="G57" s="180">
        <f>'将来負担比率（分子）の構造'!J$51</f>
        <v>33</v>
      </c>
      <c r="H57" s="180"/>
      <c r="I57" s="180"/>
      <c r="J57" s="180">
        <f>'将来負担比率（分子）の構造'!K$51</f>
        <v>29</v>
      </c>
      <c r="K57" s="180"/>
      <c r="L57" s="180"/>
      <c r="M57" s="180">
        <f>'将来負担比率（分子）の構造'!L$51</f>
        <v>43</v>
      </c>
      <c r="N57" s="180"/>
      <c r="O57" s="180"/>
      <c r="P57" s="180">
        <f>'将来負担比率（分子）の構造'!M$51</f>
        <v>36</v>
      </c>
    </row>
    <row r="58" spans="1:16" x14ac:dyDescent="0.15">
      <c r="A58" s="180" t="s">
        <v>41</v>
      </c>
      <c r="B58" s="180"/>
      <c r="C58" s="180"/>
      <c r="D58" s="180">
        <f>'将来負担比率（分子）の構造'!I$50</f>
        <v>3235</v>
      </c>
      <c r="E58" s="180"/>
      <c r="F58" s="180"/>
      <c r="G58" s="180">
        <f>'将来負担比率（分子）の構造'!J$50</f>
        <v>3282</v>
      </c>
      <c r="H58" s="180"/>
      <c r="I58" s="180"/>
      <c r="J58" s="180">
        <f>'将来負担比率（分子）の構造'!K$50</f>
        <v>4867</v>
      </c>
      <c r="K58" s="180"/>
      <c r="L58" s="180"/>
      <c r="M58" s="180">
        <f>'将来負担比率（分子）の構造'!L$50</f>
        <v>5701</v>
      </c>
      <c r="N58" s="180"/>
      <c r="O58" s="180"/>
      <c r="P58" s="180">
        <f>'将来負担比率（分子）の構造'!M$50</f>
        <v>6710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718</v>
      </c>
      <c r="C62" s="180"/>
      <c r="D62" s="180"/>
      <c r="E62" s="180">
        <f>'将来負担比率（分子）の構造'!J$45</f>
        <v>718</v>
      </c>
      <c r="F62" s="180"/>
      <c r="G62" s="180"/>
      <c r="H62" s="180">
        <f>'将来負担比率（分子）の構造'!K$45</f>
        <v>691</v>
      </c>
      <c r="I62" s="180"/>
      <c r="J62" s="180"/>
      <c r="K62" s="180">
        <f>'将来負担比率（分子）の構造'!L$45</f>
        <v>694</v>
      </c>
      <c r="L62" s="180"/>
      <c r="M62" s="180"/>
      <c r="N62" s="180">
        <f>'将来負担比率（分子）の構造'!M$45</f>
        <v>700</v>
      </c>
      <c r="O62" s="180"/>
      <c r="P62" s="180"/>
    </row>
    <row r="63" spans="1:16" x14ac:dyDescent="0.15">
      <c r="A63" s="180" t="s">
        <v>34</v>
      </c>
      <c r="B63" s="180">
        <f>'将来負担比率（分子）の構造'!I$44</f>
        <v>50</v>
      </c>
      <c r="C63" s="180"/>
      <c r="D63" s="180"/>
      <c r="E63" s="180">
        <f>'将来負担比率（分子）の構造'!J$44</f>
        <v>52</v>
      </c>
      <c r="F63" s="180"/>
      <c r="G63" s="180"/>
      <c r="H63" s="180">
        <f>'将来負担比率（分子）の構造'!K$44</f>
        <v>46</v>
      </c>
      <c r="I63" s="180"/>
      <c r="J63" s="180"/>
      <c r="K63" s="180">
        <f>'将来負担比率（分子）の構造'!L$44</f>
        <v>40</v>
      </c>
      <c r="L63" s="180"/>
      <c r="M63" s="180"/>
      <c r="N63" s="180">
        <f>'将来負担比率（分子）の構造'!M$44</f>
        <v>61</v>
      </c>
      <c r="O63" s="180"/>
      <c r="P63" s="180"/>
    </row>
    <row r="64" spans="1:16" x14ac:dyDescent="0.15">
      <c r="A64" s="180" t="s">
        <v>33</v>
      </c>
      <c r="B64" s="180">
        <f>'将来負担比率（分子）の構造'!I$43</f>
        <v>1344</v>
      </c>
      <c r="C64" s="180"/>
      <c r="D64" s="180"/>
      <c r="E64" s="180">
        <f>'将来負担比率（分子）の構造'!J$43</f>
        <v>1265</v>
      </c>
      <c r="F64" s="180"/>
      <c r="G64" s="180"/>
      <c r="H64" s="180">
        <f>'将来負担比率（分子）の構造'!K$43</f>
        <v>1236</v>
      </c>
      <c r="I64" s="180"/>
      <c r="J64" s="180"/>
      <c r="K64" s="180">
        <f>'将来負担比率（分子）の構造'!L$43</f>
        <v>1142</v>
      </c>
      <c r="L64" s="180"/>
      <c r="M64" s="180"/>
      <c r="N64" s="180">
        <f>'将来負担比率（分子）の構造'!M$43</f>
        <v>1043</v>
      </c>
      <c r="O64" s="180"/>
      <c r="P64" s="180"/>
    </row>
    <row r="65" spans="1:16" x14ac:dyDescent="0.15">
      <c r="A65" s="180" t="s">
        <v>32</v>
      </c>
      <c r="B65" s="180" t="str">
        <f>'将来負担比率（分子）の構造'!I$42</f>
        <v>-</v>
      </c>
      <c r="C65" s="180"/>
      <c r="D65" s="180"/>
      <c r="E65" s="180">
        <f>'将来負担比率（分子）の構造'!J$42</f>
        <v>324</v>
      </c>
      <c r="F65" s="180"/>
      <c r="G65" s="180"/>
      <c r="H65" s="180" t="str">
        <f>'将来負担比率（分子）の構造'!K$42</f>
        <v>-</v>
      </c>
      <c r="I65" s="180"/>
      <c r="J65" s="180"/>
      <c r="K65" s="180">
        <f>'将来負担比率（分子）の構造'!L$42</f>
        <v>6</v>
      </c>
      <c r="L65" s="180"/>
      <c r="M65" s="180"/>
      <c r="N65" s="180">
        <f>'将来負担比率（分子）の構造'!M$42</f>
        <v>364</v>
      </c>
      <c r="O65" s="180"/>
      <c r="P65" s="180"/>
    </row>
    <row r="66" spans="1:16" x14ac:dyDescent="0.15">
      <c r="A66" s="180" t="s">
        <v>31</v>
      </c>
      <c r="B66" s="180">
        <f>'将来負担比率（分子）の構造'!I$41</f>
        <v>5772</v>
      </c>
      <c r="C66" s="180"/>
      <c r="D66" s="180"/>
      <c r="E66" s="180">
        <f>'将来負担比率（分子）の構造'!J$41</f>
        <v>5687</v>
      </c>
      <c r="F66" s="180"/>
      <c r="G66" s="180"/>
      <c r="H66" s="180">
        <f>'将来負担比率（分子）の構造'!K$41</f>
        <v>5602</v>
      </c>
      <c r="I66" s="180"/>
      <c r="J66" s="180"/>
      <c r="K66" s="180">
        <f>'将来負担比率（分子）の構造'!L$41</f>
        <v>5554</v>
      </c>
      <c r="L66" s="180"/>
      <c r="M66" s="180"/>
      <c r="N66" s="180">
        <f>'将来負担比率（分子）の構造'!M$41</f>
        <v>5269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2041</v>
      </c>
      <c r="C72" s="184">
        <f>基金残高に係る経年分析!G55</f>
        <v>1988</v>
      </c>
      <c r="D72" s="184">
        <f>基金残高に係る経年分析!H55</f>
        <v>2211</v>
      </c>
    </row>
    <row r="73" spans="1:16" x14ac:dyDescent="0.15">
      <c r="A73" s="183" t="s">
        <v>78</v>
      </c>
      <c r="B73" s="184">
        <f>基金残高に係る経年分析!F56</f>
        <v>65</v>
      </c>
      <c r="C73" s="184">
        <f>基金残高に係る経年分析!G56</f>
        <v>65</v>
      </c>
      <c r="D73" s="184">
        <f>基金残高に係る経年分析!H56</f>
        <v>65</v>
      </c>
    </row>
    <row r="74" spans="1:16" x14ac:dyDescent="0.15">
      <c r="A74" s="183" t="s">
        <v>79</v>
      </c>
      <c r="B74" s="184">
        <f>基金残高に係る経年分析!F57</f>
        <v>2656</v>
      </c>
      <c r="C74" s="184">
        <f>基金残高に係る経年分析!G57</f>
        <v>3574</v>
      </c>
      <c r="D74" s="184">
        <f>基金残高に係る経年分析!H57</f>
        <v>4343</v>
      </c>
    </row>
  </sheetData>
  <sheetProtection algorithmName="SHA-512" hashValue="ytD3GNfOMw6YXgbjEc8E9a16mMheZnZimVuDFM5WOIuP4w77qioWoYbTOIAHTdxEgNkknkV9JSbggCbSsLdOYQ==" saltValue="f/Pk5ToueJnqLVtJGWzn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548435</v>
      </c>
      <c r="S5" s="727"/>
      <c r="T5" s="727"/>
      <c r="U5" s="727"/>
      <c r="V5" s="727"/>
      <c r="W5" s="727"/>
      <c r="X5" s="727"/>
      <c r="Y5" s="773"/>
      <c r="Z5" s="791">
        <v>6.4</v>
      </c>
      <c r="AA5" s="791"/>
      <c r="AB5" s="791"/>
      <c r="AC5" s="791"/>
      <c r="AD5" s="792">
        <v>548435</v>
      </c>
      <c r="AE5" s="792"/>
      <c r="AF5" s="792"/>
      <c r="AG5" s="792"/>
      <c r="AH5" s="792"/>
      <c r="AI5" s="792"/>
      <c r="AJ5" s="792"/>
      <c r="AK5" s="792"/>
      <c r="AL5" s="774">
        <v>23.7</v>
      </c>
      <c r="AM5" s="743"/>
      <c r="AN5" s="743"/>
      <c r="AO5" s="775"/>
      <c r="AP5" s="760" t="s">
        <v>224</v>
      </c>
      <c r="AQ5" s="761"/>
      <c r="AR5" s="761"/>
      <c r="AS5" s="761"/>
      <c r="AT5" s="761"/>
      <c r="AU5" s="761"/>
      <c r="AV5" s="761"/>
      <c r="AW5" s="761"/>
      <c r="AX5" s="761"/>
      <c r="AY5" s="761"/>
      <c r="AZ5" s="761"/>
      <c r="BA5" s="761"/>
      <c r="BB5" s="761"/>
      <c r="BC5" s="761"/>
      <c r="BD5" s="761"/>
      <c r="BE5" s="761"/>
      <c r="BF5" s="762"/>
      <c r="BG5" s="661">
        <v>518986</v>
      </c>
      <c r="BH5" s="664"/>
      <c r="BI5" s="664"/>
      <c r="BJ5" s="664"/>
      <c r="BK5" s="664"/>
      <c r="BL5" s="664"/>
      <c r="BM5" s="664"/>
      <c r="BN5" s="665"/>
      <c r="BO5" s="723">
        <v>94.6</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48503</v>
      </c>
      <c r="S6" s="664"/>
      <c r="T6" s="664"/>
      <c r="U6" s="664"/>
      <c r="V6" s="664"/>
      <c r="W6" s="664"/>
      <c r="X6" s="664"/>
      <c r="Y6" s="665"/>
      <c r="Z6" s="723">
        <v>0.6</v>
      </c>
      <c r="AA6" s="723"/>
      <c r="AB6" s="723"/>
      <c r="AC6" s="723"/>
      <c r="AD6" s="724">
        <v>48503</v>
      </c>
      <c r="AE6" s="724"/>
      <c r="AF6" s="724"/>
      <c r="AG6" s="724"/>
      <c r="AH6" s="724"/>
      <c r="AI6" s="724"/>
      <c r="AJ6" s="724"/>
      <c r="AK6" s="724"/>
      <c r="AL6" s="666">
        <v>2.1</v>
      </c>
      <c r="AM6" s="667"/>
      <c r="AN6" s="667"/>
      <c r="AO6" s="725"/>
      <c r="AP6" s="658" t="s">
        <v>230</v>
      </c>
      <c r="AQ6" s="659"/>
      <c r="AR6" s="659"/>
      <c r="AS6" s="659"/>
      <c r="AT6" s="659"/>
      <c r="AU6" s="659"/>
      <c r="AV6" s="659"/>
      <c r="AW6" s="659"/>
      <c r="AX6" s="659"/>
      <c r="AY6" s="659"/>
      <c r="AZ6" s="659"/>
      <c r="BA6" s="659"/>
      <c r="BB6" s="659"/>
      <c r="BC6" s="659"/>
      <c r="BD6" s="659"/>
      <c r="BE6" s="659"/>
      <c r="BF6" s="660"/>
      <c r="BG6" s="661">
        <v>518986</v>
      </c>
      <c r="BH6" s="664"/>
      <c r="BI6" s="664"/>
      <c r="BJ6" s="664"/>
      <c r="BK6" s="664"/>
      <c r="BL6" s="664"/>
      <c r="BM6" s="664"/>
      <c r="BN6" s="665"/>
      <c r="BO6" s="723">
        <v>94.6</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42105</v>
      </c>
      <c r="CS6" s="664"/>
      <c r="CT6" s="664"/>
      <c r="CU6" s="664"/>
      <c r="CV6" s="664"/>
      <c r="CW6" s="664"/>
      <c r="CX6" s="664"/>
      <c r="CY6" s="665"/>
      <c r="CZ6" s="774">
        <v>0.5</v>
      </c>
      <c r="DA6" s="743"/>
      <c r="DB6" s="743"/>
      <c r="DC6" s="777"/>
      <c r="DD6" s="669" t="s">
        <v>128</v>
      </c>
      <c r="DE6" s="664"/>
      <c r="DF6" s="664"/>
      <c r="DG6" s="664"/>
      <c r="DH6" s="664"/>
      <c r="DI6" s="664"/>
      <c r="DJ6" s="664"/>
      <c r="DK6" s="664"/>
      <c r="DL6" s="664"/>
      <c r="DM6" s="664"/>
      <c r="DN6" s="664"/>
      <c r="DO6" s="664"/>
      <c r="DP6" s="665"/>
      <c r="DQ6" s="669">
        <v>42105</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455</v>
      </c>
      <c r="S7" s="664"/>
      <c r="T7" s="664"/>
      <c r="U7" s="664"/>
      <c r="V7" s="664"/>
      <c r="W7" s="664"/>
      <c r="X7" s="664"/>
      <c r="Y7" s="665"/>
      <c r="Z7" s="723">
        <v>0</v>
      </c>
      <c r="AA7" s="723"/>
      <c r="AB7" s="723"/>
      <c r="AC7" s="723"/>
      <c r="AD7" s="724">
        <v>455</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125680</v>
      </c>
      <c r="BH7" s="664"/>
      <c r="BI7" s="664"/>
      <c r="BJ7" s="664"/>
      <c r="BK7" s="664"/>
      <c r="BL7" s="664"/>
      <c r="BM7" s="664"/>
      <c r="BN7" s="665"/>
      <c r="BO7" s="723">
        <v>22.9</v>
      </c>
      <c r="BP7" s="723"/>
      <c r="BQ7" s="723"/>
      <c r="BR7" s="723"/>
      <c r="BS7" s="724" t="s">
        <v>138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4484450</v>
      </c>
      <c r="CS7" s="664"/>
      <c r="CT7" s="664"/>
      <c r="CU7" s="664"/>
      <c r="CV7" s="664"/>
      <c r="CW7" s="664"/>
      <c r="CX7" s="664"/>
      <c r="CY7" s="665"/>
      <c r="CZ7" s="723">
        <v>53.3</v>
      </c>
      <c r="DA7" s="723"/>
      <c r="DB7" s="723"/>
      <c r="DC7" s="723"/>
      <c r="DD7" s="669">
        <v>20975</v>
      </c>
      <c r="DE7" s="664"/>
      <c r="DF7" s="664"/>
      <c r="DG7" s="664"/>
      <c r="DH7" s="664"/>
      <c r="DI7" s="664"/>
      <c r="DJ7" s="664"/>
      <c r="DK7" s="664"/>
      <c r="DL7" s="664"/>
      <c r="DM7" s="664"/>
      <c r="DN7" s="664"/>
      <c r="DO7" s="664"/>
      <c r="DP7" s="665"/>
      <c r="DQ7" s="669">
        <v>518876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771</v>
      </c>
      <c r="S8" s="664"/>
      <c r="T8" s="664"/>
      <c r="U8" s="664"/>
      <c r="V8" s="664"/>
      <c r="W8" s="664"/>
      <c r="X8" s="664"/>
      <c r="Y8" s="665"/>
      <c r="Z8" s="723">
        <v>0</v>
      </c>
      <c r="AA8" s="723"/>
      <c r="AB8" s="723"/>
      <c r="AC8" s="723"/>
      <c r="AD8" s="724">
        <v>771</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5592</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498956</v>
      </c>
      <c r="CS8" s="664"/>
      <c r="CT8" s="664"/>
      <c r="CU8" s="664"/>
      <c r="CV8" s="664"/>
      <c r="CW8" s="664"/>
      <c r="CX8" s="664"/>
      <c r="CY8" s="665"/>
      <c r="CZ8" s="723">
        <v>5.9</v>
      </c>
      <c r="DA8" s="723"/>
      <c r="DB8" s="723"/>
      <c r="DC8" s="723"/>
      <c r="DD8" s="669">
        <v>4350</v>
      </c>
      <c r="DE8" s="664"/>
      <c r="DF8" s="664"/>
      <c r="DG8" s="664"/>
      <c r="DH8" s="664"/>
      <c r="DI8" s="664"/>
      <c r="DJ8" s="664"/>
      <c r="DK8" s="664"/>
      <c r="DL8" s="664"/>
      <c r="DM8" s="664"/>
      <c r="DN8" s="664"/>
      <c r="DO8" s="664"/>
      <c r="DP8" s="665"/>
      <c r="DQ8" s="669">
        <v>318224</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645</v>
      </c>
      <c r="S9" s="664"/>
      <c r="T9" s="664"/>
      <c r="U9" s="664"/>
      <c r="V9" s="664"/>
      <c r="W9" s="664"/>
      <c r="X9" s="664"/>
      <c r="Y9" s="665"/>
      <c r="Z9" s="723">
        <v>0</v>
      </c>
      <c r="AA9" s="723"/>
      <c r="AB9" s="723"/>
      <c r="AC9" s="723"/>
      <c r="AD9" s="724">
        <v>645</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88391</v>
      </c>
      <c r="BH9" s="664"/>
      <c r="BI9" s="664"/>
      <c r="BJ9" s="664"/>
      <c r="BK9" s="664"/>
      <c r="BL9" s="664"/>
      <c r="BM9" s="664"/>
      <c r="BN9" s="665"/>
      <c r="BO9" s="723">
        <v>16.100000000000001</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255327</v>
      </c>
      <c r="CS9" s="664"/>
      <c r="CT9" s="664"/>
      <c r="CU9" s="664"/>
      <c r="CV9" s="664"/>
      <c r="CW9" s="664"/>
      <c r="CX9" s="664"/>
      <c r="CY9" s="665"/>
      <c r="CZ9" s="723">
        <v>3</v>
      </c>
      <c r="DA9" s="723"/>
      <c r="DB9" s="723"/>
      <c r="DC9" s="723"/>
      <c r="DD9" s="669">
        <v>11506</v>
      </c>
      <c r="DE9" s="664"/>
      <c r="DF9" s="664"/>
      <c r="DG9" s="664"/>
      <c r="DH9" s="664"/>
      <c r="DI9" s="664"/>
      <c r="DJ9" s="664"/>
      <c r="DK9" s="664"/>
      <c r="DL9" s="664"/>
      <c r="DM9" s="664"/>
      <c r="DN9" s="664"/>
      <c r="DO9" s="664"/>
      <c r="DP9" s="665"/>
      <c r="DQ9" s="669">
        <v>147884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138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13516</v>
      </c>
      <c r="BH10" s="664"/>
      <c r="BI10" s="664"/>
      <c r="BJ10" s="664"/>
      <c r="BK10" s="664"/>
      <c r="BL10" s="664"/>
      <c r="BM10" s="664"/>
      <c r="BN10" s="665"/>
      <c r="BO10" s="723">
        <v>2.5</v>
      </c>
      <c r="BP10" s="723"/>
      <c r="BQ10" s="723"/>
      <c r="BR10" s="723"/>
      <c r="BS10" s="669" t="s">
        <v>243</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225</v>
      </c>
      <c r="DE10" s="664"/>
      <c r="DF10" s="664"/>
      <c r="DG10" s="664"/>
      <c r="DH10" s="664"/>
      <c r="DI10" s="664"/>
      <c r="DJ10" s="664"/>
      <c r="DK10" s="664"/>
      <c r="DL10" s="664"/>
      <c r="DM10" s="664"/>
      <c r="DN10" s="664"/>
      <c r="DO10" s="664"/>
      <c r="DP10" s="665"/>
      <c r="DQ10" s="669" t="s">
        <v>225</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225</v>
      </c>
      <c r="S11" s="664"/>
      <c r="T11" s="664"/>
      <c r="U11" s="664"/>
      <c r="V11" s="664"/>
      <c r="W11" s="664"/>
      <c r="X11" s="664"/>
      <c r="Y11" s="665"/>
      <c r="Z11" s="723" t="s">
        <v>128</v>
      </c>
      <c r="AA11" s="723"/>
      <c r="AB11" s="723"/>
      <c r="AC11" s="723"/>
      <c r="AD11" s="724" t="s">
        <v>225</v>
      </c>
      <c r="AE11" s="724"/>
      <c r="AF11" s="724"/>
      <c r="AG11" s="724"/>
      <c r="AH11" s="724"/>
      <c r="AI11" s="724"/>
      <c r="AJ11" s="724"/>
      <c r="AK11" s="724"/>
      <c r="AL11" s="666" t="s">
        <v>243</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18181</v>
      </c>
      <c r="BH11" s="664"/>
      <c r="BI11" s="664"/>
      <c r="BJ11" s="664"/>
      <c r="BK11" s="664"/>
      <c r="BL11" s="664"/>
      <c r="BM11" s="664"/>
      <c r="BN11" s="665"/>
      <c r="BO11" s="723">
        <v>3.3</v>
      </c>
      <c r="BP11" s="723"/>
      <c r="BQ11" s="723"/>
      <c r="BR11" s="723"/>
      <c r="BS11" s="669" t="s">
        <v>225</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573872</v>
      </c>
      <c r="CS11" s="664"/>
      <c r="CT11" s="664"/>
      <c r="CU11" s="664"/>
      <c r="CV11" s="664"/>
      <c r="CW11" s="664"/>
      <c r="CX11" s="664"/>
      <c r="CY11" s="665"/>
      <c r="CZ11" s="723">
        <v>6.8</v>
      </c>
      <c r="DA11" s="723"/>
      <c r="DB11" s="723"/>
      <c r="DC11" s="723"/>
      <c r="DD11" s="669">
        <v>165168</v>
      </c>
      <c r="DE11" s="664"/>
      <c r="DF11" s="664"/>
      <c r="DG11" s="664"/>
      <c r="DH11" s="664"/>
      <c r="DI11" s="664"/>
      <c r="DJ11" s="664"/>
      <c r="DK11" s="664"/>
      <c r="DL11" s="664"/>
      <c r="DM11" s="664"/>
      <c r="DN11" s="664"/>
      <c r="DO11" s="664"/>
      <c r="DP11" s="665"/>
      <c r="DQ11" s="669">
        <v>308412</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62486</v>
      </c>
      <c r="S12" s="664"/>
      <c r="T12" s="664"/>
      <c r="U12" s="664"/>
      <c r="V12" s="664"/>
      <c r="W12" s="664"/>
      <c r="X12" s="664"/>
      <c r="Y12" s="665"/>
      <c r="Z12" s="723">
        <v>0.7</v>
      </c>
      <c r="AA12" s="723"/>
      <c r="AB12" s="723"/>
      <c r="AC12" s="723"/>
      <c r="AD12" s="724">
        <v>62486</v>
      </c>
      <c r="AE12" s="724"/>
      <c r="AF12" s="724"/>
      <c r="AG12" s="724"/>
      <c r="AH12" s="724"/>
      <c r="AI12" s="724"/>
      <c r="AJ12" s="724"/>
      <c r="AK12" s="724"/>
      <c r="AL12" s="666">
        <v>2.7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371819</v>
      </c>
      <c r="BH12" s="664"/>
      <c r="BI12" s="664"/>
      <c r="BJ12" s="664"/>
      <c r="BK12" s="664"/>
      <c r="BL12" s="664"/>
      <c r="BM12" s="664"/>
      <c r="BN12" s="665"/>
      <c r="BO12" s="723">
        <v>67.8</v>
      </c>
      <c r="BP12" s="723"/>
      <c r="BQ12" s="723"/>
      <c r="BR12" s="723"/>
      <c r="BS12" s="669" t="s">
        <v>138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413894</v>
      </c>
      <c r="CS12" s="664"/>
      <c r="CT12" s="664"/>
      <c r="CU12" s="664"/>
      <c r="CV12" s="664"/>
      <c r="CW12" s="664"/>
      <c r="CX12" s="664"/>
      <c r="CY12" s="665"/>
      <c r="CZ12" s="723">
        <v>4.9000000000000004</v>
      </c>
      <c r="DA12" s="723"/>
      <c r="DB12" s="723"/>
      <c r="DC12" s="723"/>
      <c r="DD12" s="669">
        <v>113333</v>
      </c>
      <c r="DE12" s="664"/>
      <c r="DF12" s="664"/>
      <c r="DG12" s="664"/>
      <c r="DH12" s="664"/>
      <c r="DI12" s="664"/>
      <c r="DJ12" s="664"/>
      <c r="DK12" s="664"/>
      <c r="DL12" s="664"/>
      <c r="DM12" s="664"/>
      <c r="DN12" s="664"/>
      <c r="DO12" s="664"/>
      <c r="DP12" s="665"/>
      <c r="DQ12" s="669">
        <v>231356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243</v>
      </c>
      <c r="S13" s="664"/>
      <c r="T13" s="664"/>
      <c r="U13" s="664"/>
      <c r="V13" s="664"/>
      <c r="W13" s="664"/>
      <c r="X13" s="664"/>
      <c r="Y13" s="665"/>
      <c r="Z13" s="723" t="s">
        <v>243</v>
      </c>
      <c r="AA13" s="723"/>
      <c r="AB13" s="723"/>
      <c r="AC13" s="723"/>
      <c r="AD13" s="724" t="s">
        <v>243</v>
      </c>
      <c r="AE13" s="724"/>
      <c r="AF13" s="724"/>
      <c r="AG13" s="724"/>
      <c r="AH13" s="724"/>
      <c r="AI13" s="724"/>
      <c r="AJ13" s="724"/>
      <c r="AK13" s="724"/>
      <c r="AL13" s="666" t="s">
        <v>128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366488</v>
      </c>
      <c r="BH13" s="664"/>
      <c r="BI13" s="664"/>
      <c r="BJ13" s="664"/>
      <c r="BK13" s="664"/>
      <c r="BL13" s="664"/>
      <c r="BM13" s="664"/>
      <c r="BN13" s="665"/>
      <c r="BO13" s="723">
        <v>66.8</v>
      </c>
      <c r="BP13" s="723"/>
      <c r="BQ13" s="723"/>
      <c r="BR13" s="723"/>
      <c r="BS13" s="669" t="s">
        <v>225</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690470</v>
      </c>
      <c r="CS13" s="664"/>
      <c r="CT13" s="664"/>
      <c r="CU13" s="664"/>
      <c r="CV13" s="664"/>
      <c r="CW13" s="664"/>
      <c r="CX13" s="664"/>
      <c r="CY13" s="665"/>
      <c r="CZ13" s="723">
        <v>8.1999999999999993</v>
      </c>
      <c r="DA13" s="723"/>
      <c r="DB13" s="723"/>
      <c r="DC13" s="723"/>
      <c r="DD13" s="669">
        <v>286848</v>
      </c>
      <c r="DE13" s="664"/>
      <c r="DF13" s="664"/>
      <c r="DG13" s="664"/>
      <c r="DH13" s="664"/>
      <c r="DI13" s="664"/>
      <c r="DJ13" s="664"/>
      <c r="DK13" s="664"/>
      <c r="DL13" s="664"/>
      <c r="DM13" s="664"/>
      <c r="DN13" s="664"/>
      <c r="DO13" s="664"/>
      <c r="DP13" s="665"/>
      <c r="DQ13" s="669">
        <v>418813</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225</v>
      </c>
      <c r="AA14" s="723"/>
      <c r="AB14" s="723"/>
      <c r="AC14" s="723"/>
      <c r="AD14" s="724" t="s">
        <v>128</v>
      </c>
      <c r="AE14" s="724"/>
      <c r="AF14" s="724"/>
      <c r="AG14" s="724"/>
      <c r="AH14" s="724"/>
      <c r="AI14" s="724"/>
      <c r="AJ14" s="724"/>
      <c r="AK14" s="724"/>
      <c r="AL14" s="666" t="s">
        <v>225</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10687</v>
      </c>
      <c r="BH14" s="664"/>
      <c r="BI14" s="664"/>
      <c r="BJ14" s="664"/>
      <c r="BK14" s="664"/>
      <c r="BL14" s="664"/>
      <c r="BM14" s="664"/>
      <c r="BN14" s="665"/>
      <c r="BO14" s="723">
        <v>1.9</v>
      </c>
      <c r="BP14" s="723"/>
      <c r="BQ14" s="723"/>
      <c r="BR14" s="723"/>
      <c r="BS14" s="669" t="s">
        <v>225</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177182</v>
      </c>
      <c r="CS14" s="664"/>
      <c r="CT14" s="664"/>
      <c r="CU14" s="664"/>
      <c r="CV14" s="664"/>
      <c r="CW14" s="664"/>
      <c r="CX14" s="664"/>
      <c r="CY14" s="665"/>
      <c r="CZ14" s="723">
        <v>2.1</v>
      </c>
      <c r="DA14" s="723"/>
      <c r="DB14" s="723"/>
      <c r="DC14" s="723"/>
      <c r="DD14" s="669">
        <v>51091</v>
      </c>
      <c r="DE14" s="664"/>
      <c r="DF14" s="664"/>
      <c r="DG14" s="664"/>
      <c r="DH14" s="664"/>
      <c r="DI14" s="664"/>
      <c r="DJ14" s="664"/>
      <c r="DK14" s="664"/>
      <c r="DL14" s="664"/>
      <c r="DM14" s="664"/>
      <c r="DN14" s="664"/>
      <c r="DO14" s="664"/>
      <c r="DP14" s="665"/>
      <c r="DQ14" s="669">
        <v>120619</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11552</v>
      </c>
      <c r="S15" s="664"/>
      <c r="T15" s="664"/>
      <c r="U15" s="664"/>
      <c r="V15" s="664"/>
      <c r="W15" s="664"/>
      <c r="X15" s="664"/>
      <c r="Y15" s="665"/>
      <c r="Z15" s="723">
        <v>0.1</v>
      </c>
      <c r="AA15" s="723"/>
      <c r="AB15" s="723"/>
      <c r="AC15" s="723"/>
      <c r="AD15" s="724">
        <v>11552</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10800</v>
      </c>
      <c r="BH15" s="664"/>
      <c r="BI15" s="664"/>
      <c r="BJ15" s="664"/>
      <c r="BK15" s="664"/>
      <c r="BL15" s="664"/>
      <c r="BM15" s="664"/>
      <c r="BN15" s="665"/>
      <c r="BO15" s="723">
        <v>2</v>
      </c>
      <c r="BP15" s="723"/>
      <c r="BQ15" s="723"/>
      <c r="BR15" s="723"/>
      <c r="BS15" s="669" t="s">
        <v>225</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393167</v>
      </c>
      <c r="CS15" s="664"/>
      <c r="CT15" s="664"/>
      <c r="CU15" s="664"/>
      <c r="CV15" s="664"/>
      <c r="CW15" s="664"/>
      <c r="CX15" s="664"/>
      <c r="CY15" s="665"/>
      <c r="CZ15" s="723">
        <v>4.7</v>
      </c>
      <c r="DA15" s="723"/>
      <c r="DB15" s="723"/>
      <c r="DC15" s="723"/>
      <c r="DD15" s="669">
        <v>107866</v>
      </c>
      <c r="DE15" s="664"/>
      <c r="DF15" s="664"/>
      <c r="DG15" s="664"/>
      <c r="DH15" s="664"/>
      <c r="DI15" s="664"/>
      <c r="DJ15" s="664"/>
      <c r="DK15" s="664"/>
      <c r="DL15" s="664"/>
      <c r="DM15" s="664"/>
      <c r="DN15" s="664"/>
      <c r="DO15" s="664"/>
      <c r="DP15" s="665"/>
      <c r="DQ15" s="669">
        <v>207483</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225</v>
      </c>
      <c r="AA16" s="723"/>
      <c r="AB16" s="723"/>
      <c r="AC16" s="723"/>
      <c r="AD16" s="724" t="s">
        <v>225</v>
      </c>
      <c r="AE16" s="724"/>
      <c r="AF16" s="724"/>
      <c r="AG16" s="724"/>
      <c r="AH16" s="724"/>
      <c r="AI16" s="724"/>
      <c r="AJ16" s="724"/>
      <c r="AK16" s="724"/>
      <c r="AL16" s="666" t="s">
        <v>243</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243</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221775</v>
      </c>
      <c r="CS16" s="664"/>
      <c r="CT16" s="664"/>
      <c r="CU16" s="664"/>
      <c r="CV16" s="664"/>
      <c r="CW16" s="664"/>
      <c r="CX16" s="664"/>
      <c r="CY16" s="665"/>
      <c r="CZ16" s="723">
        <v>2.6</v>
      </c>
      <c r="DA16" s="723"/>
      <c r="DB16" s="723"/>
      <c r="DC16" s="723"/>
      <c r="DD16" s="669" t="s">
        <v>128</v>
      </c>
      <c r="DE16" s="664"/>
      <c r="DF16" s="664"/>
      <c r="DG16" s="664"/>
      <c r="DH16" s="664"/>
      <c r="DI16" s="664"/>
      <c r="DJ16" s="664"/>
      <c r="DK16" s="664"/>
      <c r="DL16" s="664"/>
      <c r="DM16" s="664"/>
      <c r="DN16" s="664"/>
      <c r="DO16" s="664"/>
      <c r="DP16" s="665"/>
      <c r="DQ16" s="669">
        <v>11774</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471</v>
      </c>
      <c r="S17" s="664"/>
      <c r="T17" s="664"/>
      <c r="U17" s="664"/>
      <c r="V17" s="664"/>
      <c r="W17" s="664"/>
      <c r="X17" s="664"/>
      <c r="Y17" s="665"/>
      <c r="Z17" s="723">
        <v>0</v>
      </c>
      <c r="AA17" s="723"/>
      <c r="AB17" s="723"/>
      <c r="AC17" s="723"/>
      <c r="AD17" s="724">
        <v>471</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138</v>
      </c>
      <c r="BP17" s="723"/>
      <c r="BQ17" s="723"/>
      <c r="BR17" s="723"/>
      <c r="BS17" s="669" t="s">
        <v>225</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664450</v>
      </c>
      <c r="CS17" s="664"/>
      <c r="CT17" s="664"/>
      <c r="CU17" s="664"/>
      <c r="CV17" s="664"/>
      <c r="CW17" s="664"/>
      <c r="CX17" s="664"/>
      <c r="CY17" s="665"/>
      <c r="CZ17" s="723">
        <v>7.9</v>
      </c>
      <c r="DA17" s="723"/>
      <c r="DB17" s="723"/>
      <c r="DC17" s="723"/>
      <c r="DD17" s="669" t="s">
        <v>225</v>
      </c>
      <c r="DE17" s="664"/>
      <c r="DF17" s="664"/>
      <c r="DG17" s="664"/>
      <c r="DH17" s="664"/>
      <c r="DI17" s="664"/>
      <c r="DJ17" s="664"/>
      <c r="DK17" s="664"/>
      <c r="DL17" s="664"/>
      <c r="DM17" s="664"/>
      <c r="DN17" s="664"/>
      <c r="DO17" s="664"/>
      <c r="DP17" s="665"/>
      <c r="DQ17" s="669">
        <v>660620</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2010277</v>
      </c>
      <c r="S18" s="664"/>
      <c r="T18" s="664"/>
      <c r="U18" s="664"/>
      <c r="V18" s="664"/>
      <c r="W18" s="664"/>
      <c r="X18" s="664"/>
      <c r="Y18" s="665"/>
      <c r="Z18" s="723">
        <v>23.6</v>
      </c>
      <c r="AA18" s="723"/>
      <c r="AB18" s="723"/>
      <c r="AC18" s="723"/>
      <c r="AD18" s="724">
        <v>1628794</v>
      </c>
      <c r="AE18" s="724"/>
      <c r="AF18" s="724"/>
      <c r="AG18" s="724"/>
      <c r="AH18" s="724"/>
      <c r="AI18" s="724"/>
      <c r="AJ18" s="724"/>
      <c r="AK18" s="724"/>
      <c r="AL18" s="666">
        <v>70.400000000000006</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243</v>
      </c>
      <c r="BP18" s="723"/>
      <c r="BQ18" s="723"/>
      <c r="BR18" s="723"/>
      <c r="BS18" s="669" t="s">
        <v>225</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225</v>
      </c>
      <c r="DE18" s="664"/>
      <c r="DF18" s="664"/>
      <c r="DG18" s="664"/>
      <c r="DH18" s="664"/>
      <c r="DI18" s="664"/>
      <c r="DJ18" s="664"/>
      <c r="DK18" s="664"/>
      <c r="DL18" s="664"/>
      <c r="DM18" s="664"/>
      <c r="DN18" s="664"/>
      <c r="DO18" s="664"/>
      <c r="DP18" s="665"/>
      <c r="DQ18" s="669" t="s">
        <v>225</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1628794</v>
      </c>
      <c r="S19" s="664"/>
      <c r="T19" s="664"/>
      <c r="U19" s="664"/>
      <c r="V19" s="664"/>
      <c r="W19" s="664"/>
      <c r="X19" s="664"/>
      <c r="Y19" s="665"/>
      <c r="Z19" s="723">
        <v>19.100000000000001</v>
      </c>
      <c r="AA19" s="723"/>
      <c r="AB19" s="723"/>
      <c r="AC19" s="723"/>
      <c r="AD19" s="724">
        <v>1628794</v>
      </c>
      <c r="AE19" s="724"/>
      <c r="AF19" s="724"/>
      <c r="AG19" s="724"/>
      <c r="AH19" s="724"/>
      <c r="AI19" s="724"/>
      <c r="AJ19" s="724"/>
      <c r="AK19" s="724"/>
      <c r="AL19" s="666">
        <v>70.400000000000006</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29449</v>
      </c>
      <c r="BH19" s="664"/>
      <c r="BI19" s="664"/>
      <c r="BJ19" s="664"/>
      <c r="BK19" s="664"/>
      <c r="BL19" s="664"/>
      <c r="BM19" s="664"/>
      <c r="BN19" s="665"/>
      <c r="BO19" s="723">
        <v>5.4</v>
      </c>
      <c r="BP19" s="723"/>
      <c r="BQ19" s="723"/>
      <c r="BR19" s="723"/>
      <c r="BS19" s="669" t="s">
        <v>225</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225</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381483</v>
      </c>
      <c r="S20" s="664"/>
      <c r="T20" s="664"/>
      <c r="U20" s="664"/>
      <c r="V20" s="664"/>
      <c r="W20" s="664"/>
      <c r="X20" s="664"/>
      <c r="Y20" s="665"/>
      <c r="Z20" s="723">
        <v>4.5</v>
      </c>
      <c r="AA20" s="723"/>
      <c r="AB20" s="723"/>
      <c r="AC20" s="723"/>
      <c r="AD20" s="724" t="s">
        <v>128</v>
      </c>
      <c r="AE20" s="724"/>
      <c r="AF20" s="724"/>
      <c r="AG20" s="724"/>
      <c r="AH20" s="724"/>
      <c r="AI20" s="724"/>
      <c r="AJ20" s="724"/>
      <c r="AK20" s="724"/>
      <c r="AL20" s="666" t="s">
        <v>243</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29449</v>
      </c>
      <c r="BH20" s="664"/>
      <c r="BI20" s="664"/>
      <c r="BJ20" s="664"/>
      <c r="BK20" s="664"/>
      <c r="BL20" s="664"/>
      <c r="BM20" s="664"/>
      <c r="BN20" s="665"/>
      <c r="BO20" s="723">
        <v>5.4</v>
      </c>
      <c r="BP20" s="723"/>
      <c r="BQ20" s="723"/>
      <c r="BR20" s="723"/>
      <c r="BS20" s="669" t="s">
        <v>225</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8415648</v>
      </c>
      <c r="CS20" s="664"/>
      <c r="CT20" s="664"/>
      <c r="CU20" s="664"/>
      <c r="CV20" s="664"/>
      <c r="CW20" s="664"/>
      <c r="CX20" s="664"/>
      <c r="CY20" s="665"/>
      <c r="CZ20" s="723">
        <v>100</v>
      </c>
      <c r="DA20" s="723"/>
      <c r="DB20" s="723"/>
      <c r="DC20" s="723"/>
      <c r="DD20" s="669">
        <v>761137</v>
      </c>
      <c r="DE20" s="664"/>
      <c r="DF20" s="664"/>
      <c r="DG20" s="664"/>
      <c r="DH20" s="664"/>
      <c r="DI20" s="664"/>
      <c r="DJ20" s="664"/>
      <c r="DK20" s="664"/>
      <c r="DL20" s="664"/>
      <c r="DM20" s="664"/>
      <c r="DN20" s="664"/>
      <c r="DO20" s="664"/>
      <c r="DP20" s="665"/>
      <c r="DQ20" s="669">
        <v>2986166</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243</v>
      </c>
      <c r="AA21" s="723"/>
      <c r="AB21" s="723"/>
      <c r="AC21" s="723"/>
      <c r="AD21" s="724" t="s">
        <v>225</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29449</v>
      </c>
      <c r="BH21" s="664"/>
      <c r="BI21" s="664"/>
      <c r="BJ21" s="664"/>
      <c r="BK21" s="664"/>
      <c r="BL21" s="664"/>
      <c r="BM21" s="664"/>
      <c r="BN21" s="665"/>
      <c r="BO21" s="723">
        <v>5.4</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2683595</v>
      </c>
      <c r="S22" s="664"/>
      <c r="T22" s="664"/>
      <c r="U22" s="664"/>
      <c r="V22" s="664"/>
      <c r="W22" s="664"/>
      <c r="X22" s="664"/>
      <c r="Y22" s="665"/>
      <c r="Z22" s="723">
        <v>31.5</v>
      </c>
      <c r="AA22" s="723"/>
      <c r="AB22" s="723"/>
      <c r="AC22" s="723"/>
      <c r="AD22" s="724">
        <v>2302112</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225</v>
      </c>
      <c r="BH22" s="664"/>
      <c r="BI22" s="664"/>
      <c r="BJ22" s="664"/>
      <c r="BK22" s="664"/>
      <c r="BL22" s="664"/>
      <c r="BM22" s="664"/>
      <c r="BN22" s="665"/>
      <c r="BO22" s="723" t="s">
        <v>243</v>
      </c>
      <c r="BP22" s="723"/>
      <c r="BQ22" s="723"/>
      <c r="BR22" s="723"/>
      <c r="BS22" s="669" t="s">
        <v>138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552</v>
      </c>
      <c r="S23" s="664"/>
      <c r="T23" s="664"/>
      <c r="U23" s="664"/>
      <c r="V23" s="664"/>
      <c r="W23" s="664"/>
      <c r="X23" s="664"/>
      <c r="Y23" s="665"/>
      <c r="Z23" s="723">
        <v>0</v>
      </c>
      <c r="AA23" s="723"/>
      <c r="AB23" s="723"/>
      <c r="AC23" s="723"/>
      <c r="AD23" s="724">
        <v>552</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225</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13558</v>
      </c>
      <c r="S24" s="664"/>
      <c r="T24" s="664"/>
      <c r="U24" s="664"/>
      <c r="V24" s="664"/>
      <c r="W24" s="664"/>
      <c r="X24" s="664"/>
      <c r="Y24" s="665"/>
      <c r="Z24" s="723">
        <v>0.2</v>
      </c>
      <c r="AA24" s="723"/>
      <c r="AB24" s="723"/>
      <c r="AC24" s="723"/>
      <c r="AD24" s="724" t="s">
        <v>225</v>
      </c>
      <c r="AE24" s="724"/>
      <c r="AF24" s="724"/>
      <c r="AG24" s="724"/>
      <c r="AH24" s="724"/>
      <c r="AI24" s="724"/>
      <c r="AJ24" s="724"/>
      <c r="AK24" s="724"/>
      <c r="AL24" s="666" t="s">
        <v>243</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138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1441568</v>
      </c>
      <c r="CS24" s="727"/>
      <c r="CT24" s="727"/>
      <c r="CU24" s="727"/>
      <c r="CV24" s="727"/>
      <c r="CW24" s="727"/>
      <c r="CX24" s="727"/>
      <c r="CY24" s="773"/>
      <c r="CZ24" s="774">
        <v>17.100000000000001</v>
      </c>
      <c r="DA24" s="743"/>
      <c r="DB24" s="743"/>
      <c r="DC24" s="777"/>
      <c r="DD24" s="772">
        <v>1306241</v>
      </c>
      <c r="DE24" s="727"/>
      <c r="DF24" s="727"/>
      <c r="DG24" s="727"/>
      <c r="DH24" s="727"/>
      <c r="DI24" s="727"/>
      <c r="DJ24" s="727"/>
      <c r="DK24" s="773"/>
      <c r="DL24" s="772">
        <v>1241093</v>
      </c>
      <c r="DM24" s="727"/>
      <c r="DN24" s="727"/>
      <c r="DO24" s="727"/>
      <c r="DP24" s="727"/>
      <c r="DQ24" s="727"/>
      <c r="DR24" s="727"/>
      <c r="DS24" s="727"/>
      <c r="DT24" s="727"/>
      <c r="DU24" s="727"/>
      <c r="DV24" s="773"/>
      <c r="DW24" s="774">
        <v>51.5</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61616</v>
      </c>
      <c r="S25" s="664"/>
      <c r="T25" s="664"/>
      <c r="U25" s="664"/>
      <c r="V25" s="664"/>
      <c r="W25" s="664"/>
      <c r="X25" s="664"/>
      <c r="Y25" s="665"/>
      <c r="Z25" s="723">
        <v>0.7</v>
      </c>
      <c r="AA25" s="723"/>
      <c r="AB25" s="723"/>
      <c r="AC25" s="723"/>
      <c r="AD25" s="724">
        <v>4578</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225</v>
      </c>
      <c r="BP25" s="723"/>
      <c r="BQ25" s="723"/>
      <c r="BR25" s="723"/>
      <c r="BS25" s="669" t="s">
        <v>225</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657114</v>
      </c>
      <c r="CS25" s="662"/>
      <c r="CT25" s="662"/>
      <c r="CU25" s="662"/>
      <c r="CV25" s="662"/>
      <c r="CW25" s="662"/>
      <c r="CX25" s="662"/>
      <c r="CY25" s="663"/>
      <c r="CZ25" s="666">
        <v>7.8</v>
      </c>
      <c r="DA25" s="695"/>
      <c r="DB25" s="695"/>
      <c r="DC25" s="696"/>
      <c r="DD25" s="669">
        <v>616231</v>
      </c>
      <c r="DE25" s="662"/>
      <c r="DF25" s="662"/>
      <c r="DG25" s="662"/>
      <c r="DH25" s="662"/>
      <c r="DI25" s="662"/>
      <c r="DJ25" s="662"/>
      <c r="DK25" s="663"/>
      <c r="DL25" s="669">
        <v>551248</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5678</v>
      </c>
      <c r="S26" s="664"/>
      <c r="T26" s="664"/>
      <c r="U26" s="664"/>
      <c r="V26" s="664"/>
      <c r="W26" s="664"/>
      <c r="X26" s="664"/>
      <c r="Y26" s="665"/>
      <c r="Z26" s="723">
        <v>0.1</v>
      </c>
      <c r="AA26" s="723"/>
      <c r="AB26" s="723"/>
      <c r="AC26" s="723"/>
      <c r="AD26" s="724" t="s">
        <v>128</v>
      </c>
      <c r="AE26" s="724"/>
      <c r="AF26" s="724"/>
      <c r="AG26" s="724"/>
      <c r="AH26" s="724"/>
      <c r="AI26" s="724"/>
      <c r="AJ26" s="724"/>
      <c r="AK26" s="724"/>
      <c r="AL26" s="666" t="s">
        <v>225</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225</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315856</v>
      </c>
      <c r="CS26" s="664"/>
      <c r="CT26" s="664"/>
      <c r="CU26" s="664"/>
      <c r="CV26" s="664"/>
      <c r="CW26" s="664"/>
      <c r="CX26" s="664"/>
      <c r="CY26" s="665"/>
      <c r="CZ26" s="666">
        <v>3.8</v>
      </c>
      <c r="DA26" s="695"/>
      <c r="DB26" s="695"/>
      <c r="DC26" s="696"/>
      <c r="DD26" s="669">
        <v>286172</v>
      </c>
      <c r="DE26" s="664"/>
      <c r="DF26" s="664"/>
      <c r="DG26" s="664"/>
      <c r="DH26" s="664"/>
      <c r="DI26" s="664"/>
      <c r="DJ26" s="664"/>
      <c r="DK26" s="665"/>
      <c r="DL26" s="669" t="s">
        <v>138</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221215</v>
      </c>
      <c r="S27" s="664"/>
      <c r="T27" s="664"/>
      <c r="U27" s="664"/>
      <c r="V27" s="664"/>
      <c r="W27" s="664"/>
      <c r="X27" s="664"/>
      <c r="Y27" s="665"/>
      <c r="Z27" s="723">
        <v>2.6</v>
      </c>
      <c r="AA27" s="723"/>
      <c r="AB27" s="723"/>
      <c r="AC27" s="723"/>
      <c r="AD27" s="724" t="s">
        <v>138</v>
      </c>
      <c r="AE27" s="724"/>
      <c r="AF27" s="724"/>
      <c r="AG27" s="724"/>
      <c r="AH27" s="724"/>
      <c r="AI27" s="724"/>
      <c r="AJ27" s="724"/>
      <c r="AK27" s="724"/>
      <c r="AL27" s="666" t="s">
        <v>138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548435</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120004</v>
      </c>
      <c r="CS27" s="662"/>
      <c r="CT27" s="662"/>
      <c r="CU27" s="662"/>
      <c r="CV27" s="662"/>
      <c r="CW27" s="662"/>
      <c r="CX27" s="662"/>
      <c r="CY27" s="663"/>
      <c r="CZ27" s="666">
        <v>1.4</v>
      </c>
      <c r="DA27" s="695"/>
      <c r="DB27" s="695"/>
      <c r="DC27" s="696"/>
      <c r="DD27" s="669">
        <v>29390</v>
      </c>
      <c r="DE27" s="662"/>
      <c r="DF27" s="662"/>
      <c r="DG27" s="662"/>
      <c r="DH27" s="662"/>
      <c r="DI27" s="662"/>
      <c r="DJ27" s="662"/>
      <c r="DK27" s="663"/>
      <c r="DL27" s="669">
        <v>29225</v>
      </c>
      <c r="DM27" s="662"/>
      <c r="DN27" s="662"/>
      <c r="DO27" s="662"/>
      <c r="DP27" s="662"/>
      <c r="DQ27" s="662"/>
      <c r="DR27" s="662"/>
      <c r="DS27" s="662"/>
      <c r="DT27" s="662"/>
      <c r="DU27" s="662"/>
      <c r="DV27" s="663"/>
      <c r="DW27" s="666">
        <v>1.2</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243</v>
      </c>
      <c r="AA28" s="723"/>
      <c r="AB28" s="723"/>
      <c r="AC28" s="723"/>
      <c r="AD28" s="724" t="s">
        <v>243</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664450</v>
      </c>
      <c r="CS28" s="664"/>
      <c r="CT28" s="664"/>
      <c r="CU28" s="664"/>
      <c r="CV28" s="664"/>
      <c r="CW28" s="664"/>
      <c r="CX28" s="664"/>
      <c r="CY28" s="665"/>
      <c r="CZ28" s="666">
        <v>7.9</v>
      </c>
      <c r="DA28" s="695"/>
      <c r="DB28" s="695"/>
      <c r="DC28" s="696"/>
      <c r="DD28" s="669">
        <v>660620</v>
      </c>
      <c r="DE28" s="664"/>
      <c r="DF28" s="664"/>
      <c r="DG28" s="664"/>
      <c r="DH28" s="664"/>
      <c r="DI28" s="664"/>
      <c r="DJ28" s="664"/>
      <c r="DK28" s="665"/>
      <c r="DL28" s="669">
        <v>660620</v>
      </c>
      <c r="DM28" s="664"/>
      <c r="DN28" s="664"/>
      <c r="DO28" s="664"/>
      <c r="DP28" s="664"/>
      <c r="DQ28" s="664"/>
      <c r="DR28" s="664"/>
      <c r="DS28" s="664"/>
      <c r="DT28" s="664"/>
      <c r="DU28" s="664"/>
      <c r="DV28" s="665"/>
      <c r="DW28" s="666">
        <v>27.4</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519254</v>
      </c>
      <c r="S29" s="664"/>
      <c r="T29" s="664"/>
      <c r="U29" s="664"/>
      <c r="V29" s="664"/>
      <c r="W29" s="664"/>
      <c r="X29" s="664"/>
      <c r="Y29" s="665"/>
      <c r="Z29" s="723">
        <v>6.1</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664450</v>
      </c>
      <c r="CS29" s="662"/>
      <c r="CT29" s="662"/>
      <c r="CU29" s="662"/>
      <c r="CV29" s="662"/>
      <c r="CW29" s="662"/>
      <c r="CX29" s="662"/>
      <c r="CY29" s="663"/>
      <c r="CZ29" s="666">
        <v>7.9</v>
      </c>
      <c r="DA29" s="695"/>
      <c r="DB29" s="695"/>
      <c r="DC29" s="696"/>
      <c r="DD29" s="669">
        <v>660620</v>
      </c>
      <c r="DE29" s="662"/>
      <c r="DF29" s="662"/>
      <c r="DG29" s="662"/>
      <c r="DH29" s="662"/>
      <c r="DI29" s="662"/>
      <c r="DJ29" s="662"/>
      <c r="DK29" s="663"/>
      <c r="DL29" s="669">
        <v>660620</v>
      </c>
      <c r="DM29" s="662"/>
      <c r="DN29" s="662"/>
      <c r="DO29" s="662"/>
      <c r="DP29" s="662"/>
      <c r="DQ29" s="662"/>
      <c r="DR29" s="662"/>
      <c r="DS29" s="662"/>
      <c r="DT29" s="662"/>
      <c r="DU29" s="662"/>
      <c r="DV29" s="663"/>
      <c r="DW29" s="666">
        <v>27.4</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27450</v>
      </c>
      <c r="S30" s="664"/>
      <c r="T30" s="664"/>
      <c r="U30" s="664"/>
      <c r="V30" s="664"/>
      <c r="W30" s="664"/>
      <c r="X30" s="664"/>
      <c r="Y30" s="665"/>
      <c r="Z30" s="723">
        <v>0.3</v>
      </c>
      <c r="AA30" s="723"/>
      <c r="AB30" s="723"/>
      <c r="AC30" s="723"/>
      <c r="AD30" s="724">
        <v>4378</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98.1</v>
      </c>
      <c r="BH30" s="742"/>
      <c r="BI30" s="742"/>
      <c r="BJ30" s="742"/>
      <c r="BK30" s="742"/>
      <c r="BL30" s="742"/>
      <c r="BM30" s="743">
        <v>80.2</v>
      </c>
      <c r="BN30" s="742"/>
      <c r="BO30" s="742"/>
      <c r="BP30" s="742"/>
      <c r="BQ30" s="744"/>
      <c r="BR30" s="741">
        <v>98.5</v>
      </c>
      <c r="BS30" s="742"/>
      <c r="BT30" s="742"/>
      <c r="BU30" s="742"/>
      <c r="BV30" s="742"/>
      <c r="BW30" s="742"/>
      <c r="BX30" s="743">
        <v>80.5</v>
      </c>
      <c r="BY30" s="742"/>
      <c r="BZ30" s="742"/>
      <c r="CA30" s="742"/>
      <c r="CB30" s="744"/>
      <c r="CD30" s="747"/>
      <c r="CE30" s="748"/>
      <c r="CF30" s="705" t="s">
        <v>309</v>
      </c>
      <c r="CG30" s="702"/>
      <c r="CH30" s="702"/>
      <c r="CI30" s="702"/>
      <c r="CJ30" s="702"/>
      <c r="CK30" s="702"/>
      <c r="CL30" s="702"/>
      <c r="CM30" s="702"/>
      <c r="CN30" s="702"/>
      <c r="CO30" s="702"/>
      <c r="CP30" s="702"/>
      <c r="CQ30" s="703"/>
      <c r="CR30" s="661">
        <v>640646</v>
      </c>
      <c r="CS30" s="664"/>
      <c r="CT30" s="664"/>
      <c r="CU30" s="664"/>
      <c r="CV30" s="664"/>
      <c r="CW30" s="664"/>
      <c r="CX30" s="664"/>
      <c r="CY30" s="665"/>
      <c r="CZ30" s="666">
        <v>7.6</v>
      </c>
      <c r="DA30" s="695"/>
      <c r="DB30" s="695"/>
      <c r="DC30" s="696"/>
      <c r="DD30" s="669">
        <v>636816</v>
      </c>
      <c r="DE30" s="664"/>
      <c r="DF30" s="664"/>
      <c r="DG30" s="664"/>
      <c r="DH30" s="664"/>
      <c r="DI30" s="664"/>
      <c r="DJ30" s="664"/>
      <c r="DK30" s="665"/>
      <c r="DL30" s="669">
        <v>636816</v>
      </c>
      <c r="DM30" s="664"/>
      <c r="DN30" s="664"/>
      <c r="DO30" s="664"/>
      <c r="DP30" s="664"/>
      <c r="DQ30" s="664"/>
      <c r="DR30" s="664"/>
      <c r="DS30" s="664"/>
      <c r="DT30" s="664"/>
      <c r="DU30" s="664"/>
      <c r="DV30" s="665"/>
      <c r="DW30" s="666">
        <v>26.4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3055944</v>
      </c>
      <c r="S31" s="664"/>
      <c r="T31" s="664"/>
      <c r="U31" s="664"/>
      <c r="V31" s="664"/>
      <c r="W31" s="664"/>
      <c r="X31" s="664"/>
      <c r="Y31" s="665"/>
      <c r="Z31" s="723">
        <v>35.799999999999997</v>
      </c>
      <c r="AA31" s="723"/>
      <c r="AB31" s="723"/>
      <c r="AC31" s="723"/>
      <c r="AD31" s="724" t="s">
        <v>243</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99.1</v>
      </c>
      <c r="BH31" s="662"/>
      <c r="BI31" s="662"/>
      <c r="BJ31" s="662"/>
      <c r="BK31" s="662"/>
      <c r="BL31" s="662"/>
      <c r="BM31" s="667">
        <v>97.6</v>
      </c>
      <c r="BN31" s="740"/>
      <c r="BO31" s="740"/>
      <c r="BP31" s="740"/>
      <c r="BQ31" s="701"/>
      <c r="BR31" s="739">
        <v>99.5</v>
      </c>
      <c r="BS31" s="662"/>
      <c r="BT31" s="662"/>
      <c r="BU31" s="662"/>
      <c r="BV31" s="662"/>
      <c r="BW31" s="662"/>
      <c r="BX31" s="667">
        <v>98.2</v>
      </c>
      <c r="BY31" s="740"/>
      <c r="BZ31" s="740"/>
      <c r="CA31" s="740"/>
      <c r="CB31" s="701"/>
      <c r="CD31" s="747"/>
      <c r="CE31" s="748"/>
      <c r="CF31" s="705" t="s">
        <v>313</v>
      </c>
      <c r="CG31" s="702"/>
      <c r="CH31" s="702"/>
      <c r="CI31" s="702"/>
      <c r="CJ31" s="702"/>
      <c r="CK31" s="702"/>
      <c r="CL31" s="702"/>
      <c r="CM31" s="702"/>
      <c r="CN31" s="702"/>
      <c r="CO31" s="702"/>
      <c r="CP31" s="702"/>
      <c r="CQ31" s="703"/>
      <c r="CR31" s="661">
        <v>23804</v>
      </c>
      <c r="CS31" s="662"/>
      <c r="CT31" s="662"/>
      <c r="CU31" s="662"/>
      <c r="CV31" s="662"/>
      <c r="CW31" s="662"/>
      <c r="CX31" s="662"/>
      <c r="CY31" s="663"/>
      <c r="CZ31" s="666">
        <v>0.3</v>
      </c>
      <c r="DA31" s="695"/>
      <c r="DB31" s="695"/>
      <c r="DC31" s="696"/>
      <c r="DD31" s="669">
        <v>23804</v>
      </c>
      <c r="DE31" s="662"/>
      <c r="DF31" s="662"/>
      <c r="DG31" s="662"/>
      <c r="DH31" s="662"/>
      <c r="DI31" s="662"/>
      <c r="DJ31" s="662"/>
      <c r="DK31" s="663"/>
      <c r="DL31" s="669">
        <v>23804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1381460</v>
      </c>
      <c r="S32" s="664"/>
      <c r="T32" s="664"/>
      <c r="U32" s="664"/>
      <c r="V32" s="664"/>
      <c r="W32" s="664"/>
      <c r="X32" s="664"/>
      <c r="Y32" s="665"/>
      <c r="Z32" s="723">
        <v>16.2</v>
      </c>
      <c r="AA32" s="723"/>
      <c r="AB32" s="723"/>
      <c r="AC32" s="723"/>
      <c r="AD32" s="724" t="s">
        <v>138</v>
      </c>
      <c r="AE32" s="724"/>
      <c r="AF32" s="724"/>
      <c r="AG32" s="724"/>
      <c r="AH32" s="724"/>
      <c r="AI32" s="724"/>
      <c r="AJ32" s="724"/>
      <c r="AK32" s="724"/>
      <c r="AL32" s="666" t="s">
        <v>225</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97.5</v>
      </c>
      <c r="BH32" s="677"/>
      <c r="BI32" s="677"/>
      <c r="BJ32" s="677"/>
      <c r="BK32" s="677"/>
      <c r="BL32" s="677"/>
      <c r="BM32" s="721">
        <v>73.5</v>
      </c>
      <c r="BN32" s="677"/>
      <c r="BO32" s="677"/>
      <c r="BP32" s="677"/>
      <c r="BQ32" s="714"/>
      <c r="BR32" s="738">
        <v>98</v>
      </c>
      <c r="BS32" s="677"/>
      <c r="BT32" s="677"/>
      <c r="BU32" s="677"/>
      <c r="BV32" s="677"/>
      <c r="BW32" s="677"/>
      <c r="BX32" s="721">
        <v>73.900000000000006</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225</v>
      </c>
      <c r="DA32" s="695"/>
      <c r="DB32" s="695"/>
      <c r="DC32" s="696"/>
      <c r="DD32" s="669" t="s">
        <v>243</v>
      </c>
      <c r="DE32" s="664"/>
      <c r="DF32" s="664"/>
      <c r="DG32" s="664"/>
      <c r="DH32" s="664"/>
      <c r="DI32" s="664"/>
      <c r="DJ32" s="664"/>
      <c r="DK32" s="665"/>
      <c r="DL32" s="669" t="s">
        <v>128</v>
      </c>
      <c r="DM32" s="664"/>
      <c r="DN32" s="664"/>
      <c r="DO32" s="664"/>
      <c r="DP32" s="664"/>
      <c r="DQ32" s="664"/>
      <c r="DR32" s="664"/>
      <c r="DS32" s="664"/>
      <c r="DT32" s="664"/>
      <c r="DU32" s="664"/>
      <c r="DV32" s="665"/>
      <c r="DW32" s="666" t="s">
        <v>138</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106130</v>
      </c>
      <c r="S33" s="664"/>
      <c r="T33" s="664"/>
      <c r="U33" s="664"/>
      <c r="V33" s="664"/>
      <c r="W33" s="664"/>
      <c r="X33" s="664"/>
      <c r="Y33" s="665"/>
      <c r="Z33" s="723">
        <v>1.2</v>
      </c>
      <c r="AA33" s="723"/>
      <c r="AB33" s="723"/>
      <c r="AC33" s="723"/>
      <c r="AD33" s="724" t="s">
        <v>128</v>
      </c>
      <c r="AE33" s="724"/>
      <c r="AF33" s="724"/>
      <c r="AG33" s="724"/>
      <c r="AH33" s="724"/>
      <c r="AI33" s="724"/>
      <c r="AJ33" s="724"/>
      <c r="AK33" s="724"/>
      <c r="AL33" s="666" t="s">
        <v>225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5991168</v>
      </c>
      <c r="CS33" s="662"/>
      <c r="CT33" s="662"/>
      <c r="CU33" s="662"/>
      <c r="CV33" s="662"/>
      <c r="CW33" s="662"/>
      <c r="CX33" s="662"/>
      <c r="CY33" s="663"/>
      <c r="CZ33" s="666">
        <v>71.2</v>
      </c>
      <c r="DA33" s="695"/>
      <c r="DB33" s="695"/>
      <c r="DC33" s="696"/>
      <c r="DD33" s="669">
        <v>1547212</v>
      </c>
      <c r="DE33" s="662"/>
      <c r="DF33" s="662"/>
      <c r="DG33" s="662"/>
      <c r="DH33" s="662"/>
      <c r="DI33" s="662"/>
      <c r="DJ33" s="662"/>
      <c r="DK33" s="663"/>
      <c r="DL33" s="669">
        <v>711319</v>
      </c>
      <c r="DM33" s="662"/>
      <c r="DN33" s="662"/>
      <c r="DO33" s="662"/>
      <c r="DP33" s="662"/>
      <c r="DQ33" s="662"/>
      <c r="DR33" s="662"/>
      <c r="DS33" s="662"/>
      <c r="DT33" s="662"/>
      <c r="DU33" s="662"/>
      <c r="DV33" s="663"/>
      <c r="DW33" s="666">
        <v>29.5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99655</v>
      </c>
      <c r="S34" s="664"/>
      <c r="T34" s="664"/>
      <c r="U34" s="664"/>
      <c r="V34" s="664"/>
      <c r="W34" s="664"/>
      <c r="X34" s="664"/>
      <c r="Y34" s="665"/>
      <c r="Z34" s="723">
        <v>1.2</v>
      </c>
      <c r="AA34" s="723"/>
      <c r="AB34" s="723"/>
      <c r="AC34" s="723"/>
      <c r="AD34" s="724">
        <v>1260</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2308290</v>
      </c>
      <c r="CS34" s="664"/>
      <c r="CT34" s="664"/>
      <c r="CU34" s="664"/>
      <c r="CV34" s="664"/>
      <c r="CW34" s="664"/>
      <c r="CX34" s="664"/>
      <c r="CY34" s="665"/>
      <c r="CZ34" s="666">
        <v>27.4</v>
      </c>
      <c r="DA34" s="695"/>
      <c r="DB34" s="695"/>
      <c r="DC34" s="696"/>
      <c r="DD34" s="669">
        <v>566196</v>
      </c>
      <c r="DE34" s="664"/>
      <c r="DF34" s="664"/>
      <c r="DG34" s="664"/>
      <c r="DH34" s="664"/>
      <c r="DI34" s="664"/>
      <c r="DJ34" s="664"/>
      <c r="DK34" s="665"/>
      <c r="DL34" s="669">
        <v>151814</v>
      </c>
      <c r="DM34" s="664"/>
      <c r="DN34" s="664"/>
      <c r="DO34" s="664"/>
      <c r="DP34" s="664"/>
      <c r="DQ34" s="664"/>
      <c r="DR34" s="664"/>
      <c r="DS34" s="664"/>
      <c r="DT34" s="664"/>
      <c r="DU34" s="664"/>
      <c r="DV34" s="665"/>
      <c r="DW34" s="666">
        <v>6.3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355145</v>
      </c>
      <c r="S35" s="664"/>
      <c r="T35" s="664"/>
      <c r="U35" s="664"/>
      <c r="V35" s="664"/>
      <c r="W35" s="664"/>
      <c r="X35" s="664"/>
      <c r="Y35" s="665"/>
      <c r="Z35" s="723">
        <v>4.2</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257707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492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337256</v>
      </c>
      <c r="CS35" s="662"/>
      <c r="CT35" s="662"/>
      <c r="CU35" s="662"/>
      <c r="CV35" s="662"/>
      <c r="CW35" s="662"/>
      <c r="CX35" s="662"/>
      <c r="CY35" s="663"/>
      <c r="CZ35" s="666">
        <v>4</v>
      </c>
      <c r="DA35" s="695"/>
      <c r="DB35" s="695"/>
      <c r="DC35" s="696"/>
      <c r="DD35" s="669">
        <v>317658</v>
      </c>
      <c r="DE35" s="662"/>
      <c r="DF35" s="662"/>
      <c r="DG35" s="662"/>
      <c r="DH35" s="662"/>
      <c r="DI35" s="662"/>
      <c r="DJ35" s="662"/>
      <c r="DK35" s="663"/>
      <c r="DL35" s="669">
        <v>112042</v>
      </c>
      <c r="DM35" s="662"/>
      <c r="DN35" s="662"/>
      <c r="DO35" s="662"/>
      <c r="DP35" s="662"/>
      <c r="DQ35" s="662"/>
      <c r="DR35" s="662"/>
      <c r="DS35" s="662"/>
      <c r="DT35" s="662"/>
      <c r="DU35" s="662"/>
      <c r="DV35" s="663"/>
      <c r="DW35" s="666">
        <v>4.7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138</v>
      </c>
      <c r="AA36" s="723"/>
      <c r="AB36" s="723"/>
      <c r="AC36" s="723"/>
      <c r="AD36" s="724" t="s">
        <v>138</v>
      </c>
      <c r="AE36" s="724"/>
      <c r="AF36" s="724"/>
      <c r="AG36" s="724"/>
      <c r="AH36" s="724"/>
      <c r="AI36" s="724"/>
      <c r="AJ36" s="724"/>
      <c r="AK36" s="724"/>
      <c r="AL36" s="666" t="s">
        <v>138</v>
      </c>
      <c r="AM36" s="667"/>
      <c r="AN36" s="667"/>
      <c r="AO36" s="725"/>
      <c r="AQ36" s="698" t="s">
        <v>328</v>
      </c>
      <c r="AR36" s="699"/>
      <c r="AS36" s="699"/>
      <c r="AT36" s="699"/>
      <c r="AU36" s="699"/>
      <c r="AV36" s="699"/>
      <c r="AW36" s="699"/>
      <c r="AX36" s="699"/>
      <c r="AY36" s="700"/>
      <c r="AZ36" s="661">
        <v>142625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492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692980</v>
      </c>
      <c r="CS36" s="664"/>
      <c r="CT36" s="664"/>
      <c r="CU36" s="664"/>
      <c r="CV36" s="664"/>
      <c r="CW36" s="664"/>
      <c r="CX36" s="664"/>
      <c r="CY36" s="665"/>
      <c r="CZ36" s="666">
        <v>8.1999999999999993</v>
      </c>
      <c r="DA36" s="695"/>
      <c r="DB36" s="695"/>
      <c r="DC36" s="696"/>
      <c r="DD36" s="669">
        <v>427952</v>
      </c>
      <c r="DE36" s="664"/>
      <c r="DF36" s="664"/>
      <c r="DG36" s="664"/>
      <c r="DH36" s="664"/>
      <c r="DI36" s="664"/>
      <c r="DJ36" s="664"/>
      <c r="DK36" s="665"/>
      <c r="DL36" s="669">
        <v>225661</v>
      </c>
      <c r="DM36" s="664"/>
      <c r="DN36" s="664"/>
      <c r="DO36" s="664"/>
      <c r="DP36" s="664"/>
      <c r="DQ36" s="664"/>
      <c r="DR36" s="664"/>
      <c r="DS36" s="664"/>
      <c r="DT36" s="664"/>
      <c r="DU36" s="664"/>
      <c r="DV36" s="665"/>
      <c r="DW36" s="666">
        <v>9.4</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95145</v>
      </c>
      <c r="S37" s="664"/>
      <c r="T37" s="664"/>
      <c r="U37" s="664"/>
      <c r="V37" s="664"/>
      <c r="W37" s="664"/>
      <c r="X37" s="664"/>
      <c r="Y37" s="665"/>
      <c r="Z37" s="723">
        <v>1.1000000000000001</v>
      </c>
      <c r="AA37" s="723"/>
      <c r="AB37" s="723"/>
      <c r="AC37" s="723"/>
      <c r="AD37" s="724" t="s">
        <v>243</v>
      </c>
      <c r="AE37" s="724"/>
      <c r="AF37" s="724"/>
      <c r="AG37" s="724"/>
      <c r="AH37" s="724"/>
      <c r="AI37" s="724"/>
      <c r="AJ37" s="724"/>
      <c r="AK37" s="724"/>
      <c r="AL37" s="666" t="s">
        <v>243</v>
      </c>
      <c r="AM37" s="667"/>
      <c r="AN37" s="667"/>
      <c r="AO37" s="725"/>
      <c r="AQ37" s="698" t="s">
        <v>332</v>
      </c>
      <c r="AR37" s="699"/>
      <c r="AS37" s="699"/>
      <c r="AT37" s="699"/>
      <c r="AU37" s="699"/>
      <c r="AV37" s="699"/>
      <c r="AW37" s="699"/>
      <c r="AX37" s="699"/>
      <c r="AY37" s="700"/>
      <c r="AZ37" s="661">
        <v>12463</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588</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343717</v>
      </c>
      <c r="CS37" s="662"/>
      <c r="CT37" s="662"/>
      <c r="CU37" s="662"/>
      <c r="CV37" s="662"/>
      <c r="CW37" s="662"/>
      <c r="CX37" s="662"/>
      <c r="CY37" s="663"/>
      <c r="CZ37" s="666">
        <v>4.0999999999999996</v>
      </c>
      <c r="DA37" s="695"/>
      <c r="DB37" s="695"/>
      <c r="DC37" s="696"/>
      <c r="DD37" s="669">
        <v>232266</v>
      </c>
      <c r="DE37" s="662"/>
      <c r="DF37" s="662"/>
      <c r="DG37" s="662"/>
      <c r="DH37" s="662"/>
      <c r="DI37" s="662"/>
      <c r="DJ37" s="662"/>
      <c r="DK37" s="663"/>
      <c r="DL37" s="669">
        <v>146234</v>
      </c>
      <c r="DM37" s="662"/>
      <c r="DN37" s="662"/>
      <c r="DO37" s="662"/>
      <c r="DP37" s="662"/>
      <c r="DQ37" s="662"/>
      <c r="DR37" s="662"/>
      <c r="DS37" s="662"/>
      <c r="DT37" s="662"/>
      <c r="DU37" s="662"/>
      <c r="DV37" s="663"/>
      <c r="DW37" s="666">
        <v>6.1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8531252</v>
      </c>
      <c r="S38" s="713"/>
      <c r="T38" s="713"/>
      <c r="U38" s="713"/>
      <c r="V38" s="713"/>
      <c r="W38" s="713"/>
      <c r="X38" s="713"/>
      <c r="Y38" s="718"/>
      <c r="Z38" s="719">
        <v>100</v>
      </c>
      <c r="AA38" s="719"/>
      <c r="AB38" s="719"/>
      <c r="AC38" s="719"/>
      <c r="AD38" s="720">
        <v>2312880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973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257707</v>
      </c>
      <c r="CS38" s="664"/>
      <c r="CT38" s="664"/>
      <c r="CU38" s="664"/>
      <c r="CV38" s="664"/>
      <c r="CW38" s="664"/>
      <c r="CX38" s="664"/>
      <c r="CY38" s="665"/>
      <c r="CZ38" s="666">
        <v>3.1</v>
      </c>
      <c r="DA38" s="695"/>
      <c r="DB38" s="695"/>
      <c r="DC38" s="696"/>
      <c r="DD38" s="669">
        <v>232104</v>
      </c>
      <c r="DE38" s="664"/>
      <c r="DF38" s="664"/>
      <c r="DG38" s="664"/>
      <c r="DH38" s="664"/>
      <c r="DI38" s="664"/>
      <c r="DJ38" s="664"/>
      <c r="DK38" s="665"/>
      <c r="DL38" s="669">
        <v>221802</v>
      </c>
      <c r="DM38" s="664"/>
      <c r="DN38" s="664"/>
      <c r="DO38" s="664"/>
      <c r="DP38" s="664"/>
      <c r="DQ38" s="664"/>
      <c r="DR38" s="664"/>
      <c r="DS38" s="664"/>
      <c r="DT38" s="664"/>
      <c r="DU38" s="664"/>
      <c r="DV38" s="665"/>
      <c r="DW38" s="666">
        <v>9.1999999999999993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2369935</v>
      </c>
      <c r="CS39" s="662"/>
      <c r="CT39" s="662"/>
      <c r="CU39" s="662"/>
      <c r="CV39" s="662"/>
      <c r="CW39" s="662"/>
      <c r="CX39" s="662"/>
      <c r="CY39" s="663"/>
      <c r="CZ39" s="666">
        <v>28.2</v>
      </c>
      <c r="DA39" s="695"/>
      <c r="DB39" s="695"/>
      <c r="DC39" s="696"/>
      <c r="DD39" s="669">
        <v>3302</v>
      </c>
      <c r="DE39" s="662"/>
      <c r="DF39" s="662"/>
      <c r="DG39" s="662"/>
      <c r="DH39" s="662"/>
      <c r="DI39" s="662"/>
      <c r="DJ39" s="662"/>
      <c r="DK39" s="663"/>
      <c r="DL39" s="669" t="s">
        <v>243</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25762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25000</v>
      </c>
      <c r="CS40" s="664"/>
      <c r="CT40" s="664"/>
      <c r="CU40" s="664"/>
      <c r="CV40" s="664"/>
      <c r="CW40" s="664"/>
      <c r="CX40" s="664"/>
      <c r="CY40" s="665"/>
      <c r="CZ40" s="666">
        <v>0.3</v>
      </c>
      <c r="DA40" s="695"/>
      <c r="DB40" s="695"/>
      <c r="DC40" s="696"/>
      <c r="DD40" s="669" t="s">
        <v>138</v>
      </c>
      <c r="DE40" s="664"/>
      <c r="DF40" s="664"/>
      <c r="DG40" s="664"/>
      <c r="DH40" s="664"/>
      <c r="DI40" s="664"/>
      <c r="DJ40" s="664"/>
      <c r="DK40" s="665"/>
      <c r="DL40" s="669" t="s">
        <v>128</v>
      </c>
      <c r="DM40" s="664"/>
      <c r="DN40" s="664"/>
      <c r="DO40" s="664"/>
      <c r="DP40" s="664"/>
      <c r="DQ40" s="664"/>
      <c r="DR40" s="664"/>
      <c r="DS40" s="664"/>
      <c r="DT40" s="664"/>
      <c r="DU40" s="664"/>
      <c r="DV40" s="665"/>
      <c r="DW40" s="666" t="s">
        <v>225</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76857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207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225</v>
      </c>
      <c r="CS41" s="662"/>
      <c r="CT41" s="662"/>
      <c r="CU41" s="662"/>
      <c r="CV41" s="662"/>
      <c r="CW41" s="662"/>
      <c r="CX41" s="662"/>
      <c r="CY41" s="663"/>
      <c r="CZ41" s="666" t="s">
        <v>138</v>
      </c>
      <c r="DA41" s="695"/>
      <c r="DB41" s="695"/>
      <c r="DC41" s="696"/>
      <c r="DD41" s="669" t="s">
        <v>225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982912</v>
      </c>
      <c r="CS42" s="664"/>
      <c r="CT42" s="664"/>
      <c r="CU42" s="664"/>
      <c r="CV42" s="664"/>
      <c r="CW42" s="664"/>
      <c r="CX42" s="664"/>
      <c r="CY42" s="665"/>
      <c r="CZ42" s="666">
        <v>11.7</v>
      </c>
      <c r="DA42" s="667"/>
      <c r="DB42" s="667"/>
      <c r="DC42" s="668"/>
      <c r="DD42" s="669">
        <v>132713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20482</v>
      </c>
      <c r="CS43" s="662"/>
      <c r="CT43" s="662"/>
      <c r="CU43" s="662"/>
      <c r="CV43" s="662"/>
      <c r="CW43" s="662"/>
      <c r="CX43" s="662"/>
      <c r="CY43" s="663"/>
      <c r="CZ43" s="666">
        <v>0.2</v>
      </c>
      <c r="DA43" s="695"/>
      <c r="DB43" s="695"/>
      <c r="DC43" s="696"/>
      <c r="DD43" s="669">
        <v>12002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761137</v>
      </c>
      <c r="CS44" s="664"/>
      <c r="CT44" s="664"/>
      <c r="CU44" s="664"/>
      <c r="CV44" s="664"/>
      <c r="CW44" s="664"/>
      <c r="CX44" s="664"/>
      <c r="CY44" s="665"/>
      <c r="CZ44" s="666">
        <v>9</v>
      </c>
      <c r="DA44" s="667"/>
      <c r="DB44" s="667"/>
      <c r="DC44" s="668"/>
      <c r="DD44" s="669">
        <v>120939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268117</v>
      </c>
      <c r="CS45" s="662"/>
      <c r="CT45" s="662"/>
      <c r="CU45" s="662"/>
      <c r="CV45" s="662"/>
      <c r="CW45" s="662"/>
      <c r="CX45" s="662"/>
      <c r="CY45" s="663"/>
      <c r="CZ45" s="666">
        <v>3.2</v>
      </c>
      <c r="DA45" s="695"/>
      <c r="DB45" s="695"/>
      <c r="DC45" s="696"/>
      <c r="DD45" s="669">
        <v>62649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483993</v>
      </c>
      <c r="CS46" s="664"/>
      <c r="CT46" s="664"/>
      <c r="CU46" s="664"/>
      <c r="CV46" s="664"/>
      <c r="CW46" s="664"/>
      <c r="CX46" s="664"/>
      <c r="CY46" s="665"/>
      <c r="CZ46" s="666">
        <v>5.8</v>
      </c>
      <c r="DA46" s="667"/>
      <c r="DB46" s="667"/>
      <c r="DC46" s="668"/>
      <c r="DD46" s="669">
        <v>58263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221775</v>
      </c>
      <c r="CS47" s="662"/>
      <c r="CT47" s="662"/>
      <c r="CU47" s="662"/>
      <c r="CV47" s="662"/>
      <c r="CW47" s="662"/>
      <c r="CX47" s="662"/>
      <c r="CY47" s="663"/>
      <c r="CZ47" s="666">
        <v>2.6</v>
      </c>
      <c r="DA47" s="695"/>
      <c r="DB47" s="695"/>
      <c r="DC47" s="696"/>
      <c r="DD47" s="669">
        <v>11774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225</v>
      </c>
      <c r="CS48" s="664"/>
      <c r="CT48" s="664"/>
      <c r="CU48" s="664"/>
      <c r="CV48" s="664"/>
      <c r="CW48" s="664"/>
      <c r="CX48" s="664"/>
      <c r="CY48" s="665"/>
      <c r="CZ48" s="666" t="s">
        <v>128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8415648</v>
      </c>
      <c r="CS49" s="677"/>
      <c r="CT49" s="677"/>
      <c r="CU49" s="677"/>
      <c r="CV49" s="677"/>
      <c r="CW49" s="677"/>
      <c r="CX49" s="677"/>
      <c r="CY49" s="678"/>
      <c r="CZ49" s="679">
        <v>100</v>
      </c>
      <c r="DA49" s="680"/>
      <c r="DB49" s="680"/>
      <c r="DC49" s="681"/>
      <c r="DD49" s="682">
        <v>2986166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CUsoulfkmHhAzOoaC00BG54bHLNlZI7kiGnBUgaIPle/yWuEE9ZvjmqNatRJGkQfWyzV2itKj+f0ISQdNBNXQ==" saltValue="z+PeWdzCJyuu1SVBhm2o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361</v>
      </c>
      <c r="DK2" s="1204"/>
      <c r="DL2" s="1204"/>
      <c r="DM2" s="1204"/>
      <c r="DN2" s="1204"/>
      <c r="DO2" s="1205"/>
      <c r="DP2" s="249"/>
      <c r="DQ2" s="1203" t="s">
        <v>362</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6"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91" t="s">
        <v>379</v>
      </c>
      <c r="DH5" s="1192"/>
      <c r="DI5" s="1192"/>
      <c r="DJ5" s="1192"/>
      <c r="DK5" s="1193"/>
      <c r="DL5" s="1191" t="s">
        <v>380</v>
      </c>
      <c r="DM5" s="1192"/>
      <c r="DN5" s="1192"/>
      <c r="DO5" s="1192"/>
      <c r="DP5" s="1193"/>
      <c r="DQ5" s="1093" t="s">
        <v>381</v>
      </c>
      <c r="DR5" s="1094"/>
      <c r="DS5" s="1094"/>
      <c r="DT5" s="1094"/>
      <c r="DU5" s="1095"/>
      <c r="DV5" s="1093" t="s">
        <v>372</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7"/>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4"/>
      <c r="DH6" s="1195"/>
      <c r="DI6" s="1195"/>
      <c r="DJ6" s="1195"/>
      <c r="DK6" s="1196"/>
      <c r="DL6" s="1194"/>
      <c r="DM6" s="1195"/>
      <c r="DN6" s="1195"/>
      <c r="DO6" s="1195"/>
      <c r="DP6" s="1196"/>
      <c r="DQ6" s="1096"/>
      <c r="DR6" s="1097"/>
      <c r="DS6" s="1097"/>
      <c r="DT6" s="1097"/>
      <c r="DU6" s="1098"/>
      <c r="DV6" s="1096"/>
      <c r="DW6" s="1097"/>
      <c r="DX6" s="1097"/>
      <c r="DY6" s="1097"/>
      <c r="DZ6" s="1110"/>
      <c r="EA6" s="254"/>
    </row>
    <row r="7" spans="1:131" s="255" customFormat="1" ht="26.25" customHeight="1" thickTop="1" x14ac:dyDescent="0.15">
      <c r="A7" s="258">
        <v>1</v>
      </c>
      <c r="B7" s="1142" t="s">
        <v>382</v>
      </c>
      <c r="C7" s="1143"/>
      <c r="D7" s="1143"/>
      <c r="E7" s="1143"/>
      <c r="F7" s="1143"/>
      <c r="G7" s="1143"/>
      <c r="H7" s="1143"/>
      <c r="I7" s="1143"/>
      <c r="J7" s="1143"/>
      <c r="K7" s="1143"/>
      <c r="L7" s="1143"/>
      <c r="M7" s="1143"/>
      <c r="N7" s="1143"/>
      <c r="O7" s="1143"/>
      <c r="P7" s="1144"/>
      <c r="Q7" s="1197">
        <v>8531</v>
      </c>
      <c r="R7" s="1198"/>
      <c r="S7" s="1198"/>
      <c r="T7" s="1198"/>
      <c r="U7" s="1198"/>
      <c r="V7" s="1198">
        <v>8416</v>
      </c>
      <c r="W7" s="1198"/>
      <c r="X7" s="1198"/>
      <c r="Y7" s="1198"/>
      <c r="Z7" s="1198"/>
      <c r="AA7" s="1198">
        <v>115</v>
      </c>
      <c r="AB7" s="1198"/>
      <c r="AC7" s="1198"/>
      <c r="AD7" s="1198"/>
      <c r="AE7" s="1199"/>
      <c r="AF7" s="1200">
        <v>99</v>
      </c>
      <c r="AG7" s="1201"/>
      <c r="AH7" s="1201"/>
      <c r="AI7" s="1201"/>
      <c r="AJ7" s="1202"/>
      <c r="AK7" s="1184">
        <v>0</v>
      </c>
      <c r="AL7" s="1185"/>
      <c r="AM7" s="1185"/>
      <c r="AN7" s="1185"/>
      <c r="AO7" s="1185"/>
      <c r="AP7" s="1185">
        <v>5269</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579</v>
      </c>
      <c r="BT7" s="1189"/>
      <c r="BU7" s="1189"/>
      <c r="BV7" s="1189"/>
      <c r="BW7" s="1189"/>
      <c r="BX7" s="1189"/>
      <c r="BY7" s="1189"/>
      <c r="BZ7" s="1189"/>
      <c r="CA7" s="1189"/>
      <c r="CB7" s="1189"/>
      <c r="CC7" s="1189"/>
      <c r="CD7" s="1189"/>
      <c r="CE7" s="1189"/>
      <c r="CF7" s="1189"/>
      <c r="CG7" s="1190"/>
      <c r="CH7" s="1180">
        <v>1</v>
      </c>
      <c r="CI7" s="1181"/>
      <c r="CJ7" s="1181"/>
      <c r="CK7" s="1181"/>
      <c r="CL7" s="1182"/>
      <c r="CM7" s="1180">
        <v>65</v>
      </c>
      <c r="CN7" s="1181"/>
      <c r="CO7" s="1181"/>
      <c r="CP7" s="1181"/>
      <c r="CQ7" s="1182"/>
      <c r="CR7" s="1180">
        <v>7</v>
      </c>
      <c r="CS7" s="1181"/>
      <c r="CT7" s="1181"/>
      <c r="CU7" s="1181"/>
      <c r="CV7" s="1182"/>
      <c r="CW7" s="1180" t="s">
        <v>578</v>
      </c>
      <c r="CX7" s="1181"/>
      <c r="CY7" s="1181"/>
      <c r="CZ7" s="1181"/>
      <c r="DA7" s="1182"/>
      <c r="DB7" s="1183" t="s">
        <v>578</v>
      </c>
      <c r="DC7" s="1181"/>
      <c r="DD7" s="1181"/>
      <c r="DE7" s="1181"/>
      <c r="DF7" s="1182"/>
      <c r="DG7" s="1180" t="s">
        <v>578</v>
      </c>
      <c r="DH7" s="1181"/>
      <c r="DI7" s="1181"/>
      <c r="DJ7" s="1181"/>
      <c r="DK7" s="1182"/>
      <c r="DL7" s="1180" t="s">
        <v>578</v>
      </c>
      <c r="DM7" s="1181"/>
      <c r="DN7" s="1181"/>
      <c r="DO7" s="1181"/>
      <c r="DP7" s="1182"/>
      <c r="DQ7" s="1180" t="s">
        <v>578</v>
      </c>
      <c r="DR7" s="1181"/>
      <c r="DS7" s="1181"/>
      <c r="DT7" s="1181"/>
      <c r="DU7" s="1182"/>
      <c r="DV7" s="1208"/>
      <c r="DW7" s="1209"/>
      <c r="DX7" s="1209"/>
      <c r="DY7" s="1209"/>
      <c r="DZ7" s="1210"/>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580</v>
      </c>
      <c r="BT8" s="1107"/>
      <c r="BU8" s="1107"/>
      <c r="BV8" s="1107"/>
      <c r="BW8" s="1107"/>
      <c r="BX8" s="1107"/>
      <c r="BY8" s="1107"/>
      <c r="BZ8" s="1107"/>
      <c r="CA8" s="1107"/>
      <c r="CB8" s="1107"/>
      <c r="CC8" s="1107"/>
      <c r="CD8" s="1107"/>
      <c r="CE8" s="1107"/>
      <c r="CF8" s="1107"/>
      <c r="CG8" s="1108"/>
      <c r="CH8" s="1081">
        <v>-1</v>
      </c>
      <c r="CI8" s="1082"/>
      <c r="CJ8" s="1082"/>
      <c r="CK8" s="1082"/>
      <c r="CL8" s="1083"/>
      <c r="CM8" s="1081">
        <v>38</v>
      </c>
      <c r="CN8" s="1082"/>
      <c r="CO8" s="1082"/>
      <c r="CP8" s="1082"/>
      <c r="CQ8" s="1083"/>
      <c r="CR8" s="1081">
        <v>12</v>
      </c>
      <c r="CS8" s="1082"/>
      <c r="CT8" s="1082"/>
      <c r="CU8" s="1082"/>
      <c r="CV8" s="1083"/>
      <c r="CW8" s="1081" t="s">
        <v>578</v>
      </c>
      <c r="CX8" s="1082"/>
      <c r="CY8" s="1082"/>
      <c r="CZ8" s="1082"/>
      <c r="DA8" s="1083"/>
      <c r="DB8" s="1081" t="s">
        <v>578</v>
      </c>
      <c r="DC8" s="1082"/>
      <c r="DD8" s="1082"/>
      <c r="DE8" s="1082"/>
      <c r="DF8" s="1083"/>
      <c r="DG8" s="1081" t="s">
        <v>578</v>
      </c>
      <c r="DH8" s="1082"/>
      <c r="DI8" s="1082"/>
      <c r="DJ8" s="1082"/>
      <c r="DK8" s="1083"/>
      <c r="DL8" s="1081" t="s">
        <v>578</v>
      </c>
      <c r="DM8" s="1082"/>
      <c r="DN8" s="1082"/>
      <c r="DO8" s="1082"/>
      <c r="DP8" s="1083"/>
      <c r="DQ8" s="1081" t="s">
        <v>578</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t="s">
        <v>581</v>
      </c>
      <c r="BT9" s="1107"/>
      <c r="BU9" s="1107"/>
      <c r="BV9" s="1107"/>
      <c r="BW9" s="1107"/>
      <c r="BX9" s="1107"/>
      <c r="BY9" s="1107"/>
      <c r="BZ9" s="1107"/>
      <c r="CA9" s="1107"/>
      <c r="CB9" s="1107"/>
      <c r="CC9" s="1107"/>
      <c r="CD9" s="1107"/>
      <c r="CE9" s="1107"/>
      <c r="CF9" s="1107"/>
      <c r="CG9" s="1108"/>
      <c r="CH9" s="1081">
        <v>-2</v>
      </c>
      <c r="CI9" s="1082"/>
      <c r="CJ9" s="1082"/>
      <c r="CK9" s="1082"/>
      <c r="CL9" s="1083"/>
      <c r="CM9" s="1081">
        <v>8</v>
      </c>
      <c r="CN9" s="1082"/>
      <c r="CO9" s="1082"/>
      <c r="CP9" s="1082"/>
      <c r="CQ9" s="1083"/>
      <c r="CR9" s="1081">
        <v>10</v>
      </c>
      <c r="CS9" s="1082"/>
      <c r="CT9" s="1082"/>
      <c r="CU9" s="1082"/>
      <c r="CV9" s="1083"/>
      <c r="CW9" s="1081" t="s">
        <v>578</v>
      </c>
      <c r="CX9" s="1082"/>
      <c r="CY9" s="1082"/>
      <c r="CZ9" s="1082"/>
      <c r="DA9" s="1083"/>
      <c r="DB9" s="1081" t="s">
        <v>578</v>
      </c>
      <c r="DC9" s="1082"/>
      <c r="DD9" s="1082"/>
      <c r="DE9" s="1082"/>
      <c r="DF9" s="1083"/>
      <c r="DG9" s="1081" t="s">
        <v>578</v>
      </c>
      <c r="DH9" s="1082"/>
      <c r="DI9" s="1082"/>
      <c r="DJ9" s="1082"/>
      <c r="DK9" s="1083"/>
      <c r="DL9" s="1081" t="s">
        <v>578</v>
      </c>
      <c r="DM9" s="1082"/>
      <c r="DN9" s="1082"/>
      <c r="DO9" s="1082"/>
      <c r="DP9" s="1083"/>
      <c r="DQ9" s="1081" t="s">
        <v>578</v>
      </c>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383</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384</v>
      </c>
      <c r="B23" s="1043" t="s">
        <v>385</v>
      </c>
      <c r="C23" s="1044"/>
      <c r="D23" s="1044"/>
      <c r="E23" s="1044"/>
      <c r="F23" s="1044"/>
      <c r="G23" s="1044"/>
      <c r="H23" s="1044"/>
      <c r="I23" s="1044"/>
      <c r="J23" s="1044"/>
      <c r="K23" s="1044"/>
      <c r="L23" s="1044"/>
      <c r="M23" s="1044"/>
      <c r="N23" s="1044"/>
      <c r="O23" s="1044"/>
      <c r="P23" s="1045"/>
      <c r="Q23" s="1160">
        <v>8531</v>
      </c>
      <c r="R23" s="1161"/>
      <c r="S23" s="1161"/>
      <c r="T23" s="1161"/>
      <c r="U23" s="1161"/>
      <c r="V23" s="1161">
        <v>8416</v>
      </c>
      <c r="W23" s="1161"/>
      <c r="X23" s="1161"/>
      <c r="Y23" s="1161"/>
      <c r="Z23" s="1161"/>
      <c r="AA23" s="1161">
        <v>115</v>
      </c>
      <c r="AB23" s="1161"/>
      <c r="AC23" s="1161"/>
      <c r="AD23" s="1161"/>
      <c r="AE23" s="1162"/>
      <c r="AF23" s="1163">
        <v>99</v>
      </c>
      <c r="AG23" s="1161"/>
      <c r="AH23" s="1161"/>
      <c r="AI23" s="1161"/>
      <c r="AJ23" s="1164"/>
      <c r="AK23" s="1165"/>
      <c r="AL23" s="1166"/>
      <c r="AM23" s="1166"/>
      <c r="AN23" s="1166"/>
      <c r="AO23" s="1166"/>
      <c r="AP23" s="1161">
        <v>5269</v>
      </c>
      <c r="AQ23" s="1161"/>
      <c r="AR23" s="1161"/>
      <c r="AS23" s="1161"/>
      <c r="AT23" s="1161"/>
      <c r="AU23" s="1167"/>
      <c r="AV23" s="1167"/>
      <c r="AW23" s="1167"/>
      <c r="AX23" s="1167"/>
      <c r="AY23" s="1168"/>
      <c r="AZ23" s="1157" t="s">
        <v>128</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386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387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365</v>
      </c>
      <c r="B26" s="1088"/>
      <c r="C26" s="1088"/>
      <c r="D26" s="1088"/>
      <c r="E26" s="1088"/>
      <c r="F26" s="1088"/>
      <c r="G26" s="1088"/>
      <c r="H26" s="1088"/>
      <c r="I26" s="1088"/>
      <c r="J26" s="1088"/>
      <c r="K26" s="1088"/>
      <c r="L26" s="1088"/>
      <c r="M26" s="1088"/>
      <c r="N26" s="1088"/>
      <c r="O26" s="1088"/>
      <c r="P26" s="1089"/>
      <c r="Q26" s="1093" t="s">
        <v>388</v>
      </c>
      <c r="R26" s="1094"/>
      <c r="S26" s="1094"/>
      <c r="T26" s="1094"/>
      <c r="U26" s="1095"/>
      <c r="V26" s="1093" t="s">
        <v>389</v>
      </c>
      <c r="W26" s="1094"/>
      <c r="X26" s="1094"/>
      <c r="Y26" s="1094"/>
      <c r="Z26" s="1095"/>
      <c r="AA26" s="1093" t="s">
        <v>390</v>
      </c>
      <c r="AB26" s="1094"/>
      <c r="AC26" s="1094"/>
      <c r="AD26" s="1094"/>
      <c r="AE26" s="1094"/>
      <c r="AF26" s="1151" t="s">
        <v>391</v>
      </c>
      <c r="AG26" s="1100"/>
      <c r="AH26" s="1100"/>
      <c r="AI26" s="1100"/>
      <c r="AJ26" s="1152"/>
      <c r="AK26" s="1094" t="s">
        <v>392</v>
      </c>
      <c r="AL26" s="1094"/>
      <c r="AM26" s="1094"/>
      <c r="AN26" s="1094"/>
      <c r="AO26" s="1095"/>
      <c r="AP26" s="1093" t="s">
        <v>393</v>
      </c>
      <c r="AQ26" s="1094"/>
      <c r="AR26" s="1094"/>
      <c r="AS26" s="1094"/>
      <c r="AT26" s="1095"/>
      <c r="AU26" s="1093" t="s">
        <v>394</v>
      </c>
      <c r="AV26" s="1094"/>
      <c r="AW26" s="1094"/>
      <c r="AX26" s="1094"/>
      <c r="AY26" s="1095"/>
      <c r="AZ26" s="1093" t="s">
        <v>395</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396</v>
      </c>
      <c r="C28" s="1143"/>
      <c r="D28" s="1143"/>
      <c r="E28" s="1143"/>
      <c r="F28" s="1143"/>
      <c r="G28" s="1143"/>
      <c r="H28" s="1143"/>
      <c r="I28" s="1143"/>
      <c r="J28" s="1143"/>
      <c r="K28" s="1143"/>
      <c r="L28" s="1143"/>
      <c r="M28" s="1143"/>
      <c r="N28" s="1143"/>
      <c r="O28" s="1143"/>
      <c r="P28" s="1144"/>
      <c r="Q28" s="1145">
        <v>337</v>
      </c>
      <c r="R28" s="1146"/>
      <c r="S28" s="1146"/>
      <c r="T28" s="1146"/>
      <c r="U28" s="1146"/>
      <c r="V28" s="1146">
        <v>337</v>
      </c>
      <c r="W28" s="1146"/>
      <c r="X28" s="1146"/>
      <c r="Y28" s="1146"/>
      <c r="Z28" s="1146"/>
      <c r="AA28" s="1146">
        <v>0</v>
      </c>
      <c r="AB28" s="1146"/>
      <c r="AC28" s="1146"/>
      <c r="AD28" s="1146"/>
      <c r="AE28" s="1147"/>
      <c r="AF28" s="1148">
        <v>0</v>
      </c>
      <c r="AG28" s="1146"/>
      <c r="AH28" s="1146"/>
      <c r="AI28" s="1146"/>
      <c r="AJ28" s="1149"/>
      <c r="AK28" s="1150">
        <v>26</v>
      </c>
      <c r="AL28" s="1138"/>
      <c r="AM28" s="1138"/>
      <c r="AN28" s="1138"/>
      <c r="AO28" s="1138"/>
      <c r="AP28" s="1138">
        <v>0</v>
      </c>
      <c r="AQ28" s="1138"/>
      <c r="AR28" s="1138"/>
      <c r="AS28" s="1138"/>
      <c r="AT28" s="1138"/>
      <c r="AU28" s="1138">
        <v>0</v>
      </c>
      <c r="AV28" s="1138"/>
      <c r="AW28" s="1138"/>
      <c r="AX28" s="1138"/>
      <c r="AY28" s="1138"/>
      <c r="AZ28" s="1139" t="s">
        <v>578</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397</v>
      </c>
      <c r="C29" s="1130"/>
      <c r="D29" s="1130"/>
      <c r="E29" s="1130"/>
      <c r="F29" s="1130"/>
      <c r="G29" s="1130"/>
      <c r="H29" s="1130"/>
      <c r="I29" s="1130"/>
      <c r="J29" s="1130"/>
      <c r="K29" s="1130"/>
      <c r="L29" s="1130"/>
      <c r="M29" s="1130"/>
      <c r="N29" s="1130"/>
      <c r="O29" s="1130"/>
      <c r="P29" s="1131"/>
      <c r="Q29" s="1135">
        <v>94</v>
      </c>
      <c r="R29" s="1136"/>
      <c r="S29" s="1136"/>
      <c r="T29" s="1136"/>
      <c r="U29" s="1136"/>
      <c r="V29" s="1136">
        <v>94</v>
      </c>
      <c r="W29" s="1136"/>
      <c r="X29" s="1136"/>
      <c r="Y29" s="1136"/>
      <c r="Z29" s="1136"/>
      <c r="AA29" s="1136">
        <v>0</v>
      </c>
      <c r="AB29" s="1136"/>
      <c r="AC29" s="1136"/>
      <c r="AD29" s="1136"/>
      <c r="AE29" s="1137"/>
      <c r="AF29" s="1111">
        <v>0</v>
      </c>
      <c r="AG29" s="1112"/>
      <c r="AH29" s="1112"/>
      <c r="AI29" s="1112"/>
      <c r="AJ29" s="1113"/>
      <c r="AK29" s="1072">
        <v>8</v>
      </c>
      <c r="AL29" s="800"/>
      <c r="AM29" s="800"/>
      <c r="AN29" s="800"/>
      <c r="AO29" s="800"/>
      <c r="AP29" s="800">
        <v>0</v>
      </c>
      <c r="AQ29" s="800"/>
      <c r="AR29" s="800"/>
      <c r="AS29" s="800"/>
      <c r="AT29" s="800"/>
      <c r="AU29" s="800">
        <v>0</v>
      </c>
      <c r="AV29" s="800"/>
      <c r="AW29" s="800"/>
      <c r="AX29" s="800"/>
      <c r="AY29" s="800"/>
      <c r="AZ29" s="1134" t="s">
        <v>578</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398</v>
      </c>
      <c r="C30" s="1130"/>
      <c r="D30" s="1130"/>
      <c r="E30" s="1130"/>
      <c r="F30" s="1130"/>
      <c r="G30" s="1130"/>
      <c r="H30" s="1130"/>
      <c r="I30" s="1130"/>
      <c r="J30" s="1130"/>
      <c r="K30" s="1130"/>
      <c r="L30" s="1130"/>
      <c r="M30" s="1130"/>
      <c r="N30" s="1130"/>
      <c r="O30" s="1130"/>
      <c r="P30" s="1131"/>
      <c r="Q30" s="1135">
        <v>40</v>
      </c>
      <c r="R30" s="1136"/>
      <c r="S30" s="1136"/>
      <c r="T30" s="1136"/>
      <c r="U30" s="1136"/>
      <c r="V30" s="1136">
        <v>40</v>
      </c>
      <c r="W30" s="1136"/>
      <c r="X30" s="1136"/>
      <c r="Y30" s="1136"/>
      <c r="Z30" s="1136"/>
      <c r="AA30" s="1136">
        <v>0</v>
      </c>
      <c r="AB30" s="1136"/>
      <c r="AC30" s="1136"/>
      <c r="AD30" s="1136"/>
      <c r="AE30" s="1137"/>
      <c r="AF30" s="1111">
        <v>0</v>
      </c>
      <c r="AG30" s="1112"/>
      <c r="AH30" s="1112"/>
      <c r="AI30" s="1112"/>
      <c r="AJ30" s="1113"/>
      <c r="AK30" s="1072">
        <v>14</v>
      </c>
      <c r="AL30" s="800"/>
      <c r="AM30" s="800"/>
      <c r="AN30" s="800"/>
      <c r="AO30" s="800"/>
      <c r="AP30" s="800">
        <v>0</v>
      </c>
      <c r="AQ30" s="800"/>
      <c r="AR30" s="800"/>
      <c r="AS30" s="800"/>
      <c r="AT30" s="800"/>
      <c r="AU30" s="800">
        <v>0</v>
      </c>
      <c r="AV30" s="800"/>
      <c r="AW30" s="800"/>
      <c r="AX30" s="800"/>
      <c r="AY30" s="800"/>
      <c r="AZ30" s="1134" t="s">
        <v>578</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399</v>
      </c>
      <c r="C31" s="1130"/>
      <c r="D31" s="1130"/>
      <c r="E31" s="1130"/>
      <c r="F31" s="1130"/>
      <c r="G31" s="1130"/>
      <c r="H31" s="1130"/>
      <c r="I31" s="1130"/>
      <c r="J31" s="1130"/>
      <c r="K31" s="1130"/>
      <c r="L31" s="1130"/>
      <c r="M31" s="1130"/>
      <c r="N31" s="1130"/>
      <c r="O31" s="1130"/>
      <c r="P31" s="1131"/>
      <c r="Q31" s="1135">
        <v>112</v>
      </c>
      <c r="R31" s="1136"/>
      <c r="S31" s="1136"/>
      <c r="T31" s="1136"/>
      <c r="U31" s="1136"/>
      <c r="V31" s="1136">
        <v>111</v>
      </c>
      <c r="W31" s="1136"/>
      <c r="X31" s="1136"/>
      <c r="Y31" s="1136"/>
      <c r="Z31" s="1136"/>
      <c r="AA31" s="1136">
        <v>1</v>
      </c>
      <c r="AB31" s="1136"/>
      <c r="AC31" s="1136"/>
      <c r="AD31" s="1136"/>
      <c r="AE31" s="1137"/>
      <c r="AF31" s="1111">
        <v>1</v>
      </c>
      <c r="AG31" s="1112"/>
      <c r="AH31" s="1112"/>
      <c r="AI31" s="1112"/>
      <c r="AJ31" s="1113"/>
      <c r="AK31" s="1072">
        <v>12</v>
      </c>
      <c r="AL31" s="800"/>
      <c r="AM31" s="800"/>
      <c r="AN31" s="800"/>
      <c r="AO31" s="800"/>
      <c r="AP31" s="800">
        <v>524</v>
      </c>
      <c r="AQ31" s="800"/>
      <c r="AR31" s="800"/>
      <c r="AS31" s="800"/>
      <c r="AT31" s="800"/>
      <c r="AU31" s="800">
        <v>227</v>
      </c>
      <c r="AV31" s="800"/>
      <c r="AW31" s="800"/>
      <c r="AX31" s="800"/>
      <c r="AY31" s="800"/>
      <c r="AZ31" s="1134" t="s">
        <v>578</v>
      </c>
      <c r="BA31" s="1134"/>
      <c r="BB31" s="1134"/>
      <c r="BC31" s="1134"/>
      <c r="BD31" s="1134"/>
      <c r="BE31" s="1124" t="s">
        <v>400</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401</v>
      </c>
      <c r="C32" s="1130"/>
      <c r="D32" s="1130"/>
      <c r="E32" s="1130"/>
      <c r="F32" s="1130"/>
      <c r="G32" s="1130"/>
      <c r="H32" s="1130"/>
      <c r="I32" s="1130"/>
      <c r="J32" s="1130"/>
      <c r="K32" s="1130"/>
      <c r="L32" s="1130"/>
      <c r="M32" s="1130"/>
      <c r="N32" s="1130"/>
      <c r="O32" s="1130"/>
      <c r="P32" s="1131"/>
      <c r="Q32" s="1135">
        <v>98</v>
      </c>
      <c r="R32" s="1136"/>
      <c r="S32" s="1136"/>
      <c r="T32" s="1136"/>
      <c r="U32" s="1136"/>
      <c r="V32" s="1136">
        <v>98</v>
      </c>
      <c r="W32" s="1136"/>
      <c r="X32" s="1136"/>
      <c r="Y32" s="1136"/>
      <c r="Z32" s="1136"/>
      <c r="AA32" s="1136">
        <v>0</v>
      </c>
      <c r="AB32" s="1136"/>
      <c r="AC32" s="1136"/>
      <c r="AD32" s="1136"/>
      <c r="AE32" s="1137"/>
      <c r="AF32" s="1111">
        <v>0</v>
      </c>
      <c r="AG32" s="1112"/>
      <c r="AH32" s="1112"/>
      <c r="AI32" s="1112"/>
      <c r="AJ32" s="1113"/>
      <c r="AK32" s="1072">
        <v>85</v>
      </c>
      <c r="AL32" s="800"/>
      <c r="AM32" s="800"/>
      <c r="AN32" s="800"/>
      <c r="AO32" s="800"/>
      <c r="AP32" s="800">
        <v>491</v>
      </c>
      <c r="AQ32" s="800"/>
      <c r="AR32" s="800"/>
      <c r="AS32" s="800"/>
      <c r="AT32" s="800"/>
      <c r="AU32" s="800">
        <v>491</v>
      </c>
      <c r="AV32" s="800"/>
      <c r="AW32" s="800"/>
      <c r="AX32" s="800"/>
      <c r="AY32" s="800"/>
      <c r="AZ32" s="1134" t="s">
        <v>578</v>
      </c>
      <c r="BA32" s="1134"/>
      <c r="BB32" s="1134"/>
      <c r="BC32" s="1134"/>
      <c r="BD32" s="1134"/>
      <c r="BE32" s="1124" t="s">
        <v>402</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403</v>
      </c>
      <c r="C33" s="1130"/>
      <c r="D33" s="1130"/>
      <c r="E33" s="1130"/>
      <c r="F33" s="1130"/>
      <c r="G33" s="1130"/>
      <c r="H33" s="1130"/>
      <c r="I33" s="1130"/>
      <c r="J33" s="1130"/>
      <c r="K33" s="1130"/>
      <c r="L33" s="1130"/>
      <c r="M33" s="1130"/>
      <c r="N33" s="1130"/>
      <c r="O33" s="1130"/>
      <c r="P33" s="1131"/>
      <c r="Q33" s="1135">
        <v>81</v>
      </c>
      <c r="R33" s="1136"/>
      <c r="S33" s="1136"/>
      <c r="T33" s="1136"/>
      <c r="U33" s="1136"/>
      <c r="V33" s="1136">
        <v>81</v>
      </c>
      <c r="W33" s="1136"/>
      <c r="X33" s="1136"/>
      <c r="Y33" s="1136"/>
      <c r="Z33" s="1136"/>
      <c r="AA33" s="1136">
        <v>0</v>
      </c>
      <c r="AB33" s="1136"/>
      <c r="AC33" s="1136"/>
      <c r="AD33" s="1136"/>
      <c r="AE33" s="1137"/>
      <c r="AF33" s="1111">
        <v>0</v>
      </c>
      <c r="AG33" s="1112"/>
      <c r="AH33" s="1112"/>
      <c r="AI33" s="1112"/>
      <c r="AJ33" s="1113"/>
      <c r="AK33" s="1072">
        <v>58</v>
      </c>
      <c r="AL33" s="800"/>
      <c r="AM33" s="800"/>
      <c r="AN33" s="800"/>
      <c r="AO33" s="800"/>
      <c r="AP33" s="800">
        <v>324</v>
      </c>
      <c r="AQ33" s="800"/>
      <c r="AR33" s="800"/>
      <c r="AS33" s="800"/>
      <c r="AT33" s="800"/>
      <c r="AU33" s="800">
        <v>324</v>
      </c>
      <c r="AV33" s="800"/>
      <c r="AW33" s="800"/>
      <c r="AX33" s="800"/>
      <c r="AY33" s="800"/>
      <c r="AZ33" s="1134" t="s">
        <v>578</v>
      </c>
      <c r="BA33" s="1134"/>
      <c r="BB33" s="1134"/>
      <c r="BC33" s="1134"/>
      <c r="BD33" s="1134"/>
      <c r="BE33" s="1124" t="s">
        <v>404</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800"/>
      <c r="AM34" s="800"/>
      <c r="AN34" s="800"/>
      <c r="AO34" s="800"/>
      <c r="AP34" s="800"/>
      <c r="AQ34" s="800"/>
      <c r="AR34" s="800"/>
      <c r="AS34" s="800"/>
      <c r="AT34" s="800"/>
      <c r="AU34" s="800"/>
      <c r="AV34" s="800"/>
      <c r="AW34" s="800"/>
      <c r="AX34" s="800"/>
      <c r="AY34" s="80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800"/>
      <c r="AM35" s="800"/>
      <c r="AN35" s="800"/>
      <c r="AO35" s="800"/>
      <c r="AP35" s="800"/>
      <c r="AQ35" s="800"/>
      <c r="AR35" s="800"/>
      <c r="AS35" s="800"/>
      <c r="AT35" s="800"/>
      <c r="AU35" s="800"/>
      <c r="AV35" s="800"/>
      <c r="AW35" s="800"/>
      <c r="AX35" s="800"/>
      <c r="AY35" s="80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800"/>
      <c r="AM36" s="800"/>
      <c r="AN36" s="800"/>
      <c r="AO36" s="800"/>
      <c r="AP36" s="800"/>
      <c r="AQ36" s="800"/>
      <c r="AR36" s="800"/>
      <c r="AS36" s="800"/>
      <c r="AT36" s="800"/>
      <c r="AU36" s="800"/>
      <c r="AV36" s="800"/>
      <c r="AW36" s="800"/>
      <c r="AX36" s="800"/>
      <c r="AY36" s="80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800"/>
      <c r="AM37" s="800"/>
      <c r="AN37" s="800"/>
      <c r="AO37" s="800"/>
      <c r="AP37" s="800"/>
      <c r="AQ37" s="800"/>
      <c r="AR37" s="800"/>
      <c r="AS37" s="800"/>
      <c r="AT37" s="800"/>
      <c r="AU37" s="800"/>
      <c r="AV37" s="800"/>
      <c r="AW37" s="800"/>
      <c r="AX37" s="800"/>
      <c r="AY37" s="80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800"/>
      <c r="AM38" s="800"/>
      <c r="AN38" s="800"/>
      <c r="AO38" s="800"/>
      <c r="AP38" s="800"/>
      <c r="AQ38" s="800"/>
      <c r="AR38" s="800"/>
      <c r="AS38" s="800"/>
      <c r="AT38" s="800"/>
      <c r="AU38" s="800"/>
      <c r="AV38" s="800"/>
      <c r="AW38" s="800"/>
      <c r="AX38" s="800"/>
      <c r="AY38" s="80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800"/>
      <c r="AM39" s="800"/>
      <c r="AN39" s="800"/>
      <c r="AO39" s="800"/>
      <c r="AP39" s="800"/>
      <c r="AQ39" s="800"/>
      <c r="AR39" s="800"/>
      <c r="AS39" s="800"/>
      <c r="AT39" s="800"/>
      <c r="AU39" s="800"/>
      <c r="AV39" s="800"/>
      <c r="AW39" s="800"/>
      <c r="AX39" s="800"/>
      <c r="AY39" s="80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800"/>
      <c r="AM40" s="800"/>
      <c r="AN40" s="800"/>
      <c r="AO40" s="800"/>
      <c r="AP40" s="800"/>
      <c r="AQ40" s="800"/>
      <c r="AR40" s="800"/>
      <c r="AS40" s="800"/>
      <c r="AT40" s="800"/>
      <c r="AU40" s="800"/>
      <c r="AV40" s="800"/>
      <c r="AW40" s="800"/>
      <c r="AX40" s="800"/>
      <c r="AY40" s="80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800"/>
      <c r="AM41" s="800"/>
      <c r="AN41" s="800"/>
      <c r="AO41" s="800"/>
      <c r="AP41" s="800"/>
      <c r="AQ41" s="800"/>
      <c r="AR41" s="800"/>
      <c r="AS41" s="800"/>
      <c r="AT41" s="800"/>
      <c r="AU41" s="800"/>
      <c r="AV41" s="800"/>
      <c r="AW41" s="800"/>
      <c r="AX41" s="800"/>
      <c r="AY41" s="80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800"/>
      <c r="AM42" s="800"/>
      <c r="AN42" s="800"/>
      <c r="AO42" s="800"/>
      <c r="AP42" s="800"/>
      <c r="AQ42" s="800"/>
      <c r="AR42" s="800"/>
      <c r="AS42" s="800"/>
      <c r="AT42" s="800"/>
      <c r="AU42" s="800"/>
      <c r="AV42" s="800"/>
      <c r="AW42" s="800"/>
      <c r="AX42" s="800"/>
      <c r="AY42" s="80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800"/>
      <c r="AM43" s="800"/>
      <c r="AN43" s="800"/>
      <c r="AO43" s="800"/>
      <c r="AP43" s="800"/>
      <c r="AQ43" s="800"/>
      <c r="AR43" s="800"/>
      <c r="AS43" s="800"/>
      <c r="AT43" s="800"/>
      <c r="AU43" s="800"/>
      <c r="AV43" s="800"/>
      <c r="AW43" s="800"/>
      <c r="AX43" s="800"/>
      <c r="AY43" s="80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800"/>
      <c r="AM44" s="800"/>
      <c r="AN44" s="800"/>
      <c r="AO44" s="800"/>
      <c r="AP44" s="800"/>
      <c r="AQ44" s="800"/>
      <c r="AR44" s="800"/>
      <c r="AS44" s="800"/>
      <c r="AT44" s="800"/>
      <c r="AU44" s="800"/>
      <c r="AV44" s="800"/>
      <c r="AW44" s="800"/>
      <c r="AX44" s="800"/>
      <c r="AY44" s="80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800"/>
      <c r="AM45" s="800"/>
      <c r="AN45" s="800"/>
      <c r="AO45" s="800"/>
      <c r="AP45" s="800"/>
      <c r="AQ45" s="800"/>
      <c r="AR45" s="800"/>
      <c r="AS45" s="800"/>
      <c r="AT45" s="800"/>
      <c r="AU45" s="800"/>
      <c r="AV45" s="800"/>
      <c r="AW45" s="800"/>
      <c r="AX45" s="800"/>
      <c r="AY45" s="80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800"/>
      <c r="AM46" s="800"/>
      <c r="AN46" s="800"/>
      <c r="AO46" s="800"/>
      <c r="AP46" s="800"/>
      <c r="AQ46" s="800"/>
      <c r="AR46" s="800"/>
      <c r="AS46" s="800"/>
      <c r="AT46" s="800"/>
      <c r="AU46" s="800"/>
      <c r="AV46" s="800"/>
      <c r="AW46" s="800"/>
      <c r="AX46" s="800"/>
      <c r="AY46" s="80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800"/>
      <c r="AM47" s="800"/>
      <c r="AN47" s="800"/>
      <c r="AO47" s="800"/>
      <c r="AP47" s="800"/>
      <c r="AQ47" s="800"/>
      <c r="AR47" s="800"/>
      <c r="AS47" s="800"/>
      <c r="AT47" s="800"/>
      <c r="AU47" s="800"/>
      <c r="AV47" s="800"/>
      <c r="AW47" s="800"/>
      <c r="AX47" s="800"/>
      <c r="AY47" s="80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800"/>
      <c r="AM48" s="800"/>
      <c r="AN48" s="800"/>
      <c r="AO48" s="800"/>
      <c r="AP48" s="800"/>
      <c r="AQ48" s="800"/>
      <c r="AR48" s="800"/>
      <c r="AS48" s="800"/>
      <c r="AT48" s="800"/>
      <c r="AU48" s="800"/>
      <c r="AV48" s="800"/>
      <c r="AW48" s="800"/>
      <c r="AX48" s="800"/>
      <c r="AY48" s="80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800"/>
      <c r="AM49" s="800"/>
      <c r="AN49" s="800"/>
      <c r="AO49" s="800"/>
      <c r="AP49" s="800"/>
      <c r="AQ49" s="800"/>
      <c r="AR49" s="800"/>
      <c r="AS49" s="800"/>
      <c r="AT49" s="800"/>
      <c r="AU49" s="800"/>
      <c r="AV49" s="800"/>
      <c r="AW49" s="800"/>
      <c r="AX49" s="800"/>
      <c r="AY49" s="80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405</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384</v>
      </c>
      <c r="B63" s="1043" t="s">
        <v>406</v>
      </c>
      <c r="C63" s="1044"/>
      <c r="D63" s="1044"/>
      <c r="E63" s="1044"/>
      <c r="F63" s="1044"/>
      <c r="G63" s="1044"/>
      <c r="H63" s="1044"/>
      <c r="I63" s="1044"/>
      <c r="J63" s="1044"/>
      <c r="K63" s="1044"/>
      <c r="L63" s="1044"/>
      <c r="M63" s="1044"/>
      <c r="N63" s="1044"/>
      <c r="O63" s="1044"/>
      <c r="P63" s="1045"/>
      <c r="Q63" s="1061"/>
      <c r="R63" s="1062"/>
      <c r="S63" s="1062"/>
      <c r="T63" s="1062"/>
      <c r="U63" s="1062"/>
      <c r="V63" s="1062"/>
      <c r="W63" s="1062"/>
      <c r="X63" s="1062"/>
      <c r="Y63" s="1062"/>
      <c r="Z63" s="1062"/>
      <c r="AA63" s="1062"/>
      <c r="AB63" s="1062"/>
      <c r="AC63" s="1062"/>
      <c r="AD63" s="1062"/>
      <c r="AE63" s="1120"/>
      <c r="AF63" s="1121">
        <v>2</v>
      </c>
      <c r="AG63" s="1058"/>
      <c r="AH63" s="1058"/>
      <c r="AI63" s="1058"/>
      <c r="AJ63" s="1122"/>
      <c r="AK63" s="1123"/>
      <c r="AL63" s="1062"/>
      <c r="AM63" s="1062"/>
      <c r="AN63" s="1062"/>
      <c r="AO63" s="1062"/>
      <c r="AP63" s="1058">
        <v>1339</v>
      </c>
      <c r="AQ63" s="1058"/>
      <c r="AR63" s="1058"/>
      <c r="AS63" s="1058"/>
      <c r="AT63" s="1058"/>
      <c r="AU63" s="1058">
        <v>1077</v>
      </c>
      <c r="AV63" s="1058"/>
      <c r="AW63" s="1058"/>
      <c r="AX63" s="1058"/>
      <c r="AY63" s="1058"/>
      <c r="AZ63" s="1117"/>
      <c r="BA63" s="1117"/>
      <c r="BB63" s="1117"/>
      <c r="BC63" s="1117"/>
      <c r="BD63" s="1117"/>
      <c r="BE63" s="1059"/>
      <c r="BF63" s="1059"/>
      <c r="BG63" s="1059"/>
      <c r="BH63" s="1059"/>
      <c r="BI63" s="1060"/>
      <c r="BJ63" s="1118" t="s">
        <v>407</v>
      </c>
      <c r="BK63" s="1050"/>
      <c r="BL63" s="1050"/>
      <c r="BM63" s="105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409</v>
      </c>
      <c r="B66" s="1088"/>
      <c r="C66" s="1088"/>
      <c r="D66" s="1088"/>
      <c r="E66" s="1088"/>
      <c r="F66" s="1088"/>
      <c r="G66" s="1088"/>
      <c r="H66" s="1088"/>
      <c r="I66" s="1088"/>
      <c r="J66" s="1088"/>
      <c r="K66" s="1088"/>
      <c r="L66" s="1088"/>
      <c r="M66" s="1088"/>
      <c r="N66" s="1088"/>
      <c r="O66" s="1088"/>
      <c r="P66" s="1089"/>
      <c r="Q66" s="1093" t="s">
        <v>410</v>
      </c>
      <c r="R66" s="1094"/>
      <c r="S66" s="1094"/>
      <c r="T66" s="1094"/>
      <c r="U66" s="1095"/>
      <c r="V66" s="1093" t="s">
        <v>411</v>
      </c>
      <c r="W66" s="1094"/>
      <c r="X66" s="1094"/>
      <c r="Y66" s="1094"/>
      <c r="Z66" s="1095"/>
      <c r="AA66" s="1093" t="s">
        <v>412</v>
      </c>
      <c r="AB66" s="1094"/>
      <c r="AC66" s="1094"/>
      <c r="AD66" s="1094"/>
      <c r="AE66" s="1095"/>
      <c r="AF66" s="1099" t="s">
        <v>413</v>
      </c>
      <c r="AG66" s="1100"/>
      <c r="AH66" s="1100"/>
      <c r="AI66" s="1100"/>
      <c r="AJ66" s="1101"/>
      <c r="AK66" s="1093" t="s">
        <v>414</v>
      </c>
      <c r="AL66" s="1088"/>
      <c r="AM66" s="1088"/>
      <c r="AN66" s="1088"/>
      <c r="AO66" s="1089"/>
      <c r="AP66" s="1093" t="s">
        <v>415</v>
      </c>
      <c r="AQ66" s="1094"/>
      <c r="AR66" s="1094"/>
      <c r="AS66" s="1094"/>
      <c r="AT66" s="1095"/>
      <c r="AU66" s="1093" t="s">
        <v>416</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6"/>
    </row>
    <row r="68" spans="1:131" s="247" customFormat="1" ht="26.25" customHeight="1" thickTop="1" x14ac:dyDescent="0.15">
      <c r="A68" s="258">
        <v>1</v>
      </c>
      <c r="B68" s="1077" t="s">
        <v>582</v>
      </c>
      <c r="C68" s="1078"/>
      <c r="D68" s="1078"/>
      <c r="E68" s="1078"/>
      <c r="F68" s="1078"/>
      <c r="G68" s="1078"/>
      <c r="H68" s="1078"/>
      <c r="I68" s="1078"/>
      <c r="J68" s="1078"/>
      <c r="K68" s="1078"/>
      <c r="L68" s="1078"/>
      <c r="M68" s="1078"/>
      <c r="N68" s="1078"/>
      <c r="O68" s="1078"/>
      <c r="P68" s="1079"/>
      <c r="Q68" s="1080"/>
      <c r="R68" s="1074"/>
      <c r="S68" s="1074"/>
      <c r="T68" s="1074"/>
      <c r="U68" s="1074"/>
      <c r="V68" s="1074"/>
      <c r="W68" s="1074"/>
      <c r="X68" s="1074"/>
      <c r="Y68" s="1074"/>
      <c r="Z68" s="1074"/>
      <c r="AA68" s="1074"/>
      <c r="AB68" s="1074"/>
      <c r="AC68" s="1074"/>
      <c r="AD68" s="1074"/>
      <c r="AE68" s="1074"/>
      <c r="AF68" s="1074"/>
      <c r="AG68" s="1074"/>
      <c r="AH68" s="1074"/>
      <c r="AI68" s="1074"/>
      <c r="AJ68" s="1074"/>
      <c r="AK68" s="1074"/>
      <c r="AL68" s="1074"/>
      <c r="AM68" s="1074"/>
      <c r="AN68" s="1074"/>
      <c r="AO68" s="1074"/>
      <c r="AP68" s="1074"/>
      <c r="AQ68" s="1074"/>
      <c r="AR68" s="1074"/>
      <c r="AS68" s="1074"/>
      <c r="AT68" s="1074"/>
      <c r="AU68" s="1074"/>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6"/>
    </row>
    <row r="69" spans="1:131" s="247" customFormat="1" ht="26.25" customHeight="1" x14ac:dyDescent="0.15">
      <c r="A69" s="261">
        <v>2</v>
      </c>
      <c r="B69" s="802" t="s">
        <v>597</v>
      </c>
      <c r="C69" s="803"/>
      <c r="D69" s="803"/>
      <c r="E69" s="803"/>
      <c r="F69" s="803"/>
      <c r="G69" s="803"/>
      <c r="H69" s="803"/>
      <c r="I69" s="803"/>
      <c r="J69" s="803"/>
      <c r="K69" s="803"/>
      <c r="L69" s="803"/>
      <c r="M69" s="803"/>
      <c r="N69" s="803"/>
      <c r="O69" s="803"/>
      <c r="P69" s="804"/>
      <c r="Q69" s="801">
        <v>2483</v>
      </c>
      <c r="R69" s="800"/>
      <c r="S69" s="800"/>
      <c r="T69" s="800"/>
      <c r="U69" s="800"/>
      <c r="V69" s="800">
        <v>2382</v>
      </c>
      <c r="W69" s="800"/>
      <c r="X69" s="800"/>
      <c r="Y69" s="800"/>
      <c r="Z69" s="800"/>
      <c r="AA69" s="800">
        <v>101</v>
      </c>
      <c r="AB69" s="800"/>
      <c r="AC69" s="800"/>
      <c r="AD69" s="800"/>
      <c r="AE69" s="800"/>
      <c r="AF69" s="800">
        <v>128</v>
      </c>
      <c r="AG69" s="800"/>
      <c r="AH69" s="800"/>
      <c r="AI69" s="800"/>
      <c r="AJ69" s="800"/>
      <c r="AK69" s="800">
        <v>0</v>
      </c>
      <c r="AL69" s="800"/>
      <c r="AM69" s="800"/>
      <c r="AN69" s="800"/>
      <c r="AO69" s="800"/>
      <c r="AP69" s="800"/>
      <c r="AQ69" s="800"/>
      <c r="AR69" s="800"/>
      <c r="AS69" s="800"/>
      <c r="AT69" s="800"/>
      <c r="AU69" s="800"/>
      <c r="AV69" s="800"/>
      <c r="AW69" s="800"/>
      <c r="AX69" s="800"/>
      <c r="AY69" s="800"/>
      <c r="AZ69" s="805"/>
      <c r="BA69" s="805"/>
      <c r="BB69" s="805"/>
      <c r="BC69" s="805"/>
      <c r="BD69" s="806"/>
      <c r="BE69" s="265"/>
      <c r="BF69" s="265"/>
      <c r="BG69" s="265"/>
      <c r="BH69" s="265"/>
      <c r="BI69" s="265"/>
      <c r="BJ69" s="265"/>
      <c r="BK69" s="265"/>
      <c r="BL69" s="265"/>
      <c r="BM69" s="265"/>
      <c r="BN69" s="265"/>
      <c r="BO69" s="265"/>
      <c r="BP69" s="265"/>
      <c r="BQ69" s="262">
        <v>63</v>
      </c>
      <c r="BR69" s="267"/>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6"/>
    </row>
    <row r="70" spans="1:131" s="247" customFormat="1" ht="26.25" customHeight="1" x14ac:dyDescent="0.15">
      <c r="A70" s="261">
        <v>3</v>
      </c>
      <c r="B70" s="802" t="s">
        <v>598</v>
      </c>
      <c r="C70" s="803"/>
      <c r="D70" s="803"/>
      <c r="E70" s="803"/>
      <c r="F70" s="803"/>
      <c r="G70" s="803"/>
      <c r="H70" s="803"/>
      <c r="I70" s="803"/>
      <c r="J70" s="803"/>
      <c r="K70" s="803"/>
      <c r="L70" s="803"/>
      <c r="M70" s="803"/>
      <c r="N70" s="803"/>
      <c r="O70" s="803"/>
      <c r="P70" s="804"/>
      <c r="Q70" s="801">
        <v>6885</v>
      </c>
      <c r="R70" s="800"/>
      <c r="S70" s="800"/>
      <c r="T70" s="800"/>
      <c r="U70" s="800"/>
      <c r="V70" s="800">
        <v>6717</v>
      </c>
      <c r="W70" s="800"/>
      <c r="X70" s="800"/>
      <c r="Y70" s="800"/>
      <c r="Z70" s="800"/>
      <c r="AA70" s="800">
        <v>168</v>
      </c>
      <c r="AB70" s="800"/>
      <c r="AC70" s="800"/>
      <c r="AD70" s="800"/>
      <c r="AE70" s="800"/>
      <c r="AF70" s="800">
        <v>170</v>
      </c>
      <c r="AG70" s="800"/>
      <c r="AH70" s="800"/>
      <c r="AI70" s="800"/>
      <c r="AJ70" s="800"/>
      <c r="AK70" s="800">
        <v>131</v>
      </c>
      <c r="AL70" s="800"/>
      <c r="AM70" s="800"/>
      <c r="AN70" s="800"/>
      <c r="AO70" s="800"/>
      <c r="AP70" s="800" t="s">
        <v>599</v>
      </c>
      <c r="AQ70" s="800"/>
      <c r="AR70" s="800"/>
      <c r="AS70" s="800"/>
      <c r="AT70" s="800"/>
      <c r="AU70" s="800" t="s">
        <v>599</v>
      </c>
      <c r="AV70" s="800"/>
      <c r="AW70" s="800"/>
      <c r="AX70" s="800"/>
      <c r="AY70" s="800"/>
      <c r="AZ70" s="805"/>
      <c r="BA70" s="805"/>
      <c r="BB70" s="805"/>
      <c r="BC70" s="805"/>
      <c r="BD70" s="806"/>
      <c r="BE70" s="265"/>
      <c r="BF70" s="265"/>
      <c r="BG70" s="265"/>
      <c r="BH70" s="265"/>
      <c r="BI70" s="265"/>
      <c r="BJ70" s="265"/>
      <c r="BK70" s="265"/>
      <c r="BL70" s="265"/>
      <c r="BM70" s="265"/>
      <c r="BN70" s="265"/>
      <c r="BO70" s="265"/>
      <c r="BP70" s="265"/>
      <c r="BQ70" s="262">
        <v>64</v>
      </c>
      <c r="BR70" s="267"/>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6"/>
    </row>
    <row r="71" spans="1:131" s="247" customFormat="1" ht="26.25" customHeight="1" x14ac:dyDescent="0.15">
      <c r="A71" s="261">
        <v>4</v>
      </c>
      <c r="B71" s="802" t="s">
        <v>594</v>
      </c>
      <c r="C71" s="803"/>
      <c r="D71" s="803"/>
      <c r="E71" s="803"/>
      <c r="F71" s="803"/>
      <c r="G71" s="803"/>
      <c r="H71" s="803"/>
      <c r="I71" s="803"/>
      <c r="J71" s="803"/>
      <c r="K71" s="803"/>
      <c r="L71" s="803"/>
      <c r="M71" s="803"/>
      <c r="N71" s="803"/>
      <c r="O71" s="803"/>
      <c r="P71" s="804"/>
      <c r="Q71" s="801">
        <v>416</v>
      </c>
      <c r="R71" s="800"/>
      <c r="S71" s="800"/>
      <c r="T71" s="800"/>
      <c r="U71" s="800"/>
      <c r="V71" s="800">
        <v>399</v>
      </c>
      <c r="W71" s="800"/>
      <c r="X71" s="800"/>
      <c r="Y71" s="800"/>
      <c r="Z71" s="800"/>
      <c r="AA71" s="800">
        <v>17</v>
      </c>
      <c r="AB71" s="800"/>
      <c r="AC71" s="800"/>
      <c r="AD71" s="800"/>
      <c r="AE71" s="800"/>
      <c r="AF71" s="800">
        <v>17</v>
      </c>
      <c r="AG71" s="800"/>
      <c r="AH71" s="800"/>
      <c r="AI71" s="800"/>
      <c r="AJ71" s="800"/>
      <c r="AK71" s="800">
        <v>0</v>
      </c>
      <c r="AL71" s="800"/>
      <c r="AM71" s="800"/>
      <c r="AN71" s="800"/>
      <c r="AO71" s="800"/>
      <c r="AP71" s="800"/>
      <c r="AQ71" s="800"/>
      <c r="AR71" s="800"/>
      <c r="AS71" s="800"/>
      <c r="AT71" s="800"/>
      <c r="AU71" s="800"/>
      <c r="AV71" s="800"/>
      <c r="AW71" s="800"/>
      <c r="AX71" s="800"/>
      <c r="AY71" s="800"/>
      <c r="AZ71" s="805"/>
      <c r="BA71" s="805"/>
      <c r="BB71" s="805"/>
      <c r="BC71" s="805"/>
      <c r="BD71" s="806"/>
      <c r="BE71" s="265"/>
      <c r="BF71" s="265"/>
      <c r="BG71" s="265"/>
      <c r="BH71" s="265"/>
      <c r="BI71" s="265"/>
      <c r="BJ71" s="265"/>
      <c r="BK71" s="265"/>
      <c r="BL71" s="265"/>
      <c r="BM71" s="265"/>
      <c r="BN71" s="265"/>
      <c r="BO71" s="265"/>
      <c r="BP71" s="265"/>
      <c r="BQ71" s="262">
        <v>65</v>
      </c>
      <c r="BR71" s="267"/>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6"/>
    </row>
    <row r="72" spans="1:131" s="247" customFormat="1" ht="26.25" customHeight="1" x14ac:dyDescent="0.15">
      <c r="A72" s="261">
        <v>5</v>
      </c>
      <c r="B72" s="802" t="s">
        <v>583</v>
      </c>
      <c r="C72" s="803"/>
      <c r="D72" s="803"/>
      <c r="E72" s="803"/>
      <c r="F72" s="803"/>
      <c r="G72" s="803"/>
      <c r="H72" s="803"/>
      <c r="I72" s="803"/>
      <c r="J72" s="803"/>
      <c r="K72" s="803"/>
      <c r="L72" s="803"/>
      <c r="M72" s="803"/>
      <c r="N72" s="803"/>
      <c r="O72" s="803"/>
      <c r="P72" s="804"/>
      <c r="Q72" s="801"/>
      <c r="R72" s="800"/>
      <c r="S72" s="800"/>
      <c r="T72" s="800"/>
      <c r="U72" s="800"/>
      <c r="V72" s="800"/>
      <c r="W72" s="800"/>
      <c r="X72" s="800"/>
      <c r="Y72" s="800"/>
      <c r="Z72" s="800"/>
      <c r="AA72" s="800"/>
      <c r="AB72" s="800"/>
      <c r="AC72" s="800"/>
      <c r="AD72" s="800"/>
      <c r="AE72" s="800"/>
      <c r="AF72" s="800"/>
      <c r="AG72" s="800"/>
      <c r="AH72" s="800"/>
      <c r="AI72" s="800"/>
      <c r="AJ72" s="800"/>
      <c r="AK72" s="800"/>
      <c r="AL72" s="800"/>
      <c r="AM72" s="800"/>
      <c r="AN72" s="800"/>
      <c r="AO72" s="800"/>
      <c r="AP72" s="800"/>
      <c r="AQ72" s="800"/>
      <c r="AR72" s="800"/>
      <c r="AS72" s="800"/>
      <c r="AT72" s="800"/>
      <c r="AU72" s="800"/>
      <c r="AV72" s="800"/>
      <c r="AW72" s="800"/>
      <c r="AX72" s="800"/>
      <c r="AY72" s="800"/>
      <c r="AZ72" s="805"/>
      <c r="BA72" s="805"/>
      <c r="BB72" s="805"/>
      <c r="BC72" s="805"/>
      <c r="BD72" s="806"/>
      <c r="BE72" s="265"/>
      <c r="BF72" s="265"/>
      <c r="BG72" s="265"/>
      <c r="BH72" s="265"/>
      <c r="BI72" s="265"/>
      <c r="BJ72" s="265"/>
      <c r="BK72" s="265"/>
      <c r="BL72" s="265"/>
      <c r="BM72" s="265"/>
      <c r="BN72" s="265"/>
      <c r="BO72" s="265"/>
      <c r="BP72" s="265"/>
      <c r="BQ72" s="262">
        <v>66</v>
      </c>
      <c r="BR72" s="267"/>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6"/>
    </row>
    <row r="73" spans="1:131" s="247" customFormat="1" ht="26.25" customHeight="1" x14ac:dyDescent="0.15">
      <c r="A73" s="261">
        <v>6</v>
      </c>
      <c r="B73" s="802" t="s">
        <v>597</v>
      </c>
      <c r="C73" s="803"/>
      <c r="D73" s="803"/>
      <c r="E73" s="803"/>
      <c r="F73" s="803"/>
      <c r="G73" s="803"/>
      <c r="H73" s="803"/>
      <c r="I73" s="803"/>
      <c r="J73" s="803"/>
      <c r="K73" s="803"/>
      <c r="L73" s="803"/>
      <c r="M73" s="803"/>
      <c r="N73" s="803"/>
      <c r="O73" s="803"/>
      <c r="P73" s="804"/>
      <c r="Q73" s="801">
        <v>1268</v>
      </c>
      <c r="R73" s="800"/>
      <c r="S73" s="800"/>
      <c r="T73" s="800"/>
      <c r="U73" s="800"/>
      <c r="V73" s="800">
        <v>1133</v>
      </c>
      <c r="W73" s="800"/>
      <c r="X73" s="800"/>
      <c r="Y73" s="800"/>
      <c r="Z73" s="800"/>
      <c r="AA73" s="800">
        <v>135</v>
      </c>
      <c r="AB73" s="800"/>
      <c r="AC73" s="800"/>
      <c r="AD73" s="800"/>
      <c r="AE73" s="800"/>
      <c r="AF73" s="800">
        <v>135</v>
      </c>
      <c r="AG73" s="800"/>
      <c r="AH73" s="800"/>
      <c r="AI73" s="800"/>
      <c r="AJ73" s="800"/>
      <c r="AK73" s="800">
        <v>0</v>
      </c>
      <c r="AL73" s="800"/>
      <c r="AM73" s="800"/>
      <c r="AN73" s="800"/>
      <c r="AO73" s="800"/>
      <c r="AP73" s="800" t="s">
        <v>595</v>
      </c>
      <c r="AQ73" s="800"/>
      <c r="AR73" s="800"/>
      <c r="AS73" s="800"/>
      <c r="AT73" s="800"/>
      <c r="AU73" s="800" t="s">
        <v>595</v>
      </c>
      <c r="AV73" s="800"/>
      <c r="AW73" s="800"/>
      <c r="AX73" s="800"/>
      <c r="AY73" s="800"/>
      <c r="AZ73" s="805"/>
      <c r="BA73" s="805"/>
      <c r="BB73" s="805"/>
      <c r="BC73" s="805"/>
      <c r="BD73" s="806"/>
      <c r="BE73" s="265"/>
      <c r="BF73" s="265"/>
      <c r="BG73" s="265"/>
      <c r="BH73" s="265"/>
      <c r="BI73" s="265"/>
      <c r="BJ73" s="265"/>
      <c r="BK73" s="265"/>
      <c r="BL73" s="265"/>
      <c r="BM73" s="265"/>
      <c r="BN73" s="265"/>
      <c r="BO73" s="265"/>
      <c r="BP73" s="265"/>
      <c r="BQ73" s="262">
        <v>67</v>
      </c>
      <c r="BR73" s="267"/>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6"/>
    </row>
    <row r="74" spans="1:131" s="247" customFormat="1" ht="26.25" customHeight="1" x14ac:dyDescent="0.15">
      <c r="A74" s="261">
        <v>7</v>
      </c>
      <c r="B74" s="802" t="s">
        <v>601</v>
      </c>
      <c r="C74" s="803"/>
      <c r="D74" s="803"/>
      <c r="E74" s="803"/>
      <c r="F74" s="803"/>
      <c r="G74" s="803"/>
      <c r="H74" s="803"/>
      <c r="I74" s="803"/>
      <c r="J74" s="803"/>
      <c r="K74" s="803"/>
      <c r="L74" s="803"/>
      <c r="M74" s="803"/>
      <c r="N74" s="803"/>
      <c r="O74" s="803"/>
      <c r="P74" s="804"/>
      <c r="Q74" s="801">
        <v>285242</v>
      </c>
      <c r="R74" s="800"/>
      <c r="S74" s="800"/>
      <c r="T74" s="800"/>
      <c r="U74" s="800"/>
      <c r="V74" s="800">
        <v>271656</v>
      </c>
      <c r="W74" s="800"/>
      <c r="X74" s="800"/>
      <c r="Y74" s="800"/>
      <c r="Z74" s="800"/>
      <c r="AA74" s="800">
        <v>13586</v>
      </c>
      <c r="AB74" s="800"/>
      <c r="AC74" s="800"/>
      <c r="AD74" s="800"/>
      <c r="AE74" s="800"/>
      <c r="AF74" s="800">
        <v>13586</v>
      </c>
      <c r="AG74" s="800"/>
      <c r="AH74" s="800"/>
      <c r="AI74" s="800"/>
      <c r="AJ74" s="800"/>
      <c r="AK74" s="800">
        <v>983</v>
      </c>
      <c r="AL74" s="800"/>
      <c r="AM74" s="800"/>
      <c r="AN74" s="800"/>
      <c r="AO74" s="800"/>
      <c r="AP74" s="800" t="s">
        <v>595</v>
      </c>
      <c r="AQ74" s="800"/>
      <c r="AR74" s="800"/>
      <c r="AS74" s="800"/>
      <c r="AT74" s="800"/>
      <c r="AU74" s="800" t="s">
        <v>595</v>
      </c>
      <c r="AV74" s="800"/>
      <c r="AW74" s="800"/>
      <c r="AX74" s="800"/>
      <c r="AY74" s="800"/>
      <c r="AZ74" s="805"/>
      <c r="BA74" s="805"/>
      <c r="BB74" s="805"/>
      <c r="BC74" s="805"/>
      <c r="BD74" s="806"/>
      <c r="BE74" s="265"/>
      <c r="BF74" s="265"/>
      <c r="BG74" s="265"/>
      <c r="BH74" s="265"/>
      <c r="BI74" s="265"/>
      <c r="BJ74" s="265"/>
      <c r="BK74" s="265"/>
      <c r="BL74" s="265"/>
      <c r="BM74" s="265"/>
      <c r="BN74" s="265"/>
      <c r="BO74" s="265"/>
      <c r="BP74" s="265"/>
      <c r="BQ74" s="262">
        <v>68</v>
      </c>
      <c r="BR74" s="267"/>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6"/>
    </row>
    <row r="75" spans="1:131" s="247" customFormat="1" ht="26.25" customHeight="1" x14ac:dyDescent="0.15">
      <c r="A75" s="261">
        <v>8</v>
      </c>
      <c r="B75" s="802" t="s">
        <v>584</v>
      </c>
      <c r="C75" s="803"/>
      <c r="D75" s="803"/>
      <c r="E75" s="803"/>
      <c r="F75" s="803"/>
      <c r="G75" s="803"/>
      <c r="H75" s="803"/>
      <c r="I75" s="803"/>
      <c r="J75" s="803"/>
      <c r="K75" s="803"/>
      <c r="L75" s="803"/>
      <c r="M75" s="803"/>
      <c r="N75" s="803"/>
      <c r="O75" s="803"/>
      <c r="P75" s="804"/>
      <c r="Q75" s="801"/>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5"/>
      <c r="BA75" s="805"/>
      <c r="BB75" s="805"/>
      <c r="BC75" s="805"/>
      <c r="BD75" s="806"/>
      <c r="BE75" s="265"/>
      <c r="BF75" s="265"/>
      <c r="BG75" s="265"/>
      <c r="BH75" s="265"/>
      <c r="BI75" s="265"/>
      <c r="BJ75" s="265"/>
      <c r="BK75" s="265"/>
      <c r="BL75" s="265"/>
      <c r="BM75" s="265"/>
      <c r="BN75" s="265"/>
      <c r="BO75" s="265"/>
      <c r="BP75" s="265"/>
      <c r="BQ75" s="262">
        <v>69</v>
      </c>
      <c r="BR75" s="267"/>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6"/>
    </row>
    <row r="76" spans="1:131" s="247" customFormat="1" ht="26.25" customHeight="1" x14ac:dyDescent="0.15">
      <c r="A76" s="261">
        <v>9</v>
      </c>
      <c r="B76" s="802" t="s">
        <v>597</v>
      </c>
      <c r="C76" s="803"/>
      <c r="D76" s="803"/>
      <c r="E76" s="803"/>
      <c r="F76" s="803"/>
      <c r="G76" s="803"/>
      <c r="H76" s="803"/>
      <c r="I76" s="803"/>
      <c r="J76" s="803"/>
      <c r="K76" s="803"/>
      <c r="L76" s="803"/>
      <c r="M76" s="803"/>
      <c r="N76" s="803"/>
      <c r="O76" s="803"/>
      <c r="P76" s="804"/>
      <c r="Q76" s="801">
        <v>6381</v>
      </c>
      <c r="R76" s="800"/>
      <c r="S76" s="800"/>
      <c r="T76" s="800"/>
      <c r="U76" s="800"/>
      <c r="V76" s="800">
        <v>6104</v>
      </c>
      <c r="W76" s="800"/>
      <c r="X76" s="800"/>
      <c r="Y76" s="800"/>
      <c r="Z76" s="800"/>
      <c r="AA76" s="800">
        <v>277</v>
      </c>
      <c r="AB76" s="800"/>
      <c r="AC76" s="800"/>
      <c r="AD76" s="800"/>
      <c r="AE76" s="800"/>
      <c r="AF76" s="800">
        <v>277</v>
      </c>
      <c r="AG76" s="800"/>
      <c r="AH76" s="800"/>
      <c r="AI76" s="800"/>
      <c r="AJ76" s="800"/>
      <c r="AK76" s="800">
        <v>80</v>
      </c>
      <c r="AL76" s="800"/>
      <c r="AM76" s="800"/>
      <c r="AN76" s="800"/>
      <c r="AO76" s="800"/>
      <c r="AP76" s="800" t="s">
        <v>595</v>
      </c>
      <c r="AQ76" s="800"/>
      <c r="AR76" s="800"/>
      <c r="AS76" s="800"/>
      <c r="AT76" s="800"/>
      <c r="AU76" s="800" t="s">
        <v>595</v>
      </c>
      <c r="AV76" s="800"/>
      <c r="AW76" s="800"/>
      <c r="AX76" s="800"/>
      <c r="AY76" s="800"/>
      <c r="AZ76" s="805"/>
      <c r="BA76" s="805"/>
      <c r="BB76" s="805"/>
      <c r="BC76" s="805"/>
      <c r="BD76" s="806"/>
      <c r="BE76" s="265"/>
      <c r="BF76" s="265"/>
      <c r="BG76" s="265"/>
      <c r="BH76" s="265"/>
      <c r="BI76" s="265"/>
      <c r="BJ76" s="265"/>
      <c r="BK76" s="265"/>
      <c r="BL76" s="265"/>
      <c r="BM76" s="265"/>
      <c r="BN76" s="265"/>
      <c r="BO76" s="265"/>
      <c r="BP76" s="265"/>
      <c r="BQ76" s="262">
        <v>70</v>
      </c>
      <c r="BR76" s="267"/>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6"/>
    </row>
    <row r="77" spans="1:131" s="247" customFormat="1" ht="26.25" customHeight="1" x14ac:dyDescent="0.15">
      <c r="A77" s="261">
        <v>10</v>
      </c>
      <c r="B77" s="802" t="s">
        <v>600</v>
      </c>
      <c r="C77" s="803"/>
      <c r="D77" s="803"/>
      <c r="E77" s="803"/>
      <c r="F77" s="803"/>
      <c r="G77" s="803"/>
      <c r="H77" s="803"/>
      <c r="I77" s="803"/>
      <c r="J77" s="803"/>
      <c r="K77" s="803"/>
      <c r="L77" s="803"/>
      <c r="M77" s="803"/>
      <c r="N77" s="803"/>
      <c r="O77" s="803"/>
      <c r="P77" s="804"/>
      <c r="Q77" s="801">
        <v>36</v>
      </c>
      <c r="R77" s="800"/>
      <c r="S77" s="800"/>
      <c r="T77" s="800"/>
      <c r="U77" s="800"/>
      <c r="V77" s="800">
        <v>33</v>
      </c>
      <c r="W77" s="800"/>
      <c r="X77" s="800"/>
      <c r="Y77" s="800"/>
      <c r="Z77" s="800"/>
      <c r="AA77" s="800">
        <v>3</v>
      </c>
      <c r="AB77" s="800"/>
      <c r="AC77" s="800"/>
      <c r="AD77" s="800"/>
      <c r="AE77" s="800"/>
      <c r="AF77" s="800">
        <v>3</v>
      </c>
      <c r="AG77" s="800"/>
      <c r="AH77" s="800"/>
      <c r="AI77" s="800"/>
      <c r="AJ77" s="800"/>
      <c r="AK77" s="800">
        <v>29</v>
      </c>
      <c r="AL77" s="800"/>
      <c r="AM77" s="800"/>
      <c r="AN77" s="800"/>
      <c r="AO77" s="800"/>
      <c r="AP77" s="800" t="s">
        <v>595</v>
      </c>
      <c r="AQ77" s="800"/>
      <c r="AR77" s="800"/>
      <c r="AS77" s="800"/>
      <c r="AT77" s="800"/>
      <c r="AU77" s="800" t="s">
        <v>595</v>
      </c>
      <c r="AV77" s="800"/>
      <c r="AW77" s="800"/>
      <c r="AX77" s="800"/>
      <c r="AY77" s="800"/>
      <c r="AZ77" s="797"/>
      <c r="BA77" s="798"/>
      <c r="BB77" s="798"/>
      <c r="BC77" s="798"/>
      <c r="BD77" s="799"/>
      <c r="BE77" s="265"/>
      <c r="BF77" s="265"/>
      <c r="BG77" s="265"/>
      <c r="BH77" s="265"/>
      <c r="BI77" s="265"/>
      <c r="BJ77" s="265"/>
      <c r="BK77" s="265"/>
      <c r="BL77" s="265"/>
      <c r="BM77" s="265"/>
      <c r="BN77" s="265"/>
      <c r="BO77" s="265"/>
      <c r="BP77" s="265"/>
      <c r="BQ77" s="262">
        <v>71</v>
      </c>
      <c r="BR77" s="267"/>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6"/>
    </row>
    <row r="78" spans="1:131" s="247" customFormat="1" ht="26.25" customHeight="1" x14ac:dyDescent="0.15">
      <c r="A78" s="261">
        <v>11</v>
      </c>
      <c r="B78" s="802" t="s">
        <v>587</v>
      </c>
      <c r="C78" s="803"/>
      <c r="D78" s="803"/>
      <c r="E78" s="803"/>
      <c r="F78" s="803"/>
      <c r="G78" s="803"/>
      <c r="H78" s="803"/>
      <c r="I78" s="803"/>
      <c r="J78" s="803"/>
      <c r="K78" s="803"/>
      <c r="L78" s="803"/>
      <c r="M78" s="803"/>
      <c r="N78" s="803"/>
      <c r="O78" s="803"/>
      <c r="P78" s="804"/>
      <c r="Q78" s="801">
        <v>48</v>
      </c>
      <c r="R78" s="800"/>
      <c r="S78" s="800"/>
      <c r="T78" s="800"/>
      <c r="U78" s="800"/>
      <c r="V78" s="800">
        <v>38</v>
      </c>
      <c r="W78" s="800"/>
      <c r="X78" s="800"/>
      <c r="Y78" s="800"/>
      <c r="Z78" s="800"/>
      <c r="AA78" s="800">
        <v>9</v>
      </c>
      <c r="AB78" s="800"/>
      <c r="AC78" s="800"/>
      <c r="AD78" s="800"/>
      <c r="AE78" s="800"/>
      <c r="AF78" s="800"/>
      <c r="AG78" s="800"/>
      <c r="AH78" s="800"/>
      <c r="AI78" s="800"/>
      <c r="AJ78" s="800"/>
      <c r="AK78" s="800">
        <v>13</v>
      </c>
      <c r="AL78" s="800"/>
      <c r="AM78" s="800"/>
      <c r="AN78" s="800"/>
      <c r="AO78" s="800"/>
      <c r="AP78" s="800"/>
      <c r="AQ78" s="800"/>
      <c r="AR78" s="800"/>
      <c r="AS78" s="800"/>
      <c r="AT78" s="800"/>
      <c r="AU78" s="800"/>
      <c r="AV78" s="800"/>
      <c r="AW78" s="800"/>
      <c r="AX78" s="800"/>
      <c r="AY78" s="800"/>
      <c r="AZ78" s="797"/>
      <c r="BA78" s="798"/>
      <c r="BB78" s="798"/>
      <c r="BC78" s="798"/>
      <c r="BD78" s="799"/>
      <c r="BE78" s="265"/>
      <c r="BF78" s="265"/>
      <c r="BG78" s="265"/>
      <c r="BH78" s="265"/>
      <c r="BI78" s="265"/>
      <c r="BJ78" s="268"/>
      <c r="BK78" s="268"/>
      <c r="BL78" s="268"/>
      <c r="BM78" s="268"/>
      <c r="BN78" s="268"/>
      <c r="BO78" s="265"/>
      <c r="BP78" s="265"/>
      <c r="BQ78" s="262">
        <v>72</v>
      </c>
      <c r="BR78" s="267"/>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6"/>
    </row>
    <row r="79" spans="1:131" s="247" customFormat="1" ht="26.25" customHeight="1" x14ac:dyDescent="0.15">
      <c r="A79" s="261">
        <v>12</v>
      </c>
      <c r="B79" s="802" t="s">
        <v>585</v>
      </c>
      <c r="C79" s="803"/>
      <c r="D79" s="803"/>
      <c r="E79" s="803"/>
      <c r="F79" s="803"/>
      <c r="G79" s="803"/>
      <c r="H79" s="803"/>
      <c r="I79" s="803"/>
      <c r="J79" s="803"/>
      <c r="K79" s="803"/>
      <c r="L79" s="803"/>
      <c r="M79" s="803"/>
      <c r="N79" s="803"/>
      <c r="O79" s="803"/>
      <c r="P79" s="804"/>
      <c r="Q79" s="1073">
        <v>191</v>
      </c>
      <c r="R79" s="1071"/>
      <c r="S79" s="1071"/>
      <c r="T79" s="1071"/>
      <c r="U79" s="1072"/>
      <c r="V79" s="1070">
        <v>182</v>
      </c>
      <c r="W79" s="1071"/>
      <c r="X79" s="1071"/>
      <c r="Y79" s="1071"/>
      <c r="Z79" s="1072"/>
      <c r="AA79" s="1070">
        <v>9</v>
      </c>
      <c r="AB79" s="1071"/>
      <c r="AC79" s="1071"/>
      <c r="AD79" s="1071"/>
      <c r="AE79" s="1072"/>
      <c r="AF79" s="1070">
        <v>9</v>
      </c>
      <c r="AG79" s="1071"/>
      <c r="AH79" s="1071"/>
      <c r="AI79" s="1071"/>
      <c r="AJ79" s="1072"/>
      <c r="AK79" s="1070" t="s">
        <v>596</v>
      </c>
      <c r="AL79" s="1071"/>
      <c r="AM79" s="1071"/>
      <c r="AN79" s="1071"/>
      <c r="AO79" s="1072"/>
      <c r="AP79" s="1070" t="s">
        <v>595</v>
      </c>
      <c r="AQ79" s="1071"/>
      <c r="AR79" s="1071"/>
      <c r="AS79" s="1071"/>
      <c r="AT79" s="1072"/>
      <c r="AU79" s="1070" t="s">
        <v>595</v>
      </c>
      <c r="AV79" s="1071"/>
      <c r="AW79" s="1071"/>
      <c r="AX79" s="1071"/>
      <c r="AY79" s="1072"/>
      <c r="AZ79" s="797"/>
      <c r="BA79" s="798"/>
      <c r="BB79" s="798"/>
      <c r="BC79" s="798"/>
      <c r="BD79" s="799"/>
      <c r="BE79" s="265"/>
      <c r="BF79" s="265"/>
      <c r="BG79" s="265"/>
      <c r="BH79" s="265"/>
      <c r="BI79" s="265"/>
      <c r="BJ79" s="268"/>
      <c r="BK79" s="268"/>
      <c r="BL79" s="268"/>
      <c r="BM79" s="268"/>
      <c r="BN79" s="268"/>
      <c r="BO79" s="265"/>
      <c r="BP79" s="265"/>
      <c r="BQ79" s="262">
        <v>73</v>
      </c>
      <c r="BR79" s="267"/>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6"/>
    </row>
    <row r="80" spans="1:131" s="247" customFormat="1" ht="26.25" customHeight="1" x14ac:dyDescent="0.15">
      <c r="A80" s="261">
        <v>13</v>
      </c>
      <c r="B80" s="802" t="s">
        <v>586</v>
      </c>
      <c r="C80" s="803"/>
      <c r="D80" s="803"/>
      <c r="E80" s="803"/>
      <c r="F80" s="803"/>
      <c r="G80" s="803"/>
      <c r="H80" s="803"/>
      <c r="I80" s="803"/>
      <c r="J80" s="803"/>
      <c r="K80" s="803"/>
      <c r="L80" s="803"/>
      <c r="M80" s="803"/>
      <c r="N80" s="803"/>
      <c r="O80" s="803"/>
      <c r="P80" s="804"/>
      <c r="Q80" s="1073">
        <v>1048</v>
      </c>
      <c r="R80" s="1071"/>
      <c r="S80" s="1071"/>
      <c r="T80" s="1071"/>
      <c r="U80" s="1072"/>
      <c r="V80" s="1070">
        <v>1001</v>
      </c>
      <c r="W80" s="1071"/>
      <c r="X80" s="1071"/>
      <c r="Y80" s="1071"/>
      <c r="Z80" s="1072"/>
      <c r="AA80" s="1070">
        <v>47</v>
      </c>
      <c r="AB80" s="1071"/>
      <c r="AC80" s="1071"/>
      <c r="AD80" s="1071"/>
      <c r="AE80" s="1072"/>
      <c r="AF80" s="1070">
        <v>47</v>
      </c>
      <c r="AG80" s="1071"/>
      <c r="AH80" s="1071"/>
      <c r="AI80" s="1071"/>
      <c r="AJ80" s="1072"/>
      <c r="AK80" s="1070">
        <v>42</v>
      </c>
      <c r="AL80" s="1071"/>
      <c r="AM80" s="1071"/>
      <c r="AN80" s="1071"/>
      <c r="AO80" s="1072"/>
      <c r="AP80" s="1070" t="s">
        <v>595</v>
      </c>
      <c r="AQ80" s="1071"/>
      <c r="AR80" s="1071"/>
      <c r="AS80" s="1071"/>
      <c r="AT80" s="1072"/>
      <c r="AU80" s="1070" t="s">
        <v>595</v>
      </c>
      <c r="AV80" s="1071"/>
      <c r="AW80" s="1071"/>
      <c r="AX80" s="1071"/>
      <c r="AY80" s="1072"/>
      <c r="AZ80" s="805"/>
      <c r="BA80" s="805"/>
      <c r="BB80" s="805"/>
      <c r="BC80" s="805"/>
      <c r="BD80" s="806"/>
      <c r="BE80" s="265"/>
      <c r="BF80" s="265"/>
      <c r="BG80" s="265"/>
      <c r="BH80" s="265"/>
      <c r="BI80" s="265"/>
      <c r="BJ80" s="265"/>
      <c r="BK80" s="265"/>
      <c r="BL80" s="265"/>
      <c r="BM80" s="265"/>
      <c r="BN80" s="265"/>
      <c r="BO80" s="265"/>
      <c r="BP80" s="265"/>
      <c r="BQ80" s="262">
        <v>74</v>
      </c>
      <c r="BR80" s="267"/>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6"/>
    </row>
    <row r="81" spans="1:131" s="247" customFormat="1" ht="26.25" customHeight="1" x14ac:dyDescent="0.15">
      <c r="A81" s="261">
        <v>14</v>
      </c>
      <c r="B81" s="802"/>
      <c r="C81" s="803"/>
      <c r="D81" s="803"/>
      <c r="E81" s="803"/>
      <c r="F81" s="803"/>
      <c r="G81" s="803"/>
      <c r="H81" s="803"/>
      <c r="I81" s="803"/>
      <c r="J81" s="803"/>
      <c r="K81" s="803"/>
      <c r="L81" s="803"/>
      <c r="M81" s="803"/>
      <c r="N81" s="803"/>
      <c r="O81" s="803"/>
      <c r="P81" s="804"/>
      <c r="Q81" s="801"/>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800"/>
      <c r="AP81" s="800"/>
      <c r="AQ81" s="800"/>
      <c r="AR81" s="800"/>
      <c r="AS81" s="800"/>
      <c r="AT81" s="800"/>
      <c r="AU81" s="800"/>
      <c r="AV81" s="800"/>
      <c r="AW81" s="800"/>
      <c r="AX81" s="800"/>
      <c r="AY81" s="800"/>
      <c r="AZ81" s="805"/>
      <c r="BA81" s="805"/>
      <c r="BB81" s="805"/>
      <c r="BC81" s="805"/>
      <c r="BD81" s="806"/>
      <c r="BE81" s="265"/>
      <c r="BF81" s="265"/>
      <c r="BG81" s="265"/>
      <c r="BH81" s="265"/>
      <c r="BI81" s="265"/>
      <c r="BJ81" s="265"/>
      <c r="BK81" s="265"/>
      <c r="BL81" s="265"/>
      <c r="BM81" s="265"/>
      <c r="BN81" s="265"/>
      <c r="BO81" s="265"/>
      <c r="BP81" s="265"/>
      <c r="BQ81" s="262">
        <v>75</v>
      </c>
      <c r="BR81" s="267"/>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6"/>
    </row>
    <row r="82" spans="1:131" s="247" customFormat="1" ht="26.25" customHeight="1" x14ac:dyDescent="0.15">
      <c r="A82" s="261">
        <v>15</v>
      </c>
      <c r="B82" s="802"/>
      <c r="C82" s="803"/>
      <c r="D82" s="803"/>
      <c r="E82" s="803"/>
      <c r="F82" s="803"/>
      <c r="G82" s="803"/>
      <c r="H82" s="803"/>
      <c r="I82" s="803"/>
      <c r="J82" s="803"/>
      <c r="K82" s="803"/>
      <c r="L82" s="803"/>
      <c r="M82" s="803"/>
      <c r="N82" s="803"/>
      <c r="O82" s="803"/>
      <c r="P82" s="804"/>
      <c r="Q82" s="801"/>
      <c r="R82" s="800"/>
      <c r="S82" s="800"/>
      <c r="T82" s="800"/>
      <c r="U82" s="800"/>
      <c r="V82" s="800"/>
      <c r="W82" s="800"/>
      <c r="X82" s="800"/>
      <c r="Y82" s="800"/>
      <c r="Z82" s="800"/>
      <c r="AA82" s="800"/>
      <c r="AB82" s="800"/>
      <c r="AC82" s="800"/>
      <c r="AD82" s="800"/>
      <c r="AE82" s="800"/>
      <c r="AF82" s="800"/>
      <c r="AG82" s="800"/>
      <c r="AH82" s="800"/>
      <c r="AI82" s="800"/>
      <c r="AJ82" s="800"/>
      <c r="AK82" s="800"/>
      <c r="AL82" s="800"/>
      <c r="AM82" s="800"/>
      <c r="AN82" s="800"/>
      <c r="AO82" s="800"/>
      <c r="AP82" s="800"/>
      <c r="AQ82" s="800"/>
      <c r="AR82" s="800"/>
      <c r="AS82" s="800"/>
      <c r="AT82" s="800"/>
      <c r="AU82" s="800"/>
      <c r="AV82" s="800"/>
      <c r="AW82" s="800"/>
      <c r="AX82" s="800"/>
      <c r="AY82" s="800"/>
      <c r="AZ82" s="805"/>
      <c r="BA82" s="805"/>
      <c r="BB82" s="805"/>
      <c r="BC82" s="805"/>
      <c r="BD82" s="806"/>
      <c r="BE82" s="265"/>
      <c r="BF82" s="265"/>
      <c r="BG82" s="265"/>
      <c r="BH82" s="265"/>
      <c r="BI82" s="265"/>
      <c r="BJ82" s="265"/>
      <c r="BK82" s="265"/>
      <c r="BL82" s="265"/>
      <c r="BM82" s="265"/>
      <c r="BN82" s="265"/>
      <c r="BO82" s="265"/>
      <c r="BP82" s="265"/>
      <c r="BQ82" s="262">
        <v>76</v>
      </c>
      <c r="BR82" s="267"/>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6"/>
    </row>
    <row r="83" spans="1:131" s="247" customFormat="1" ht="26.25" customHeight="1" x14ac:dyDescent="0.15">
      <c r="A83" s="261">
        <v>16</v>
      </c>
      <c r="B83" s="802"/>
      <c r="C83" s="803"/>
      <c r="D83" s="803"/>
      <c r="E83" s="803"/>
      <c r="F83" s="803"/>
      <c r="G83" s="803"/>
      <c r="H83" s="803"/>
      <c r="I83" s="803"/>
      <c r="J83" s="803"/>
      <c r="K83" s="803"/>
      <c r="L83" s="803"/>
      <c r="M83" s="803"/>
      <c r="N83" s="803"/>
      <c r="O83" s="803"/>
      <c r="P83" s="804"/>
      <c r="Q83" s="801"/>
      <c r="R83" s="800"/>
      <c r="S83" s="800"/>
      <c r="T83" s="800"/>
      <c r="U83" s="800"/>
      <c r="V83" s="800"/>
      <c r="W83" s="800"/>
      <c r="X83" s="800"/>
      <c r="Y83" s="800"/>
      <c r="Z83" s="800"/>
      <c r="AA83" s="800"/>
      <c r="AB83" s="800"/>
      <c r="AC83" s="800"/>
      <c r="AD83" s="800"/>
      <c r="AE83" s="800"/>
      <c r="AF83" s="800"/>
      <c r="AG83" s="800"/>
      <c r="AH83" s="800"/>
      <c r="AI83" s="800"/>
      <c r="AJ83" s="800"/>
      <c r="AK83" s="800"/>
      <c r="AL83" s="800"/>
      <c r="AM83" s="800"/>
      <c r="AN83" s="800"/>
      <c r="AO83" s="800"/>
      <c r="AP83" s="800"/>
      <c r="AQ83" s="800"/>
      <c r="AR83" s="800"/>
      <c r="AS83" s="800"/>
      <c r="AT83" s="800"/>
      <c r="AU83" s="800"/>
      <c r="AV83" s="800"/>
      <c r="AW83" s="800"/>
      <c r="AX83" s="800"/>
      <c r="AY83" s="800"/>
      <c r="AZ83" s="805"/>
      <c r="BA83" s="805"/>
      <c r="BB83" s="805"/>
      <c r="BC83" s="805"/>
      <c r="BD83" s="806"/>
      <c r="BE83" s="265"/>
      <c r="BF83" s="265"/>
      <c r="BG83" s="265"/>
      <c r="BH83" s="265"/>
      <c r="BI83" s="265"/>
      <c r="BJ83" s="265"/>
      <c r="BK83" s="265"/>
      <c r="BL83" s="265"/>
      <c r="BM83" s="265"/>
      <c r="BN83" s="265"/>
      <c r="BO83" s="265"/>
      <c r="BP83" s="265"/>
      <c r="BQ83" s="262">
        <v>77</v>
      </c>
      <c r="BR83" s="267"/>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6"/>
    </row>
    <row r="84" spans="1:131" s="247" customFormat="1" ht="26.25" customHeight="1" x14ac:dyDescent="0.15">
      <c r="A84" s="261">
        <v>17</v>
      </c>
      <c r="B84" s="802"/>
      <c r="C84" s="803"/>
      <c r="D84" s="803"/>
      <c r="E84" s="803"/>
      <c r="F84" s="803"/>
      <c r="G84" s="803"/>
      <c r="H84" s="803"/>
      <c r="I84" s="803"/>
      <c r="J84" s="803"/>
      <c r="K84" s="803"/>
      <c r="L84" s="803"/>
      <c r="M84" s="803"/>
      <c r="N84" s="803"/>
      <c r="O84" s="803"/>
      <c r="P84" s="804"/>
      <c r="Q84" s="801"/>
      <c r="R84" s="800"/>
      <c r="S84" s="800"/>
      <c r="T84" s="800"/>
      <c r="U84" s="800"/>
      <c r="V84" s="800"/>
      <c r="W84" s="800"/>
      <c r="X84" s="800"/>
      <c r="Y84" s="800"/>
      <c r="Z84" s="800"/>
      <c r="AA84" s="800"/>
      <c r="AB84" s="800"/>
      <c r="AC84" s="800"/>
      <c r="AD84" s="800"/>
      <c r="AE84" s="800"/>
      <c r="AF84" s="800"/>
      <c r="AG84" s="800"/>
      <c r="AH84" s="800"/>
      <c r="AI84" s="800"/>
      <c r="AJ84" s="800"/>
      <c r="AK84" s="800"/>
      <c r="AL84" s="800"/>
      <c r="AM84" s="800"/>
      <c r="AN84" s="800"/>
      <c r="AO84" s="800"/>
      <c r="AP84" s="800"/>
      <c r="AQ84" s="800"/>
      <c r="AR84" s="800"/>
      <c r="AS84" s="800"/>
      <c r="AT84" s="800"/>
      <c r="AU84" s="800"/>
      <c r="AV84" s="800"/>
      <c r="AW84" s="800"/>
      <c r="AX84" s="800"/>
      <c r="AY84" s="800"/>
      <c r="AZ84" s="805"/>
      <c r="BA84" s="805"/>
      <c r="BB84" s="805"/>
      <c r="BC84" s="805"/>
      <c r="BD84" s="806"/>
      <c r="BE84" s="265"/>
      <c r="BF84" s="265"/>
      <c r="BG84" s="265"/>
      <c r="BH84" s="265"/>
      <c r="BI84" s="265"/>
      <c r="BJ84" s="265"/>
      <c r="BK84" s="265"/>
      <c r="BL84" s="265"/>
      <c r="BM84" s="265"/>
      <c r="BN84" s="265"/>
      <c r="BO84" s="265"/>
      <c r="BP84" s="265"/>
      <c r="BQ84" s="262">
        <v>78</v>
      </c>
      <c r="BR84" s="267"/>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6"/>
    </row>
    <row r="85" spans="1:131" s="247" customFormat="1" ht="26.25" customHeight="1" x14ac:dyDescent="0.15">
      <c r="A85" s="261">
        <v>18</v>
      </c>
      <c r="B85" s="802"/>
      <c r="C85" s="803"/>
      <c r="D85" s="803"/>
      <c r="E85" s="803"/>
      <c r="F85" s="803"/>
      <c r="G85" s="803"/>
      <c r="H85" s="803"/>
      <c r="I85" s="803"/>
      <c r="J85" s="803"/>
      <c r="K85" s="803"/>
      <c r="L85" s="803"/>
      <c r="M85" s="803"/>
      <c r="N85" s="803"/>
      <c r="O85" s="803"/>
      <c r="P85" s="804"/>
      <c r="Q85" s="801"/>
      <c r="R85" s="800"/>
      <c r="S85" s="800"/>
      <c r="T85" s="800"/>
      <c r="U85" s="800"/>
      <c r="V85" s="800"/>
      <c r="W85" s="800"/>
      <c r="X85" s="800"/>
      <c r="Y85" s="800"/>
      <c r="Z85" s="800"/>
      <c r="AA85" s="800"/>
      <c r="AB85" s="800"/>
      <c r="AC85" s="800"/>
      <c r="AD85" s="800"/>
      <c r="AE85" s="800"/>
      <c r="AF85" s="800"/>
      <c r="AG85" s="800"/>
      <c r="AH85" s="800"/>
      <c r="AI85" s="800"/>
      <c r="AJ85" s="800"/>
      <c r="AK85" s="800"/>
      <c r="AL85" s="800"/>
      <c r="AM85" s="800"/>
      <c r="AN85" s="800"/>
      <c r="AO85" s="800"/>
      <c r="AP85" s="800"/>
      <c r="AQ85" s="800"/>
      <c r="AR85" s="800"/>
      <c r="AS85" s="800"/>
      <c r="AT85" s="800"/>
      <c r="AU85" s="800"/>
      <c r="AV85" s="800"/>
      <c r="AW85" s="800"/>
      <c r="AX85" s="800"/>
      <c r="AY85" s="800"/>
      <c r="AZ85" s="805"/>
      <c r="BA85" s="805"/>
      <c r="BB85" s="805"/>
      <c r="BC85" s="805"/>
      <c r="BD85" s="806"/>
      <c r="BE85" s="265"/>
      <c r="BF85" s="265"/>
      <c r="BG85" s="265"/>
      <c r="BH85" s="265"/>
      <c r="BI85" s="265"/>
      <c r="BJ85" s="265"/>
      <c r="BK85" s="265"/>
      <c r="BL85" s="265"/>
      <c r="BM85" s="265"/>
      <c r="BN85" s="265"/>
      <c r="BO85" s="265"/>
      <c r="BP85" s="265"/>
      <c r="BQ85" s="262">
        <v>79</v>
      </c>
      <c r="BR85" s="267"/>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6"/>
    </row>
    <row r="86" spans="1:131" s="247" customFormat="1" ht="26.25" customHeight="1" x14ac:dyDescent="0.15">
      <c r="A86" s="261">
        <v>19</v>
      </c>
      <c r="B86" s="802"/>
      <c r="C86" s="803"/>
      <c r="D86" s="803"/>
      <c r="E86" s="803"/>
      <c r="F86" s="803"/>
      <c r="G86" s="803"/>
      <c r="H86" s="803"/>
      <c r="I86" s="803"/>
      <c r="J86" s="803"/>
      <c r="K86" s="803"/>
      <c r="L86" s="803"/>
      <c r="M86" s="803"/>
      <c r="N86" s="803"/>
      <c r="O86" s="803"/>
      <c r="P86" s="804"/>
      <c r="Q86" s="801"/>
      <c r="R86" s="800"/>
      <c r="S86" s="800"/>
      <c r="T86" s="800"/>
      <c r="U86" s="800"/>
      <c r="V86" s="800"/>
      <c r="W86" s="800"/>
      <c r="X86" s="800"/>
      <c r="Y86" s="800"/>
      <c r="Z86" s="800"/>
      <c r="AA86" s="800"/>
      <c r="AB86" s="800"/>
      <c r="AC86" s="800"/>
      <c r="AD86" s="800"/>
      <c r="AE86" s="800"/>
      <c r="AF86" s="800"/>
      <c r="AG86" s="800"/>
      <c r="AH86" s="800"/>
      <c r="AI86" s="800"/>
      <c r="AJ86" s="800"/>
      <c r="AK86" s="800"/>
      <c r="AL86" s="800"/>
      <c r="AM86" s="800"/>
      <c r="AN86" s="800"/>
      <c r="AO86" s="800"/>
      <c r="AP86" s="800"/>
      <c r="AQ86" s="800"/>
      <c r="AR86" s="800"/>
      <c r="AS86" s="800"/>
      <c r="AT86" s="800"/>
      <c r="AU86" s="800"/>
      <c r="AV86" s="800"/>
      <c r="AW86" s="800"/>
      <c r="AX86" s="800"/>
      <c r="AY86" s="800"/>
      <c r="AZ86" s="805"/>
      <c r="BA86" s="805"/>
      <c r="BB86" s="805"/>
      <c r="BC86" s="805"/>
      <c r="BD86" s="806"/>
      <c r="BE86" s="265"/>
      <c r="BF86" s="265"/>
      <c r="BG86" s="265"/>
      <c r="BH86" s="265"/>
      <c r="BI86" s="265"/>
      <c r="BJ86" s="265"/>
      <c r="BK86" s="265"/>
      <c r="BL86" s="265"/>
      <c r="BM86" s="265"/>
      <c r="BN86" s="265"/>
      <c r="BO86" s="265"/>
      <c r="BP86" s="265"/>
      <c r="BQ86" s="262">
        <v>80</v>
      </c>
      <c r="BR86" s="267"/>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6"/>
    </row>
    <row r="87" spans="1:131" s="247" customFormat="1" ht="26.25" customHeight="1" x14ac:dyDescent="0.15">
      <c r="A87" s="269">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5"/>
      <c r="BF87" s="265"/>
      <c r="BG87" s="265"/>
      <c r="BH87" s="265"/>
      <c r="BI87" s="265"/>
      <c r="BJ87" s="265"/>
      <c r="BK87" s="265"/>
      <c r="BL87" s="265"/>
      <c r="BM87" s="265"/>
      <c r="BN87" s="265"/>
      <c r="BO87" s="265"/>
      <c r="BP87" s="265"/>
      <c r="BQ87" s="262">
        <v>81</v>
      </c>
      <c r="BR87" s="267"/>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6"/>
    </row>
    <row r="88" spans="1:131" s="247" customFormat="1" ht="26.25" customHeight="1" thickBot="1" x14ac:dyDescent="0.2">
      <c r="A88" s="264" t="s">
        <v>384</v>
      </c>
      <c r="B88" s="1043" t="s">
        <v>417</v>
      </c>
      <c r="C88" s="1044"/>
      <c r="D88" s="1044"/>
      <c r="E88" s="1044"/>
      <c r="F88" s="1044"/>
      <c r="G88" s="1044"/>
      <c r="H88" s="1044"/>
      <c r="I88" s="1044"/>
      <c r="J88" s="1044"/>
      <c r="K88" s="1044"/>
      <c r="L88" s="1044"/>
      <c r="M88" s="1044"/>
      <c r="N88" s="1044"/>
      <c r="O88" s="1044"/>
      <c r="P88" s="1045"/>
      <c r="Q88" s="1061"/>
      <c r="R88" s="1062"/>
      <c r="S88" s="1062"/>
      <c r="T88" s="1062"/>
      <c r="U88" s="1062"/>
      <c r="V88" s="1062"/>
      <c r="W88" s="1062"/>
      <c r="X88" s="1062"/>
      <c r="Y88" s="1062"/>
      <c r="Z88" s="1062"/>
      <c r="AA88" s="1062"/>
      <c r="AB88" s="1062"/>
      <c r="AC88" s="1062"/>
      <c r="AD88" s="1062"/>
      <c r="AE88" s="1062"/>
      <c r="AF88" s="1058"/>
      <c r="AG88" s="1058"/>
      <c r="AH88" s="1058"/>
      <c r="AI88" s="1058"/>
      <c r="AJ88" s="1058"/>
      <c r="AK88" s="1062"/>
      <c r="AL88" s="1062"/>
      <c r="AM88" s="1062"/>
      <c r="AN88" s="1062"/>
      <c r="AO88" s="1062"/>
      <c r="AP88" s="1058"/>
      <c r="AQ88" s="1058"/>
      <c r="AR88" s="1058"/>
      <c r="AS88" s="1058"/>
      <c r="AT88" s="1058"/>
      <c r="AU88" s="1058"/>
      <c r="AV88" s="1058"/>
      <c r="AW88" s="1058"/>
      <c r="AX88" s="1058"/>
      <c r="AY88" s="1058"/>
      <c r="AZ88" s="1059"/>
      <c r="BA88" s="1059"/>
      <c r="BB88" s="1059"/>
      <c r="BC88" s="1059"/>
      <c r="BD88" s="1060"/>
      <c r="BE88" s="265"/>
      <c r="BF88" s="265"/>
      <c r="BG88" s="265"/>
      <c r="BH88" s="265"/>
      <c r="BI88" s="265"/>
      <c r="BJ88" s="265"/>
      <c r="BK88" s="265"/>
      <c r="BL88" s="265"/>
      <c r="BM88" s="265"/>
      <c r="BN88" s="265"/>
      <c r="BO88" s="265"/>
      <c r="BP88" s="265"/>
      <c r="BQ88" s="262">
        <v>82</v>
      </c>
      <c r="BR88" s="267"/>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43" t="s">
        <v>418</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v>29</v>
      </c>
      <c r="CS102" s="1050"/>
      <c r="CT102" s="1050"/>
      <c r="CU102" s="1050"/>
      <c r="CV102" s="1051"/>
      <c r="CW102" s="1049" t="s">
        <v>578</v>
      </c>
      <c r="CX102" s="1050"/>
      <c r="CY102" s="1050"/>
      <c r="CZ102" s="1050"/>
      <c r="DA102" s="1051"/>
      <c r="DB102" s="1049" t="s">
        <v>578</v>
      </c>
      <c r="DC102" s="1050"/>
      <c r="DD102" s="1050"/>
      <c r="DE102" s="1050"/>
      <c r="DF102" s="1051"/>
      <c r="DG102" s="1049" t="s">
        <v>578</v>
      </c>
      <c r="DH102" s="1050"/>
      <c r="DI102" s="1050"/>
      <c r="DJ102" s="1050"/>
      <c r="DK102" s="1051"/>
      <c r="DL102" s="1049" t="s">
        <v>578</v>
      </c>
      <c r="DM102" s="1050"/>
      <c r="DN102" s="1050"/>
      <c r="DO102" s="1050"/>
      <c r="DP102" s="1051"/>
      <c r="DQ102" s="1049" t="s">
        <v>578</v>
      </c>
      <c r="DR102" s="1050"/>
      <c r="DS102" s="1050"/>
      <c r="DT102" s="1050"/>
      <c r="DU102" s="1051"/>
      <c r="DV102" s="1032"/>
      <c r="DW102" s="1033"/>
      <c r="DX102" s="1033"/>
      <c r="DY102" s="1033"/>
      <c r="DZ102" s="103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5" t="s">
        <v>419</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6" t="s">
        <v>420</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7" t="s">
        <v>423</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424</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6" customFormat="1" ht="26.25" customHeight="1" x14ac:dyDescent="0.15">
      <c r="A109" s="992" t="s">
        <v>425</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426</v>
      </c>
      <c r="AB109" s="993"/>
      <c r="AC109" s="993"/>
      <c r="AD109" s="993"/>
      <c r="AE109" s="994"/>
      <c r="AF109" s="995" t="s">
        <v>303</v>
      </c>
      <c r="AG109" s="993"/>
      <c r="AH109" s="993"/>
      <c r="AI109" s="993"/>
      <c r="AJ109" s="994"/>
      <c r="AK109" s="995" t="s">
        <v>302</v>
      </c>
      <c r="AL109" s="993"/>
      <c r="AM109" s="993"/>
      <c r="AN109" s="993"/>
      <c r="AO109" s="994"/>
      <c r="AP109" s="995" t="s">
        <v>427</v>
      </c>
      <c r="AQ109" s="993"/>
      <c r="AR109" s="993"/>
      <c r="AS109" s="993"/>
      <c r="AT109" s="1024"/>
      <c r="AU109" s="992" t="s">
        <v>425</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426</v>
      </c>
      <c r="BR109" s="993"/>
      <c r="BS109" s="993"/>
      <c r="BT109" s="993"/>
      <c r="BU109" s="994"/>
      <c r="BV109" s="995" t="s">
        <v>303</v>
      </c>
      <c r="BW109" s="993"/>
      <c r="BX109" s="993"/>
      <c r="BY109" s="993"/>
      <c r="BZ109" s="994"/>
      <c r="CA109" s="995" t="s">
        <v>302</v>
      </c>
      <c r="CB109" s="993"/>
      <c r="CC109" s="993"/>
      <c r="CD109" s="993"/>
      <c r="CE109" s="994"/>
      <c r="CF109" s="1031" t="s">
        <v>427</v>
      </c>
      <c r="CG109" s="1031"/>
      <c r="CH109" s="1031"/>
      <c r="CI109" s="1031"/>
      <c r="CJ109" s="1031"/>
      <c r="CK109" s="995" t="s">
        <v>428</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426</v>
      </c>
      <c r="DH109" s="993"/>
      <c r="DI109" s="993"/>
      <c r="DJ109" s="993"/>
      <c r="DK109" s="994"/>
      <c r="DL109" s="995" t="s">
        <v>303</v>
      </c>
      <c r="DM109" s="993"/>
      <c r="DN109" s="993"/>
      <c r="DO109" s="993"/>
      <c r="DP109" s="994"/>
      <c r="DQ109" s="995" t="s">
        <v>302</v>
      </c>
      <c r="DR109" s="993"/>
      <c r="DS109" s="993"/>
      <c r="DT109" s="993"/>
      <c r="DU109" s="994"/>
      <c r="DV109" s="995" t="s">
        <v>427</v>
      </c>
      <c r="DW109" s="993"/>
      <c r="DX109" s="993"/>
      <c r="DY109" s="993"/>
      <c r="DZ109" s="1024"/>
    </row>
    <row r="110" spans="1:131" s="246" customFormat="1" ht="26.25" customHeight="1" x14ac:dyDescent="0.15">
      <c r="A110" s="895" t="s">
        <v>429</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985">
        <v>738725</v>
      </c>
      <c r="AB110" s="986"/>
      <c r="AC110" s="986"/>
      <c r="AD110" s="986"/>
      <c r="AE110" s="987"/>
      <c r="AF110" s="988">
        <v>722716</v>
      </c>
      <c r="AG110" s="986"/>
      <c r="AH110" s="986"/>
      <c r="AI110" s="986"/>
      <c r="AJ110" s="987"/>
      <c r="AK110" s="988">
        <v>664450</v>
      </c>
      <c r="AL110" s="986"/>
      <c r="AM110" s="986"/>
      <c r="AN110" s="986"/>
      <c r="AO110" s="987"/>
      <c r="AP110" s="989">
        <v>37.4</v>
      </c>
      <c r="AQ110" s="990"/>
      <c r="AR110" s="990"/>
      <c r="AS110" s="990"/>
      <c r="AT110" s="991"/>
      <c r="AU110" s="1025" t="s">
        <v>73</v>
      </c>
      <c r="AV110" s="1026"/>
      <c r="AW110" s="1026"/>
      <c r="AX110" s="1026"/>
      <c r="AY110" s="1026"/>
      <c r="AZ110" s="951" t="s">
        <v>430</v>
      </c>
      <c r="BA110" s="896"/>
      <c r="BB110" s="896"/>
      <c r="BC110" s="896"/>
      <c r="BD110" s="896"/>
      <c r="BE110" s="896"/>
      <c r="BF110" s="896"/>
      <c r="BG110" s="896"/>
      <c r="BH110" s="896"/>
      <c r="BI110" s="896"/>
      <c r="BJ110" s="896"/>
      <c r="BK110" s="896"/>
      <c r="BL110" s="896"/>
      <c r="BM110" s="896"/>
      <c r="BN110" s="896"/>
      <c r="BO110" s="896"/>
      <c r="BP110" s="897"/>
      <c r="BQ110" s="952">
        <v>5602108</v>
      </c>
      <c r="BR110" s="933"/>
      <c r="BS110" s="933"/>
      <c r="BT110" s="933"/>
      <c r="BU110" s="933"/>
      <c r="BV110" s="933">
        <v>5554356</v>
      </c>
      <c r="BW110" s="933"/>
      <c r="BX110" s="933"/>
      <c r="BY110" s="933"/>
      <c r="BZ110" s="933"/>
      <c r="CA110" s="933">
        <v>5268855</v>
      </c>
      <c r="CB110" s="933"/>
      <c r="CC110" s="933"/>
      <c r="CD110" s="933"/>
      <c r="CE110" s="933"/>
      <c r="CF110" s="957">
        <v>296.8</v>
      </c>
      <c r="CG110" s="958"/>
      <c r="CH110" s="958"/>
      <c r="CI110" s="958"/>
      <c r="CJ110" s="958"/>
      <c r="CK110" s="1021" t="s">
        <v>431</v>
      </c>
      <c r="CL110" s="907"/>
      <c r="CM110" s="982" t="s">
        <v>432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2" t="s">
        <v>433</v>
      </c>
      <c r="DH110" s="933"/>
      <c r="DI110" s="933"/>
      <c r="DJ110" s="933"/>
      <c r="DK110" s="933"/>
      <c r="DL110" s="933" t="s">
        <v>434</v>
      </c>
      <c r="DM110" s="933"/>
      <c r="DN110" s="933"/>
      <c r="DO110" s="933"/>
      <c r="DP110" s="933"/>
      <c r="DQ110" s="933" t="s">
        <v>433</v>
      </c>
      <c r="DR110" s="933"/>
      <c r="DS110" s="933"/>
      <c r="DT110" s="933"/>
      <c r="DU110" s="933"/>
      <c r="DV110" s="934" t="s">
        <v>434</v>
      </c>
      <c r="DW110" s="934"/>
      <c r="DX110" s="934"/>
      <c r="DY110" s="934"/>
      <c r="DZ110" s="935"/>
    </row>
    <row r="111" spans="1:131" s="246" customFormat="1" ht="26.25" customHeight="1" x14ac:dyDescent="0.15">
      <c r="A111" s="862" t="s">
        <v>435</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1020"/>
      <c r="AA111" s="1013" t="s">
        <v>128</v>
      </c>
      <c r="AB111" s="1014"/>
      <c r="AC111" s="1014"/>
      <c r="AD111" s="1014"/>
      <c r="AE111" s="1015"/>
      <c r="AF111" s="1016" t="s">
        <v>434</v>
      </c>
      <c r="AG111" s="1014"/>
      <c r="AH111" s="1014"/>
      <c r="AI111" s="1014"/>
      <c r="AJ111" s="1015"/>
      <c r="AK111" s="1016" t="s">
        <v>436</v>
      </c>
      <c r="AL111" s="1014"/>
      <c r="AM111" s="1014"/>
      <c r="AN111" s="1014"/>
      <c r="AO111" s="1015"/>
      <c r="AP111" s="1017" t="s">
        <v>434</v>
      </c>
      <c r="AQ111" s="1018"/>
      <c r="AR111" s="1018"/>
      <c r="AS111" s="1018"/>
      <c r="AT111" s="1019"/>
      <c r="AU111" s="1027"/>
      <c r="AV111" s="1028"/>
      <c r="AW111" s="1028"/>
      <c r="AX111" s="1028"/>
      <c r="AY111" s="1028"/>
      <c r="AZ111" s="903" t="s">
        <v>437</v>
      </c>
      <c r="BA111" s="838"/>
      <c r="BB111" s="838"/>
      <c r="BC111" s="838"/>
      <c r="BD111" s="838"/>
      <c r="BE111" s="838"/>
      <c r="BF111" s="838"/>
      <c r="BG111" s="838"/>
      <c r="BH111" s="838"/>
      <c r="BI111" s="838"/>
      <c r="BJ111" s="838"/>
      <c r="BK111" s="838"/>
      <c r="BL111" s="838"/>
      <c r="BM111" s="838"/>
      <c r="BN111" s="838"/>
      <c r="BO111" s="838"/>
      <c r="BP111" s="839"/>
      <c r="BQ111" s="904" t="s">
        <v>434</v>
      </c>
      <c r="BR111" s="905"/>
      <c r="BS111" s="905"/>
      <c r="BT111" s="905"/>
      <c r="BU111" s="905"/>
      <c r="BV111" s="905">
        <v>5779</v>
      </c>
      <c r="BW111" s="905"/>
      <c r="BX111" s="905"/>
      <c r="BY111" s="905"/>
      <c r="BZ111" s="905"/>
      <c r="CA111" s="905">
        <v>364079</v>
      </c>
      <c r="CB111" s="905"/>
      <c r="CC111" s="905"/>
      <c r="CD111" s="905"/>
      <c r="CE111" s="905"/>
      <c r="CF111" s="966">
        <v>20.5</v>
      </c>
      <c r="CG111" s="967"/>
      <c r="CH111" s="967"/>
      <c r="CI111" s="967"/>
      <c r="CJ111" s="967"/>
      <c r="CK111" s="1022"/>
      <c r="CL111" s="909"/>
      <c r="CM111" s="912" t="s">
        <v>438</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04" t="s">
        <v>434</v>
      </c>
      <c r="DH111" s="905"/>
      <c r="DI111" s="905"/>
      <c r="DJ111" s="905"/>
      <c r="DK111" s="905"/>
      <c r="DL111" s="905" t="s">
        <v>434</v>
      </c>
      <c r="DM111" s="905"/>
      <c r="DN111" s="905"/>
      <c r="DO111" s="905"/>
      <c r="DP111" s="905"/>
      <c r="DQ111" s="905" t="s">
        <v>433</v>
      </c>
      <c r="DR111" s="905"/>
      <c r="DS111" s="905"/>
      <c r="DT111" s="905"/>
      <c r="DU111" s="905"/>
      <c r="DV111" s="882" t="s">
        <v>434</v>
      </c>
      <c r="DW111" s="882"/>
      <c r="DX111" s="882"/>
      <c r="DY111" s="882"/>
      <c r="DZ111" s="883"/>
    </row>
    <row r="112" spans="1:131" s="246" customFormat="1" ht="26.25" customHeight="1" x14ac:dyDescent="0.15">
      <c r="A112" s="1007" t="s">
        <v>439</v>
      </c>
      <c r="B112" s="1008"/>
      <c r="C112" s="838" t="s">
        <v>440</v>
      </c>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9"/>
      <c r="AA112" s="867" t="s">
        <v>128</v>
      </c>
      <c r="AB112" s="868"/>
      <c r="AC112" s="868"/>
      <c r="AD112" s="868"/>
      <c r="AE112" s="869"/>
      <c r="AF112" s="870" t="s">
        <v>434</v>
      </c>
      <c r="AG112" s="868"/>
      <c r="AH112" s="868"/>
      <c r="AI112" s="868"/>
      <c r="AJ112" s="869"/>
      <c r="AK112" s="870" t="s">
        <v>434</v>
      </c>
      <c r="AL112" s="868"/>
      <c r="AM112" s="868"/>
      <c r="AN112" s="868"/>
      <c r="AO112" s="869"/>
      <c r="AP112" s="915" t="s">
        <v>243</v>
      </c>
      <c r="AQ112" s="916"/>
      <c r="AR112" s="916"/>
      <c r="AS112" s="916"/>
      <c r="AT112" s="917"/>
      <c r="AU112" s="1027"/>
      <c r="AV112" s="1028"/>
      <c r="AW112" s="1028"/>
      <c r="AX112" s="1028"/>
      <c r="AY112" s="1028"/>
      <c r="AZ112" s="903" t="s">
        <v>441</v>
      </c>
      <c r="BA112" s="838"/>
      <c r="BB112" s="838"/>
      <c r="BC112" s="838"/>
      <c r="BD112" s="838"/>
      <c r="BE112" s="838"/>
      <c r="BF112" s="838"/>
      <c r="BG112" s="838"/>
      <c r="BH112" s="838"/>
      <c r="BI112" s="838"/>
      <c r="BJ112" s="838"/>
      <c r="BK112" s="838"/>
      <c r="BL112" s="838"/>
      <c r="BM112" s="838"/>
      <c r="BN112" s="838"/>
      <c r="BO112" s="838"/>
      <c r="BP112" s="839"/>
      <c r="BQ112" s="904">
        <v>1235542</v>
      </c>
      <c r="BR112" s="905"/>
      <c r="BS112" s="905"/>
      <c r="BT112" s="905"/>
      <c r="BU112" s="905"/>
      <c r="BV112" s="905">
        <v>1142119</v>
      </c>
      <c r="BW112" s="905"/>
      <c r="BX112" s="905"/>
      <c r="BY112" s="905"/>
      <c r="BZ112" s="905"/>
      <c r="CA112" s="905">
        <v>1042541</v>
      </c>
      <c r="CB112" s="905"/>
      <c r="CC112" s="905"/>
      <c r="CD112" s="905"/>
      <c r="CE112" s="905"/>
      <c r="CF112" s="966">
        <v>58.7</v>
      </c>
      <c r="CG112" s="967"/>
      <c r="CH112" s="967"/>
      <c r="CI112" s="967"/>
      <c r="CJ112" s="967"/>
      <c r="CK112" s="1022"/>
      <c r="CL112" s="909"/>
      <c r="CM112" s="912" t="s">
        <v>442</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04" t="s">
        <v>443</v>
      </c>
      <c r="DH112" s="905"/>
      <c r="DI112" s="905"/>
      <c r="DJ112" s="905"/>
      <c r="DK112" s="905"/>
      <c r="DL112" s="905" t="s">
        <v>433</v>
      </c>
      <c r="DM112" s="905"/>
      <c r="DN112" s="905"/>
      <c r="DO112" s="905"/>
      <c r="DP112" s="905"/>
      <c r="DQ112" s="905" t="s">
        <v>433</v>
      </c>
      <c r="DR112" s="905"/>
      <c r="DS112" s="905"/>
      <c r="DT112" s="905"/>
      <c r="DU112" s="905"/>
      <c r="DV112" s="882" t="s">
        <v>434</v>
      </c>
      <c r="DW112" s="882"/>
      <c r="DX112" s="882"/>
      <c r="DY112" s="882"/>
      <c r="DZ112" s="883"/>
    </row>
    <row r="113" spans="1:130" s="246" customFormat="1" ht="26.25" customHeight="1" x14ac:dyDescent="0.15">
      <c r="A113" s="1009"/>
      <c r="B113" s="1010"/>
      <c r="C113" s="838" t="s">
        <v>444</v>
      </c>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9"/>
      <c r="AA113" s="1013">
        <v>134103</v>
      </c>
      <c r="AB113" s="1014"/>
      <c r="AC113" s="1014"/>
      <c r="AD113" s="1014"/>
      <c r="AE113" s="1015"/>
      <c r="AF113" s="1016">
        <v>124687</v>
      </c>
      <c r="AG113" s="1014"/>
      <c r="AH113" s="1014"/>
      <c r="AI113" s="1014"/>
      <c r="AJ113" s="1015"/>
      <c r="AK113" s="1016">
        <v>121947</v>
      </c>
      <c r="AL113" s="1014"/>
      <c r="AM113" s="1014"/>
      <c r="AN113" s="1014"/>
      <c r="AO113" s="1015"/>
      <c r="AP113" s="1017">
        <v>6.9</v>
      </c>
      <c r="AQ113" s="1018"/>
      <c r="AR113" s="1018"/>
      <c r="AS113" s="1018"/>
      <c r="AT113" s="1019"/>
      <c r="AU113" s="1027"/>
      <c r="AV113" s="1028"/>
      <c r="AW113" s="1028"/>
      <c r="AX113" s="1028"/>
      <c r="AY113" s="1028"/>
      <c r="AZ113" s="903" t="s">
        <v>445</v>
      </c>
      <c r="BA113" s="838"/>
      <c r="BB113" s="838"/>
      <c r="BC113" s="838"/>
      <c r="BD113" s="838"/>
      <c r="BE113" s="838"/>
      <c r="BF113" s="838"/>
      <c r="BG113" s="838"/>
      <c r="BH113" s="838"/>
      <c r="BI113" s="838"/>
      <c r="BJ113" s="838"/>
      <c r="BK113" s="838"/>
      <c r="BL113" s="838"/>
      <c r="BM113" s="838"/>
      <c r="BN113" s="838"/>
      <c r="BO113" s="838"/>
      <c r="BP113" s="839"/>
      <c r="BQ113" s="904">
        <v>46005</v>
      </c>
      <c r="BR113" s="905"/>
      <c r="BS113" s="905"/>
      <c r="BT113" s="905"/>
      <c r="BU113" s="905"/>
      <c r="BV113" s="905">
        <v>39664</v>
      </c>
      <c r="BW113" s="905"/>
      <c r="BX113" s="905"/>
      <c r="BY113" s="905"/>
      <c r="BZ113" s="905"/>
      <c r="CA113" s="905">
        <v>61232</v>
      </c>
      <c r="CB113" s="905"/>
      <c r="CC113" s="905"/>
      <c r="CD113" s="905"/>
      <c r="CE113" s="905"/>
      <c r="CF113" s="966">
        <v>3.4</v>
      </c>
      <c r="CG113" s="967"/>
      <c r="CH113" s="967"/>
      <c r="CI113" s="967"/>
      <c r="CJ113" s="967"/>
      <c r="CK113" s="1022"/>
      <c r="CL113" s="909"/>
      <c r="CM113" s="912" t="s">
        <v>446</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867" t="s">
        <v>433</v>
      </c>
      <c r="DH113" s="868"/>
      <c r="DI113" s="868"/>
      <c r="DJ113" s="868"/>
      <c r="DK113" s="869"/>
      <c r="DL113" s="870" t="s">
        <v>443</v>
      </c>
      <c r="DM113" s="868"/>
      <c r="DN113" s="868"/>
      <c r="DO113" s="868"/>
      <c r="DP113" s="869"/>
      <c r="DQ113" s="870" t="s">
        <v>128</v>
      </c>
      <c r="DR113" s="868"/>
      <c r="DS113" s="868"/>
      <c r="DT113" s="868"/>
      <c r="DU113" s="869"/>
      <c r="DV113" s="915" t="s">
        <v>128</v>
      </c>
      <c r="DW113" s="916"/>
      <c r="DX113" s="916"/>
      <c r="DY113" s="916"/>
      <c r="DZ113" s="917"/>
    </row>
    <row r="114" spans="1:130" s="246" customFormat="1" ht="26.25" customHeight="1" x14ac:dyDescent="0.15">
      <c r="A114" s="1009"/>
      <c r="B114" s="1010"/>
      <c r="C114" s="838" t="s">
        <v>447</v>
      </c>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9"/>
      <c r="AA114" s="867">
        <v>7206</v>
      </c>
      <c r="AB114" s="868"/>
      <c r="AC114" s="868"/>
      <c r="AD114" s="868"/>
      <c r="AE114" s="869"/>
      <c r="AF114" s="870">
        <v>4402</v>
      </c>
      <c r="AG114" s="868"/>
      <c r="AH114" s="868"/>
      <c r="AI114" s="868"/>
      <c r="AJ114" s="869"/>
      <c r="AK114" s="870">
        <v>737</v>
      </c>
      <c r="AL114" s="868"/>
      <c r="AM114" s="868"/>
      <c r="AN114" s="868"/>
      <c r="AO114" s="869"/>
      <c r="AP114" s="915">
        <v>0</v>
      </c>
      <c r="AQ114" s="916"/>
      <c r="AR114" s="916"/>
      <c r="AS114" s="916"/>
      <c r="AT114" s="917"/>
      <c r="AU114" s="1027"/>
      <c r="AV114" s="1028"/>
      <c r="AW114" s="1028"/>
      <c r="AX114" s="1028"/>
      <c r="AY114" s="1028"/>
      <c r="AZ114" s="903" t="s">
        <v>448</v>
      </c>
      <c r="BA114" s="838"/>
      <c r="BB114" s="838"/>
      <c r="BC114" s="838"/>
      <c r="BD114" s="838"/>
      <c r="BE114" s="838"/>
      <c r="BF114" s="838"/>
      <c r="BG114" s="838"/>
      <c r="BH114" s="838"/>
      <c r="BI114" s="838"/>
      <c r="BJ114" s="838"/>
      <c r="BK114" s="838"/>
      <c r="BL114" s="838"/>
      <c r="BM114" s="838"/>
      <c r="BN114" s="838"/>
      <c r="BO114" s="838"/>
      <c r="BP114" s="839"/>
      <c r="BQ114" s="904">
        <v>690919</v>
      </c>
      <c r="BR114" s="905"/>
      <c r="BS114" s="905"/>
      <c r="BT114" s="905"/>
      <c r="BU114" s="905"/>
      <c r="BV114" s="905">
        <v>693563</v>
      </c>
      <c r="BW114" s="905"/>
      <c r="BX114" s="905"/>
      <c r="BY114" s="905"/>
      <c r="BZ114" s="905"/>
      <c r="CA114" s="905">
        <v>699844</v>
      </c>
      <c r="CB114" s="905"/>
      <c r="CC114" s="905"/>
      <c r="CD114" s="905"/>
      <c r="CE114" s="905"/>
      <c r="CF114" s="966">
        <v>39.4</v>
      </c>
      <c r="CG114" s="967"/>
      <c r="CH114" s="967"/>
      <c r="CI114" s="967"/>
      <c r="CJ114" s="967"/>
      <c r="CK114" s="1022"/>
      <c r="CL114" s="909"/>
      <c r="CM114" s="912" t="s">
        <v>449</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867" t="s">
        <v>436</v>
      </c>
      <c r="DH114" s="868"/>
      <c r="DI114" s="868"/>
      <c r="DJ114" s="868"/>
      <c r="DK114" s="869"/>
      <c r="DL114" s="870" t="s">
        <v>434</v>
      </c>
      <c r="DM114" s="868"/>
      <c r="DN114" s="868"/>
      <c r="DO114" s="868"/>
      <c r="DP114" s="869"/>
      <c r="DQ114" s="870" t="s">
        <v>434</v>
      </c>
      <c r="DR114" s="868"/>
      <c r="DS114" s="868"/>
      <c r="DT114" s="868"/>
      <c r="DU114" s="869"/>
      <c r="DV114" s="915" t="s">
        <v>436</v>
      </c>
      <c r="DW114" s="916"/>
      <c r="DX114" s="916"/>
      <c r="DY114" s="916"/>
      <c r="DZ114" s="917"/>
    </row>
    <row r="115" spans="1:130" s="246" customFormat="1" ht="26.25" customHeight="1" x14ac:dyDescent="0.15">
      <c r="A115" s="1009"/>
      <c r="B115" s="1010"/>
      <c r="C115" s="838" t="s">
        <v>450</v>
      </c>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9"/>
      <c r="AA115" s="1013" t="s">
        <v>436</v>
      </c>
      <c r="AB115" s="1014"/>
      <c r="AC115" s="1014"/>
      <c r="AD115" s="1014"/>
      <c r="AE115" s="1015"/>
      <c r="AF115" s="1016" t="s">
        <v>436</v>
      </c>
      <c r="AG115" s="1014"/>
      <c r="AH115" s="1014"/>
      <c r="AI115" s="1014"/>
      <c r="AJ115" s="1015"/>
      <c r="AK115" s="1016" t="s">
        <v>243</v>
      </c>
      <c r="AL115" s="1014"/>
      <c r="AM115" s="1014"/>
      <c r="AN115" s="1014"/>
      <c r="AO115" s="1015"/>
      <c r="AP115" s="1017" t="s">
        <v>443</v>
      </c>
      <c r="AQ115" s="1018"/>
      <c r="AR115" s="1018"/>
      <c r="AS115" s="1018"/>
      <c r="AT115" s="1019"/>
      <c r="AU115" s="1027"/>
      <c r="AV115" s="1028"/>
      <c r="AW115" s="1028"/>
      <c r="AX115" s="1028"/>
      <c r="AY115" s="1028"/>
      <c r="AZ115" s="903" t="s">
        <v>451</v>
      </c>
      <c r="BA115" s="838"/>
      <c r="BB115" s="838"/>
      <c r="BC115" s="838"/>
      <c r="BD115" s="838"/>
      <c r="BE115" s="838"/>
      <c r="BF115" s="838"/>
      <c r="BG115" s="838"/>
      <c r="BH115" s="838"/>
      <c r="BI115" s="838"/>
      <c r="BJ115" s="838"/>
      <c r="BK115" s="838"/>
      <c r="BL115" s="838"/>
      <c r="BM115" s="838"/>
      <c r="BN115" s="838"/>
      <c r="BO115" s="838"/>
      <c r="BP115" s="839"/>
      <c r="BQ115" s="904" t="s">
        <v>128</v>
      </c>
      <c r="BR115" s="905"/>
      <c r="BS115" s="905"/>
      <c r="BT115" s="905"/>
      <c r="BU115" s="905"/>
      <c r="BV115" s="905" t="s">
        <v>436</v>
      </c>
      <c r="BW115" s="905"/>
      <c r="BX115" s="905"/>
      <c r="BY115" s="905"/>
      <c r="BZ115" s="905"/>
      <c r="CA115" s="905" t="s">
        <v>443</v>
      </c>
      <c r="CB115" s="905"/>
      <c r="CC115" s="905"/>
      <c r="CD115" s="905"/>
      <c r="CE115" s="905"/>
      <c r="CF115" s="966" t="s">
        <v>433</v>
      </c>
      <c r="CG115" s="967"/>
      <c r="CH115" s="967"/>
      <c r="CI115" s="967"/>
      <c r="CJ115" s="967"/>
      <c r="CK115" s="1022"/>
      <c r="CL115" s="909"/>
      <c r="CM115" s="903" t="s">
        <v>452</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39"/>
      <c r="DG115" s="867" t="s">
        <v>443</v>
      </c>
      <c r="DH115" s="868"/>
      <c r="DI115" s="868"/>
      <c r="DJ115" s="868"/>
      <c r="DK115" s="869"/>
      <c r="DL115" s="870" t="s">
        <v>128</v>
      </c>
      <c r="DM115" s="868"/>
      <c r="DN115" s="868"/>
      <c r="DO115" s="868"/>
      <c r="DP115" s="869"/>
      <c r="DQ115" s="870" t="s">
        <v>128</v>
      </c>
      <c r="DR115" s="868"/>
      <c r="DS115" s="868"/>
      <c r="DT115" s="868"/>
      <c r="DU115" s="869"/>
      <c r="DV115" s="915" t="s">
        <v>443</v>
      </c>
      <c r="DW115" s="916"/>
      <c r="DX115" s="916"/>
      <c r="DY115" s="916"/>
      <c r="DZ115" s="917"/>
    </row>
    <row r="116" spans="1:130" s="246" customFormat="1" ht="26.25" customHeight="1" x14ac:dyDescent="0.15">
      <c r="A116" s="1011"/>
      <c r="B116" s="1012"/>
      <c r="C116" s="971" t="s">
        <v>453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867" t="s">
        <v>243</v>
      </c>
      <c r="AB116" s="868"/>
      <c r="AC116" s="868"/>
      <c r="AD116" s="868"/>
      <c r="AE116" s="869"/>
      <c r="AF116" s="870" t="s">
        <v>243</v>
      </c>
      <c r="AG116" s="868"/>
      <c r="AH116" s="868"/>
      <c r="AI116" s="868"/>
      <c r="AJ116" s="869"/>
      <c r="AK116" s="870" t="s">
        <v>128</v>
      </c>
      <c r="AL116" s="868"/>
      <c r="AM116" s="868"/>
      <c r="AN116" s="868"/>
      <c r="AO116" s="869"/>
      <c r="AP116" s="915" t="s">
        <v>434</v>
      </c>
      <c r="AQ116" s="916"/>
      <c r="AR116" s="916"/>
      <c r="AS116" s="916"/>
      <c r="AT116" s="917"/>
      <c r="AU116" s="1027"/>
      <c r="AV116" s="1028"/>
      <c r="AW116" s="1028"/>
      <c r="AX116" s="1028"/>
      <c r="AY116" s="1028"/>
      <c r="AZ116" s="954" t="s">
        <v>454</v>
      </c>
      <c r="BA116" s="955"/>
      <c r="BB116" s="955"/>
      <c r="BC116" s="955"/>
      <c r="BD116" s="955"/>
      <c r="BE116" s="955"/>
      <c r="BF116" s="955"/>
      <c r="BG116" s="955"/>
      <c r="BH116" s="955"/>
      <c r="BI116" s="955"/>
      <c r="BJ116" s="955"/>
      <c r="BK116" s="955"/>
      <c r="BL116" s="955"/>
      <c r="BM116" s="955"/>
      <c r="BN116" s="955"/>
      <c r="BO116" s="955"/>
      <c r="BP116" s="956"/>
      <c r="BQ116" s="904" t="s">
        <v>434</v>
      </c>
      <c r="BR116" s="905"/>
      <c r="BS116" s="905"/>
      <c r="BT116" s="905"/>
      <c r="BU116" s="905"/>
      <c r="BV116" s="905" t="s">
        <v>436</v>
      </c>
      <c r="BW116" s="905"/>
      <c r="BX116" s="905"/>
      <c r="BY116" s="905"/>
      <c r="BZ116" s="905"/>
      <c r="CA116" s="905" t="s">
        <v>243</v>
      </c>
      <c r="CB116" s="905"/>
      <c r="CC116" s="905"/>
      <c r="CD116" s="905"/>
      <c r="CE116" s="905"/>
      <c r="CF116" s="966" t="s">
        <v>443</v>
      </c>
      <c r="CG116" s="967"/>
      <c r="CH116" s="967"/>
      <c r="CI116" s="967"/>
      <c r="CJ116" s="967"/>
      <c r="CK116" s="1022"/>
      <c r="CL116" s="909"/>
      <c r="CM116" s="912" t="s">
        <v>455</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867" t="s">
        <v>243</v>
      </c>
      <c r="DH116" s="868"/>
      <c r="DI116" s="868"/>
      <c r="DJ116" s="868"/>
      <c r="DK116" s="869"/>
      <c r="DL116" s="870" t="s">
        <v>443</v>
      </c>
      <c r="DM116" s="868"/>
      <c r="DN116" s="868"/>
      <c r="DO116" s="868"/>
      <c r="DP116" s="869"/>
      <c r="DQ116" s="870" t="s">
        <v>434</v>
      </c>
      <c r="DR116" s="868"/>
      <c r="DS116" s="868"/>
      <c r="DT116" s="868"/>
      <c r="DU116" s="869"/>
      <c r="DV116" s="915" t="s">
        <v>434</v>
      </c>
      <c r="DW116" s="916"/>
      <c r="DX116" s="916"/>
      <c r="DY116" s="916"/>
      <c r="DZ116" s="917"/>
    </row>
    <row r="117" spans="1:130" s="246" customFormat="1" ht="26.25" customHeight="1" x14ac:dyDescent="0.15">
      <c r="A117" s="992" t="s">
        <v>186</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68" t="s">
        <v>456</v>
      </c>
      <c r="Z117" s="994"/>
      <c r="AA117" s="999">
        <v>880034</v>
      </c>
      <c r="AB117" s="1000"/>
      <c r="AC117" s="1000"/>
      <c r="AD117" s="1000"/>
      <c r="AE117" s="1001"/>
      <c r="AF117" s="1002">
        <v>851805</v>
      </c>
      <c r="AG117" s="1000"/>
      <c r="AH117" s="1000"/>
      <c r="AI117" s="1000"/>
      <c r="AJ117" s="1001"/>
      <c r="AK117" s="1002">
        <v>787134</v>
      </c>
      <c r="AL117" s="1000"/>
      <c r="AM117" s="1000"/>
      <c r="AN117" s="1000"/>
      <c r="AO117" s="1001"/>
      <c r="AP117" s="1003"/>
      <c r="AQ117" s="1004"/>
      <c r="AR117" s="1004"/>
      <c r="AS117" s="1004"/>
      <c r="AT117" s="1005"/>
      <c r="AU117" s="1027"/>
      <c r="AV117" s="1028"/>
      <c r="AW117" s="1028"/>
      <c r="AX117" s="1028"/>
      <c r="AY117" s="1028"/>
      <c r="AZ117" s="954" t="s">
        <v>457</v>
      </c>
      <c r="BA117" s="955"/>
      <c r="BB117" s="955"/>
      <c r="BC117" s="955"/>
      <c r="BD117" s="955"/>
      <c r="BE117" s="955"/>
      <c r="BF117" s="955"/>
      <c r="BG117" s="955"/>
      <c r="BH117" s="955"/>
      <c r="BI117" s="955"/>
      <c r="BJ117" s="955"/>
      <c r="BK117" s="955"/>
      <c r="BL117" s="955"/>
      <c r="BM117" s="955"/>
      <c r="BN117" s="955"/>
      <c r="BO117" s="955"/>
      <c r="BP117" s="956"/>
      <c r="BQ117" s="904" t="s">
        <v>128</v>
      </c>
      <c r="BR117" s="905"/>
      <c r="BS117" s="905"/>
      <c r="BT117" s="905"/>
      <c r="BU117" s="905"/>
      <c r="BV117" s="905" t="s">
        <v>443</v>
      </c>
      <c r="BW117" s="905"/>
      <c r="BX117" s="905"/>
      <c r="BY117" s="905"/>
      <c r="BZ117" s="905"/>
      <c r="CA117" s="905" t="s">
        <v>436</v>
      </c>
      <c r="CB117" s="905"/>
      <c r="CC117" s="905"/>
      <c r="CD117" s="905"/>
      <c r="CE117" s="905"/>
      <c r="CF117" s="966" t="s">
        <v>436</v>
      </c>
      <c r="CG117" s="967"/>
      <c r="CH117" s="967"/>
      <c r="CI117" s="967"/>
      <c r="CJ117" s="967"/>
      <c r="CK117" s="1022"/>
      <c r="CL117" s="909"/>
      <c r="CM117" s="912" t="s">
        <v>458</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867" t="s">
        <v>128</v>
      </c>
      <c r="DH117" s="868"/>
      <c r="DI117" s="868"/>
      <c r="DJ117" s="868"/>
      <c r="DK117" s="869"/>
      <c r="DL117" s="870" t="s">
        <v>443</v>
      </c>
      <c r="DM117" s="868"/>
      <c r="DN117" s="868"/>
      <c r="DO117" s="868"/>
      <c r="DP117" s="869"/>
      <c r="DQ117" s="870" t="s">
        <v>436</v>
      </c>
      <c r="DR117" s="868"/>
      <c r="DS117" s="868"/>
      <c r="DT117" s="868"/>
      <c r="DU117" s="869"/>
      <c r="DV117" s="915" t="s">
        <v>436</v>
      </c>
      <c r="DW117" s="916"/>
      <c r="DX117" s="916"/>
      <c r="DY117" s="916"/>
      <c r="DZ117" s="917"/>
    </row>
    <row r="118" spans="1:130" s="246" customFormat="1" ht="26.25" customHeight="1" x14ac:dyDescent="0.15">
      <c r="A118" s="992" t="s">
        <v>428</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426</v>
      </c>
      <c r="AB118" s="993"/>
      <c r="AC118" s="993"/>
      <c r="AD118" s="993"/>
      <c r="AE118" s="994"/>
      <c r="AF118" s="995" t="s">
        <v>303</v>
      </c>
      <c r="AG118" s="993"/>
      <c r="AH118" s="993"/>
      <c r="AI118" s="993"/>
      <c r="AJ118" s="994"/>
      <c r="AK118" s="995" t="s">
        <v>302</v>
      </c>
      <c r="AL118" s="993"/>
      <c r="AM118" s="993"/>
      <c r="AN118" s="993"/>
      <c r="AO118" s="994"/>
      <c r="AP118" s="996" t="s">
        <v>427</v>
      </c>
      <c r="AQ118" s="997"/>
      <c r="AR118" s="997"/>
      <c r="AS118" s="997"/>
      <c r="AT118" s="998"/>
      <c r="AU118" s="1027"/>
      <c r="AV118" s="1028"/>
      <c r="AW118" s="1028"/>
      <c r="AX118" s="1028"/>
      <c r="AY118" s="1028"/>
      <c r="AZ118" s="970" t="s">
        <v>459</v>
      </c>
      <c r="BA118" s="971"/>
      <c r="BB118" s="971"/>
      <c r="BC118" s="971"/>
      <c r="BD118" s="971"/>
      <c r="BE118" s="971"/>
      <c r="BF118" s="971"/>
      <c r="BG118" s="971"/>
      <c r="BH118" s="971"/>
      <c r="BI118" s="971"/>
      <c r="BJ118" s="971"/>
      <c r="BK118" s="971"/>
      <c r="BL118" s="971"/>
      <c r="BM118" s="971"/>
      <c r="BN118" s="971"/>
      <c r="BO118" s="971"/>
      <c r="BP118" s="972"/>
      <c r="BQ118" s="973" t="s">
        <v>436</v>
      </c>
      <c r="BR118" s="936"/>
      <c r="BS118" s="936"/>
      <c r="BT118" s="936"/>
      <c r="BU118" s="936"/>
      <c r="BV118" s="936" t="s">
        <v>436</v>
      </c>
      <c r="BW118" s="936"/>
      <c r="BX118" s="936"/>
      <c r="BY118" s="936"/>
      <c r="BZ118" s="936"/>
      <c r="CA118" s="936" t="s">
        <v>436</v>
      </c>
      <c r="CB118" s="936"/>
      <c r="CC118" s="936"/>
      <c r="CD118" s="936"/>
      <c r="CE118" s="936"/>
      <c r="CF118" s="966" t="s">
        <v>128</v>
      </c>
      <c r="CG118" s="967"/>
      <c r="CH118" s="967"/>
      <c r="CI118" s="967"/>
      <c r="CJ118" s="967"/>
      <c r="CK118" s="1022"/>
      <c r="CL118" s="909"/>
      <c r="CM118" s="912" t="s">
        <v>460</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867" t="s">
        <v>436</v>
      </c>
      <c r="DH118" s="868"/>
      <c r="DI118" s="868"/>
      <c r="DJ118" s="868"/>
      <c r="DK118" s="869"/>
      <c r="DL118" s="870" t="s">
        <v>128</v>
      </c>
      <c r="DM118" s="868"/>
      <c r="DN118" s="868"/>
      <c r="DO118" s="868"/>
      <c r="DP118" s="869"/>
      <c r="DQ118" s="870" t="s">
        <v>436</v>
      </c>
      <c r="DR118" s="868"/>
      <c r="DS118" s="868"/>
      <c r="DT118" s="868"/>
      <c r="DU118" s="869"/>
      <c r="DV118" s="915" t="s">
        <v>436</v>
      </c>
      <c r="DW118" s="916"/>
      <c r="DX118" s="916"/>
      <c r="DY118" s="916"/>
      <c r="DZ118" s="917"/>
    </row>
    <row r="119" spans="1:130" s="246" customFormat="1" ht="26.25" customHeight="1" x14ac:dyDescent="0.15">
      <c r="A119" s="906" t="s">
        <v>431</v>
      </c>
      <c r="B119" s="907"/>
      <c r="C119" s="982" t="s">
        <v>432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436</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1029"/>
      <c r="AV119" s="1030"/>
      <c r="AW119" s="1030"/>
      <c r="AX119" s="1030"/>
      <c r="AY119" s="1030"/>
      <c r="AZ119" s="277" t="s">
        <v>186</v>
      </c>
      <c r="BA119" s="277"/>
      <c r="BB119" s="277"/>
      <c r="BC119" s="277"/>
      <c r="BD119" s="277"/>
      <c r="BE119" s="277"/>
      <c r="BF119" s="277"/>
      <c r="BG119" s="277"/>
      <c r="BH119" s="277"/>
      <c r="BI119" s="277"/>
      <c r="BJ119" s="277"/>
      <c r="BK119" s="277"/>
      <c r="BL119" s="277"/>
      <c r="BM119" s="277"/>
      <c r="BN119" s="277"/>
      <c r="BO119" s="968" t="s">
        <v>461</v>
      </c>
      <c r="BP119" s="969"/>
      <c r="BQ119" s="973">
        <v>7574574</v>
      </c>
      <c r="BR119" s="936"/>
      <c r="BS119" s="936"/>
      <c r="BT119" s="936"/>
      <c r="BU119" s="936"/>
      <c r="BV119" s="936">
        <v>7435481</v>
      </c>
      <c r="BW119" s="936"/>
      <c r="BX119" s="936"/>
      <c r="BY119" s="936"/>
      <c r="BZ119" s="936"/>
      <c r="CA119" s="936">
        <v>7436551</v>
      </c>
      <c r="CB119" s="936"/>
      <c r="CC119" s="936"/>
      <c r="CD119" s="936"/>
      <c r="CE119" s="936"/>
      <c r="CF119" s="834"/>
      <c r="CG119" s="835"/>
      <c r="CH119" s="835"/>
      <c r="CI119" s="835"/>
      <c r="CJ119" s="925"/>
      <c r="CK119" s="1023"/>
      <c r="CL119" s="911"/>
      <c r="CM119" s="929" t="s">
        <v>462</v>
      </c>
      <c r="CN119" s="930"/>
      <c r="CO119" s="930"/>
      <c r="CP119" s="930"/>
      <c r="CQ119" s="930"/>
      <c r="CR119" s="930"/>
      <c r="CS119" s="930"/>
      <c r="CT119" s="930"/>
      <c r="CU119" s="930"/>
      <c r="CV119" s="930"/>
      <c r="CW119" s="930"/>
      <c r="CX119" s="930"/>
      <c r="CY119" s="930"/>
      <c r="CZ119" s="930"/>
      <c r="DA119" s="930"/>
      <c r="DB119" s="930"/>
      <c r="DC119" s="930"/>
      <c r="DD119" s="930"/>
      <c r="DE119" s="930"/>
      <c r="DF119" s="931"/>
      <c r="DG119" s="850" t="s">
        <v>463</v>
      </c>
      <c r="DH119" s="851"/>
      <c r="DI119" s="851"/>
      <c r="DJ119" s="851"/>
      <c r="DK119" s="852"/>
      <c r="DL119" s="853">
        <v>5779</v>
      </c>
      <c r="DM119" s="851"/>
      <c r="DN119" s="851"/>
      <c r="DO119" s="851"/>
      <c r="DP119" s="852"/>
      <c r="DQ119" s="853">
        <v>364079</v>
      </c>
      <c r="DR119" s="851"/>
      <c r="DS119" s="851"/>
      <c r="DT119" s="851"/>
      <c r="DU119" s="852"/>
      <c r="DV119" s="939">
        <v>20.5</v>
      </c>
      <c r="DW119" s="940"/>
      <c r="DX119" s="940"/>
      <c r="DY119" s="940"/>
      <c r="DZ119" s="941"/>
    </row>
    <row r="120" spans="1:130" s="246" customFormat="1" ht="26.25" customHeight="1" x14ac:dyDescent="0.15">
      <c r="A120" s="908"/>
      <c r="B120" s="909"/>
      <c r="C120" s="912" t="s">
        <v>438</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867" t="s">
        <v>463</v>
      </c>
      <c r="AB120" s="868"/>
      <c r="AC120" s="868"/>
      <c r="AD120" s="868"/>
      <c r="AE120" s="869"/>
      <c r="AF120" s="870" t="s">
        <v>463</v>
      </c>
      <c r="AG120" s="868"/>
      <c r="AH120" s="868"/>
      <c r="AI120" s="868"/>
      <c r="AJ120" s="869"/>
      <c r="AK120" s="870" t="s">
        <v>243</v>
      </c>
      <c r="AL120" s="868"/>
      <c r="AM120" s="868"/>
      <c r="AN120" s="868"/>
      <c r="AO120" s="869"/>
      <c r="AP120" s="915" t="s">
        <v>463</v>
      </c>
      <c r="AQ120" s="916"/>
      <c r="AR120" s="916"/>
      <c r="AS120" s="916"/>
      <c r="AT120" s="917"/>
      <c r="AU120" s="974" t="s">
        <v>464</v>
      </c>
      <c r="AV120" s="975"/>
      <c r="AW120" s="975"/>
      <c r="AX120" s="975"/>
      <c r="AY120" s="976"/>
      <c r="AZ120" s="951" t="s">
        <v>465</v>
      </c>
      <c r="BA120" s="896"/>
      <c r="BB120" s="896"/>
      <c r="BC120" s="896"/>
      <c r="BD120" s="896"/>
      <c r="BE120" s="896"/>
      <c r="BF120" s="896"/>
      <c r="BG120" s="896"/>
      <c r="BH120" s="896"/>
      <c r="BI120" s="896"/>
      <c r="BJ120" s="896"/>
      <c r="BK120" s="896"/>
      <c r="BL120" s="896"/>
      <c r="BM120" s="896"/>
      <c r="BN120" s="896"/>
      <c r="BO120" s="896"/>
      <c r="BP120" s="897"/>
      <c r="BQ120" s="952">
        <v>4866943</v>
      </c>
      <c r="BR120" s="933"/>
      <c r="BS120" s="933"/>
      <c r="BT120" s="933"/>
      <c r="BU120" s="933"/>
      <c r="BV120" s="933">
        <v>5700604</v>
      </c>
      <c r="BW120" s="933"/>
      <c r="BX120" s="933"/>
      <c r="BY120" s="933"/>
      <c r="BZ120" s="933"/>
      <c r="CA120" s="933">
        <v>6709847</v>
      </c>
      <c r="CB120" s="933"/>
      <c r="CC120" s="933"/>
      <c r="CD120" s="933"/>
      <c r="CE120" s="933"/>
      <c r="CF120" s="957">
        <v>377.9</v>
      </c>
      <c r="CG120" s="958"/>
      <c r="CH120" s="958"/>
      <c r="CI120" s="958"/>
      <c r="CJ120" s="958"/>
      <c r="CK120" s="959" t="s">
        <v>466</v>
      </c>
      <c r="CL120" s="943"/>
      <c r="CM120" s="943"/>
      <c r="CN120" s="943"/>
      <c r="CO120" s="944"/>
      <c r="CP120" s="963" t="s">
        <v>467</v>
      </c>
      <c r="CQ120" s="964"/>
      <c r="CR120" s="964"/>
      <c r="CS120" s="964"/>
      <c r="CT120" s="964"/>
      <c r="CU120" s="964"/>
      <c r="CV120" s="964"/>
      <c r="CW120" s="964"/>
      <c r="CX120" s="964"/>
      <c r="CY120" s="964"/>
      <c r="CZ120" s="964"/>
      <c r="DA120" s="964"/>
      <c r="DB120" s="964"/>
      <c r="DC120" s="964"/>
      <c r="DD120" s="964"/>
      <c r="DE120" s="964"/>
      <c r="DF120" s="965"/>
      <c r="DG120" s="952">
        <v>592284</v>
      </c>
      <c r="DH120" s="933"/>
      <c r="DI120" s="933"/>
      <c r="DJ120" s="933"/>
      <c r="DK120" s="933"/>
      <c r="DL120" s="933">
        <v>541284</v>
      </c>
      <c r="DM120" s="933"/>
      <c r="DN120" s="933"/>
      <c r="DO120" s="933"/>
      <c r="DP120" s="933"/>
      <c r="DQ120" s="933">
        <v>490996</v>
      </c>
      <c r="DR120" s="933"/>
      <c r="DS120" s="933"/>
      <c r="DT120" s="933"/>
      <c r="DU120" s="933"/>
      <c r="DV120" s="934">
        <v>27.7</v>
      </c>
      <c r="DW120" s="934"/>
      <c r="DX120" s="934"/>
      <c r="DY120" s="934"/>
      <c r="DZ120" s="935"/>
    </row>
    <row r="121" spans="1:130" s="246" customFormat="1" ht="26.25" customHeight="1" x14ac:dyDescent="0.15">
      <c r="A121" s="908"/>
      <c r="B121" s="909"/>
      <c r="C121" s="954" t="s">
        <v>468</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7" t="s">
        <v>469</v>
      </c>
      <c r="AB121" s="868"/>
      <c r="AC121" s="868"/>
      <c r="AD121" s="868"/>
      <c r="AE121" s="869"/>
      <c r="AF121" s="870" t="s">
        <v>243</v>
      </c>
      <c r="AG121" s="868"/>
      <c r="AH121" s="868"/>
      <c r="AI121" s="868"/>
      <c r="AJ121" s="869"/>
      <c r="AK121" s="870" t="s">
        <v>128</v>
      </c>
      <c r="AL121" s="868"/>
      <c r="AM121" s="868"/>
      <c r="AN121" s="868"/>
      <c r="AO121" s="869"/>
      <c r="AP121" s="915" t="s">
        <v>128</v>
      </c>
      <c r="AQ121" s="916"/>
      <c r="AR121" s="916"/>
      <c r="AS121" s="916"/>
      <c r="AT121" s="917"/>
      <c r="AU121" s="977"/>
      <c r="AV121" s="978"/>
      <c r="AW121" s="978"/>
      <c r="AX121" s="978"/>
      <c r="AY121" s="979"/>
      <c r="AZ121" s="903" t="s">
        <v>470</v>
      </c>
      <c r="BA121" s="838"/>
      <c r="BB121" s="838"/>
      <c r="BC121" s="838"/>
      <c r="BD121" s="838"/>
      <c r="BE121" s="838"/>
      <c r="BF121" s="838"/>
      <c r="BG121" s="838"/>
      <c r="BH121" s="838"/>
      <c r="BI121" s="838"/>
      <c r="BJ121" s="838"/>
      <c r="BK121" s="838"/>
      <c r="BL121" s="838"/>
      <c r="BM121" s="838"/>
      <c r="BN121" s="838"/>
      <c r="BO121" s="838"/>
      <c r="BP121" s="839"/>
      <c r="BQ121" s="904">
        <v>29237</v>
      </c>
      <c r="BR121" s="905"/>
      <c r="BS121" s="905"/>
      <c r="BT121" s="905"/>
      <c r="BU121" s="905"/>
      <c r="BV121" s="905">
        <v>43058</v>
      </c>
      <c r="BW121" s="905"/>
      <c r="BX121" s="905"/>
      <c r="BY121" s="905"/>
      <c r="BZ121" s="905"/>
      <c r="CA121" s="905">
        <v>36031</v>
      </c>
      <c r="CB121" s="905"/>
      <c r="CC121" s="905"/>
      <c r="CD121" s="905"/>
      <c r="CE121" s="905"/>
      <c r="CF121" s="966">
        <v>2</v>
      </c>
      <c r="CG121" s="967"/>
      <c r="CH121" s="967"/>
      <c r="CI121" s="967"/>
      <c r="CJ121" s="967"/>
      <c r="CK121" s="960"/>
      <c r="CL121" s="946"/>
      <c r="CM121" s="946"/>
      <c r="CN121" s="946"/>
      <c r="CO121" s="947"/>
      <c r="CP121" s="926" t="s">
        <v>403</v>
      </c>
      <c r="CQ121" s="927"/>
      <c r="CR121" s="927"/>
      <c r="CS121" s="927"/>
      <c r="CT121" s="927"/>
      <c r="CU121" s="927"/>
      <c r="CV121" s="927"/>
      <c r="CW121" s="927"/>
      <c r="CX121" s="927"/>
      <c r="CY121" s="927"/>
      <c r="CZ121" s="927"/>
      <c r="DA121" s="927"/>
      <c r="DB121" s="927"/>
      <c r="DC121" s="927"/>
      <c r="DD121" s="927"/>
      <c r="DE121" s="927"/>
      <c r="DF121" s="928"/>
      <c r="DG121" s="904">
        <v>391724</v>
      </c>
      <c r="DH121" s="905"/>
      <c r="DI121" s="905"/>
      <c r="DJ121" s="905"/>
      <c r="DK121" s="905"/>
      <c r="DL121" s="905">
        <v>357630</v>
      </c>
      <c r="DM121" s="905"/>
      <c r="DN121" s="905"/>
      <c r="DO121" s="905"/>
      <c r="DP121" s="905"/>
      <c r="DQ121" s="905">
        <v>324320</v>
      </c>
      <c r="DR121" s="905"/>
      <c r="DS121" s="905"/>
      <c r="DT121" s="905"/>
      <c r="DU121" s="905"/>
      <c r="DV121" s="882">
        <v>18.3</v>
      </c>
      <c r="DW121" s="882"/>
      <c r="DX121" s="882"/>
      <c r="DY121" s="882"/>
      <c r="DZ121" s="883"/>
    </row>
    <row r="122" spans="1:130" s="246" customFormat="1" ht="26.25" customHeight="1" x14ac:dyDescent="0.15">
      <c r="A122" s="908"/>
      <c r="B122" s="909"/>
      <c r="C122" s="912" t="s">
        <v>449</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867" t="s">
        <v>407</v>
      </c>
      <c r="AB122" s="868"/>
      <c r="AC122" s="868"/>
      <c r="AD122" s="868"/>
      <c r="AE122" s="869"/>
      <c r="AF122" s="870" t="s">
        <v>471</v>
      </c>
      <c r="AG122" s="868"/>
      <c r="AH122" s="868"/>
      <c r="AI122" s="868"/>
      <c r="AJ122" s="869"/>
      <c r="AK122" s="870" t="s">
        <v>472</v>
      </c>
      <c r="AL122" s="868"/>
      <c r="AM122" s="868"/>
      <c r="AN122" s="868"/>
      <c r="AO122" s="869"/>
      <c r="AP122" s="915" t="s">
        <v>463</v>
      </c>
      <c r="AQ122" s="916"/>
      <c r="AR122" s="916"/>
      <c r="AS122" s="916"/>
      <c r="AT122" s="917"/>
      <c r="AU122" s="977"/>
      <c r="AV122" s="978"/>
      <c r="AW122" s="978"/>
      <c r="AX122" s="978"/>
      <c r="AY122" s="979"/>
      <c r="AZ122" s="970" t="s">
        <v>473</v>
      </c>
      <c r="BA122" s="971"/>
      <c r="BB122" s="971"/>
      <c r="BC122" s="971"/>
      <c r="BD122" s="971"/>
      <c r="BE122" s="971"/>
      <c r="BF122" s="971"/>
      <c r="BG122" s="971"/>
      <c r="BH122" s="971"/>
      <c r="BI122" s="971"/>
      <c r="BJ122" s="971"/>
      <c r="BK122" s="971"/>
      <c r="BL122" s="971"/>
      <c r="BM122" s="971"/>
      <c r="BN122" s="971"/>
      <c r="BO122" s="971"/>
      <c r="BP122" s="972"/>
      <c r="BQ122" s="973">
        <v>4984620</v>
      </c>
      <c r="BR122" s="936"/>
      <c r="BS122" s="936"/>
      <c r="BT122" s="936"/>
      <c r="BU122" s="936"/>
      <c r="BV122" s="936">
        <v>4630525</v>
      </c>
      <c r="BW122" s="936"/>
      <c r="BX122" s="936"/>
      <c r="BY122" s="936"/>
      <c r="BZ122" s="936"/>
      <c r="CA122" s="936">
        <v>4658576</v>
      </c>
      <c r="CB122" s="936"/>
      <c r="CC122" s="936"/>
      <c r="CD122" s="936"/>
      <c r="CE122" s="936"/>
      <c r="CF122" s="937">
        <v>262.39999999999998</v>
      </c>
      <c r="CG122" s="938"/>
      <c r="CH122" s="938"/>
      <c r="CI122" s="938"/>
      <c r="CJ122" s="938"/>
      <c r="CK122" s="960"/>
      <c r="CL122" s="946"/>
      <c r="CM122" s="946"/>
      <c r="CN122" s="946"/>
      <c r="CO122" s="947"/>
      <c r="CP122" s="926" t="s">
        <v>474</v>
      </c>
      <c r="CQ122" s="927"/>
      <c r="CR122" s="927"/>
      <c r="CS122" s="927"/>
      <c r="CT122" s="927"/>
      <c r="CU122" s="927"/>
      <c r="CV122" s="927"/>
      <c r="CW122" s="927"/>
      <c r="CX122" s="927"/>
      <c r="CY122" s="927"/>
      <c r="CZ122" s="927"/>
      <c r="DA122" s="927"/>
      <c r="DB122" s="927"/>
      <c r="DC122" s="927"/>
      <c r="DD122" s="927"/>
      <c r="DE122" s="927"/>
      <c r="DF122" s="928"/>
      <c r="DG122" s="904">
        <v>251534</v>
      </c>
      <c r="DH122" s="905"/>
      <c r="DI122" s="905"/>
      <c r="DJ122" s="905"/>
      <c r="DK122" s="905"/>
      <c r="DL122" s="905">
        <v>243205</v>
      </c>
      <c r="DM122" s="905"/>
      <c r="DN122" s="905"/>
      <c r="DO122" s="905"/>
      <c r="DP122" s="905"/>
      <c r="DQ122" s="905">
        <v>227225</v>
      </c>
      <c r="DR122" s="905"/>
      <c r="DS122" s="905"/>
      <c r="DT122" s="905"/>
      <c r="DU122" s="905"/>
      <c r="DV122" s="882">
        <v>12.8</v>
      </c>
      <c r="DW122" s="882"/>
      <c r="DX122" s="882"/>
      <c r="DY122" s="882"/>
      <c r="DZ122" s="883"/>
    </row>
    <row r="123" spans="1:130" s="246" customFormat="1" ht="26.25" customHeight="1" x14ac:dyDescent="0.15">
      <c r="A123" s="908"/>
      <c r="B123" s="909"/>
      <c r="C123" s="912" t="s">
        <v>455</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867" t="s">
        <v>128</v>
      </c>
      <c r="AB123" s="868"/>
      <c r="AC123" s="868"/>
      <c r="AD123" s="868"/>
      <c r="AE123" s="869"/>
      <c r="AF123" s="870" t="s">
        <v>463</v>
      </c>
      <c r="AG123" s="868"/>
      <c r="AH123" s="868"/>
      <c r="AI123" s="868"/>
      <c r="AJ123" s="869"/>
      <c r="AK123" s="870" t="s">
        <v>471</v>
      </c>
      <c r="AL123" s="868"/>
      <c r="AM123" s="868"/>
      <c r="AN123" s="868"/>
      <c r="AO123" s="869"/>
      <c r="AP123" s="915" t="s">
        <v>407</v>
      </c>
      <c r="AQ123" s="916"/>
      <c r="AR123" s="916"/>
      <c r="AS123" s="916"/>
      <c r="AT123" s="917"/>
      <c r="AU123" s="980"/>
      <c r="AV123" s="981"/>
      <c r="AW123" s="981"/>
      <c r="AX123" s="981"/>
      <c r="AY123" s="981"/>
      <c r="AZ123" s="277" t="s">
        <v>186</v>
      </c>
      <c r="BA123" s="277"/>
      <c r="BB123" s="277"/>
      <c r="BC123" s="277"/>
      <c r="BD123" s="277"/>
      <c r="BE123" s="277"/>
      <c r="BF123" s="277"/>
      <c r="BG123" s="277"/>
      <c r="BH123" s="277"/>
      <c r="BI123" s="277"/>
      <c r="BJ123" s="277"/>
      <c r="BK123" s="277"/>
      <c r="BL123" s="277"/>
      <c r="BM123" s="277"/>
      <c r="BN123" s="277"/>
      <c r="BO123" s="968" t="s">
        <v>475</v>
      </c>
      <c r="BP123" s="969"/>
      <c r="BQ123" s="923">
        <v>9880800</v>
      </c>
      <c r="BR123" s="924"/>
      <c r="BS123" s="924"/>
      <c r="BT123" s="924"/>
      <c r="BU123" s="924"/>
      <c r="BV123" s="924">
        <v>10374187</v>
      </c>
      <c r="BW123" s="924"/>
      <c r="BX123" s="924"/>
      <c r="BY123" s="924"/>
      <c r="BZ123" s="924"/>
      <c r="CA123" s="924">
        <v>11404454</v>
      </c>
      <c r="CB123" s="924"/>
      <c r="CC123" s="924"/>
      <c r="CD123" s="924"/>
      <c r="CE123" s="924"/>
      <c r="CF123" s="834"/>
      <c r="CG123" s="835"/>
      <c r="CH123" s="835"/>
      <c r="CI123" s="835"/>
      <c r="CJ123" s="925"/>
      <c r="CK123" s="960"/>
      <c r="CL123" s="946"/>
      <c r="CM123" s="946"/>
      <c r="CN123" s="946"/>
      <c r="CO123" s="947"/>
      <c r="CP123" s="926" t="s">
        <v>476</v>
      </c>
      <c r="CQ123" s="927"/>
      <c r="CR123" s="927"/>
      <c r="CS123" s="927"/>
      <c r="CT123" s="927"/>
      <c r="CU123" s="927"/>
      <c r="CV123" s="927"/>
      <c r="CW123" s="927"/>
      <c r="CX123" s="927"/>
      <c r="CY123" s="927"/>
      <c r="CZ123" s="927"/>
      <c r="DA123" s="927"/>
      <c r="DB123" s="927"/>
      <c r="DC123" s="927"/>
      <c r="DD123" s="927"/>
      <c r="DE123" s="927"/>
      <c r="DF123" s="928"/>
      <c r="DG123" s="867" t="s">
        <v>407</v>
      </c>
      <c r="DH123" s="868"/>
      <c r="DI123" s="868"/>
      <c r="DJ123" s="868"/>
      <c r="DK123" s="869"/>
      <c r="DL123" s="870" t="s">
        <v>407</v>
      </c>
      <c r="DM123" s="868"/>
      <c r="DN123" s="868"/>
      <c r="DO123" s="868"/>
      <c r="DP123" s="869"/>
      <c r="DQ123" s="870" t="s">
        <v>407</v>
      </c>
      <c r="DR123" s="868"/>
      <c r="DS123" s="868"/>
      <c r="DT123" s="868"/>
      <c r="DU123" s="869"/>
      <c r="DV123" s="915" t="s">
        <v>407</v>
      </c>
      <c r="DW123" s="916"/>
      <c r="DX123" s="916"/>
      <c r="DY123" s="916"/>
      <c r="DZ123" s="917"/>
    </row>
    <row r="124" spans="1:130" s="246" customFormat="1" ht="26.25" customHeight="1" thickBot="1" x14ac:dyDescent="0.2">
      <c r="A124" s="908"/>
      <c r="B124" s="909"/>
      <c r="C124" s="912" t="s">
        <v>458</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867" t="s">
        <v>243</v>
      </c>
      <c r="AB124" s="868"/>
      <c r="AC124" s="868"/>
      <c r="AD124" s="868"/>
      <c r="AE124" s="869"/>
      <c r="AF124" s="870" t="s">
        <v>128</v>
      </c>
      <c r="AG124" s="868"/>
      <c r="AH124" s="868"/>
      <c r="AI124" s="868"/>
      <c r="AJ124" s="869"/>
      <c r="AK124" s="870" t="s">
        <v>463</v>
      </c>
      <c r="AL124" s="868"/>
      <c r="AM124" s="868"/>
      <c r="AN124" s="868"/>
      <c r="AO124" s="869"/>
      <c r="AP124" s="915" t="s">
        <v>471</v>
      </c>
      <c r="AQ124" s="916"/>
      <c r="AR124" s="916"/>
      <c r="AS124" s="916"/>
      <c r="AT124" s="917"/>
      <c r="AU124" s="918" t="s">
        <v>477</v>
      </c>
      <c r="AV124" s="919"/>
      <c r="AW124" s="919"/>
      <c r="AX124" s="919"/>
      <c r="AY124" s="919"/>
      <c r="AZ124" s="919"/>
      <c r="BA124" s="919"/>
      <c r="BB124" s="919"/>
      <c r="BC124" s="919"/>
      <c r="BD124" s="919"/>
      <c r="BE124" s="919"/>
      <c r="BF124" s="919"/>
      <c r="BG124" s="919"/>
      <c r="BH124" s="919"/>
      <c r="BI124" s="919"/>
      <c r="BJ124" s="919"/>
      <c r="BK124" s="919"/>
      <c r="BL124" s="919"/>
      <c r="BM124" s="919"/>
      <c r="BN124" s="919"/>
      <c r="BO124" s="919"/>
      <c r="BP124" s="920"/>
      <c r="BQ124" s="921" t="s">
        <v>471</v>
      </c>
      <c r="BR124" s="922"/>
      <c r="BS124" s="922"/>
      <c r="BT124" s="922"/>
      <c r="BU124" s="922"/>
      <c r="BV124" s="922" t="s">
        <v>478</v>
      </c>
      <c r="BW124" s="922"/>
      <c r="BX124" s="922"/>
      <c r="BY124" s="922"/>
      <c r="BZ124" s="922"/>
      <c r="CA124" s="922" t="s">
        <v>471</v>
      </c>
      <c r="CB124" s="922"/>
      <c r="CC124" s="922"/>
      <c r="CD124" s="922"/>
      <c r="CE124" s="922"/>
      <c r="CF124" s="812"/>
      <c r="CG124" s="813"/>
      <c r="CH124" s="813"/>
      <c r="CI124" s="813"/>
      <c r="CJ124" s="953"/>
      <c r="CK124" s="961"/>
      <c r="CL124" s="961"/>
      <c r="CM124" s="961"/>
      <c r="CN124" s="961"/>
      <c r="CO124" s="962"/>
      <c r="CP124" s="926" t="s">
        <v>479</v>
      </c>
      <c r="CQ124" s="927"/>
      <c r="CR124" s="927"/>
      <c r="CS124" s="927"/>
      <c r="CT124" s="927"/>
      <c r="CU124" s="927"/>
      <c r="CV124" s="927"/>
      <c r="CW124" s="927"/>
      <c r="CX124" s="927"/>
      <c r="CY124" s="927"/>
      <c r="CZ124" s="927"/>
      <c r="DA124" s="927"/>
      <c r="DB124" s="927"/>
      <c r="DC124" s="927"/>
      <c r="DD124" s="927"/>
      <c r="DE124" s="927"/>
      <c r="DF124" s="928"/>
      <c r="DG124" s="850" t="s">
        <v>463</v>
      </c>
      <c r="DH124" s="851"/>
      <c r="DI124" s="851"/>
      <c r="DJ124" s="851"/>
      <c r="DK124" s="852"/>
      <c r="DL124" s="853" t="s">
        <v>407</v>
      </c>
      <c r="DM124" s="851"/>
      <c r="DN124" s="851"/>
      <c r="DO124" s="851"/>
      <c r="DP124" s="852"/>
      <c r="DQ124" s="853" t="s">
        <v>471</v>
      </c>
      <c r="DR124" s="851"/>
      <c r="DS124" s="851"/>
      <c r="DT124" s="851"/>
      <c r="DU124" s="852"/>
      <c r="DV124" s="939" t="s">
        <v>243</v>
      </c>
      <c r="DW124" s="940"/>
      <c r="DX124" s="940"/>
      <c r="DY124" s="940"/>
      <c r="DZ124" s="941"/>
    </row>
    <row r="125" spans="1:130" s="246" customFormat="1" ht="26.25" customHeight="1" x14ac:dyDescent="0.15">
      <c r="A125" s="908"/>
      <c r="B125" s="909"/>
      <c r="C125" s="912" t="s">
        <v>460</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867" t="s">
        <v>407</v>
      </c>
      <c r="AB125" s="868"/>
      <c r="AC125" s="868"/>
      <c r="AD125" s="868"/>
      <c r="AE125" s="869"/>
      <c r="AF125" s="870" t="s">
        <v>478</v>
      </c>
      <c r="AG125" s="868"/>
      <c r="AH125" s="868"/>
      <c r="AI125" s="868"/>
      <c r="AJ125" s="869"/>
      <c r="AK125" s="870" t="s">
        <v>128</v>
      </c>
      <c r="AL125" s="868"/>
      <c r="AM125" s="868"/>
      <c r="AN125" s="868"/>
      <c r="AO125" s="869"/>
      <c r="AP125" s="915" t="s">
        <v>407</v>
      </c>
      <c r="AQ125" s="916"/>
      <c r="AR125" s="916"/>
      <c r="AS125" s="916"/>
      <c r="AT125" s="9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42" t="s">
        <v>480</v>
      </c>
      <c r="CL125" s="943"/>
      <c r="CM125" s="943"/>
      <c r="CN125" s="943"/>
      <c r="CO125" s="944"/>
      <c r="CP125" s="951" t="s">
        <v>481</v>
      </c>
      <c r="CQ125" s="896"/>
      <c r="CR125" s="896"/>
      <c r="CS125" s="896"/>
      <c r="CT125" s="896"/>
      <c r="CU125" s="896"/>
      <c r="CV125" s="896"/>
      <c r="CW125" s="896"/>
      <c r="CX125" s="896"/>
      <c r="CY125" s="896"/>
      <c r="CZ125" s="896"/>
      <c r="DA125" s="896"/>
      <c r="DB125" s="896"/>
      <c r="DC125" s="896"/>
      <c r="DD125" s="896"/>
      <c r="DE125" s="896"/>
      <c r="DF125" s="897"/>
      <c r="DG125" s="952" t="s">
        <v>407</v>
      </c>
      <c r="DH125" s="933"/>
      <c r="DI125" s="933"/>
      <c r="DJ125" s="933"/>
      <c r="DK125" s="933"/>
      <c r="DL125" s="933" t="s">
        <v>128</v>
      </c>
      <c r="DM125" s="933"/>
      <c r="DN125" s="933"/>
      <c r="DO125" s="933"/>
      <c r="DP125" s="933"/>
      <c r="DQ125" s="933" t="s">
        <v>407</v>
      </c>
      <c r="DR125" s="933"/>
      <c r="DS125" s="933"/>
      <c r="DT125" s="933"/>
      <c r="DU125" s="933"/>
      <c r="DV125" s="934" t="s">
        <v>471</v>
      </c>
      <c r="DW125" s="934"/>
      <c r="DX125" s="934"/>
      <c r="DY125" s="934"/>
      <c r="DZ125" s="935"/>
    </row>
    <row r="126" spans="1:130" s="246" customFormat="1" ht="26.25" customHeight="1" thickBot="1" x14ac:dyDescent="0.2">
      <c r="A126" s="908"/>
      <c r="B126" s="909"/>
      <c r="C126" s="912" t="s">
        <v>462</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867" t="s">
        <v>472</v>
      </c>
      <c r="AB126" s="868"/>
      <c r="AC126" s="868"/>
      <c r="AD126" s="868"/>
      <c r="AE126" s="869"/>
      <c r="AF126" s="870" t="s">
        <v>463</v>
      </c>
      <c r="AG126" s="868"/>
      <c r="AH126" s="868"/>
      <c r="AI126" s="868"/>
      <c r="AJ126" s="869"/>
      <c r="AK126" s="870" t="s">
        <v>407</v>
      </c>
      <c r="AL126" s="868"/>
      <c r="AM126" s="868"/>
      <c r="AN126" s="868"/>
      <c r="AO126" s="869"/>
      <c r="AP126" s="915" t="s">
        <v>407</v>
      </c>
      <c r="AQ126" s="916"/>
      <c r="AR126" s="916"/>
      <c r="AS126" s="916"/>
      <c r="AT126" s="9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5"/>
      <c r="CL126" s="946"/>
      <c r="CM126" s="946"/>
      <c r="CN126" s="946"/>
      <c r="CO126" s="947"/>
      <c r="CP126" s="903" t="s">
        <v>482</v>
      </c>
      <c r="CQ126" s="838"/>
      <c r="CR126" s="838"/>
      <c r="CS126" s="838"/>
      <c r="CT126" s="838"/>
      <c r="CU126" s="838"/>
      <c r="CV126" s="838"/>
      <c r="CW126" s="838"/>
      <c r="CX126" s="838"/>
      <c r="CY126" s="838"/>
      <c r="CZ126" s="838"/>
      <c r="DA126" s="838"/>
      <c r="DB126" s="838"/>
      <c r="DC126" s="838"/>
      <c r="DD126" s="838"/>
      <c r="DE126" s="838"/>
      <c r="DF126" s="839"/>
      <c r="DG126" s="904" t="s">
        <v>407</v>
      </c>
      <c r="DH126" s="905"/>
      <c r="DI126" s="905"/>
      <c r="DJ126" s="905"/>
      <c r="DK126" s="905"/>
      <c r="DL126" s="905" t="s">
        <v>469</v>
      </c>
      <c r="DM126" s="905"/>
      <c r="DN126" s="905"/>
      <c r="DO126" s="905"/>
      <c r="DP126" s="905"/>
      <c r="DQ126" s="905" t="s">
        <v>243</v>
      </c>
      <c r="DR126" s="905"/>
      <c r="DS126" s="905"/>
      <c r="DT126" s="905"/>
      <c r="DU126" s="905"/>
      <c r="DV126" s="882" t="s">
        <v>128</v>
      </c>
      <c r="DW126" s="882"/>
      <c r="DX126" s="882"/>
      <c r="DY126" s="882"/>
      <c r="DZ126" s="883"/>
    </row>
    <row r="127" spans="1:130" s="246" customFormat="1" ht="26.25" customHeight="1" x14ac:dyDescent="0.15">
      <c r="A127" s="910"/>
      <c r="B127" s="911"/>
      <c r="C127" s="929" t="s">
        <v>483</v>
      </c>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1"/>
      <c r="AA127" s="867" t="s">
        <v>128</v>
      </c>
      <c r="AB127" s="868"/>
      <c r="AC127" s="868"/>
      <c r="AD127" s="868"/>
      <c r="AE127" s="869"/>
      <c r="AF127" s="870" t="s">
        <v>128</v>
      </c>
      <c r="AG127" s="868"/>
      <c r="AH127" s="868"/>
      <c r="AI127" s="868"/>
      <c r="AJ127" s="869"/>
      <c r="AK127" s="870" t="s">
        <v>128</v>
      </c>
      <c r="AL127" s="868"/>
      <c r="AM127" s="868"/>
      <c r="AN127" s="868"/>
      <c r="AO127" s="869"/>
      <c r="AP127" s="915" t="s">
        <v>128</v>
      </c>
      <c r="AQ127" s="916"/>
      <c r="AR127" s="916"/>
      <c r="AS127" s="916"/>
      <c r="AT127" s="917"/>
      <c r="AU127" s="282"/>
      <c r="AV127" s="282"/>
      <c r="AW127" s="282"/>
      <c r="AX127" s="932" t="s">
        <v>484</v>
      </c>
      <c r="AY127" s="900"/>
      <c r="AZ127" s="900"/>
      <c r="BA127" s="900"/>
      <c r="BB127" s="900"/>
      <c r="BC127" s="900"/>
      <c r="BD127" s="900"/>
      <c r="BE127" s="901"/>
      <c r="BF127" s="899" t="s">
        <v>485</v>
      </c>
      <c r="BG127" s="900"/>
      <c r="BH127" s="900"/>
      <c r="BI127" s="900"/>
      <c r="BJ127" s="900"/>
      <c r="BK127" s="900"/>
      <c r="BL127" s="901"/>
      <c r="BM127" s="899" t="s">
        <v>486</v>
      </c>
      <c r="BN127" s="900"/>
      <c r="BO127" s="900"/>
      <c r="BP127" s="900"/>
      <c r="BQ127" s="900"/>
      <c r="BR127" s="900"/>
      <c r="BS127" s="901"/>
      <c r="BT127" s="899" t="s">
        <v>487</v>
      </c>
      <c r="BU127" s="900"/>
      <c r="BV127" s="900"/>
      <c r="BW127" s="900"/>
      <c r="BX127" s="900"/>
      <c r="BY127" s="900"/>
      <c r="BZ127" s="902"/>
      <c r="CA127" s="282"/>
      <c r="CB127" s="282"/>
      <c r="CC127" s="282"/>
      <c r="CD127" s="283"/>
      <c r="CE127" s="283"/>
      <c r="CF127" s="283"/>
      <c r="CG127" s="280"/>
      <c r="CH127" s="280"/>
      <c r="CI127" s="280"/>
      <c r="CJ127" s="281"/>
      <c r="CK127" s="945"/>
      <c r="CL127" s="946"/>
      <c r="CM127" s="946"/>
      <c r="CN127" s="946"/>
      <c r="CO127" s="947"/>
      <c r="CP127" s="903" t="s">
        <v>488</v>
      </c>
      <c r="CQ127" s="838"/>
      <c r="CR127" s="838"/>
      <c r="CS127" s="838"/>
      <c r="CT127" s="838"/>
      <c r="CU127" s="838"/>
      <c r="CV127" s="838"/>
      <c r="CW127" s="838"/>
      <c r="CX127" s="838"/>
      <c r="CY127" s="838"/>
      <c r="CZ127" s="838"/>
      <c r="DA127" s="838"/>
      <c r="DB127" s="838"/>
      <c r="DC127" s="838"/>
      <c r="DD127" s="838"/>
      <c r="DE127" s="838"/>
      <c r="DF127" s="839"/>
      <c r="DG127" s="904" t="s">
        <v>128</v>
      </c>
      <c r="DH127" s="905"/>
      <c r="DI127" s="905"/>
      <c r="DJ127" s="905"/>
      <c r="DK127" s="905"/>
      <c r="DL127" s="905" t="s">
        <v>471</v>
      </c>
      <c r="DM127" s="905"/>
      <c r="DN127" s="905"/>
      <c r="DO127" s="905"/>
      <c r="DP127" s="905"/>
      <c r="DQ127" s="905" t="s">
        <v>463</v>
      </c>
      <c r="DR127" s="905"/>
      <c r="DS127" s="905"/>
      <c r="DT127" s="905"/>
      <c r="DU127" s="905"/>
      <c r="DV127" s="882" t="s">
        <v>407</v>
      </c>
      <c r="DW127" s="882"/>
      <c r="DX127" s="882"/>
      <c r="DY127" s="882"/>
      <c r="DZ127" s="883"/>
    </row>
    <row r="128" spans="1:130" s="246" customFormat="1" ht="26.25" customHeight="1" thickBot="1" x14ac:dyDescent="0.2">
      <c r="A128" s="884" t="s">
        <v>489</v>
      </c>
      <c r="B128" s="885"/>
      <c r="C128" s="885"/>
      <c r="D128" s="885"/>
      <c r="E128" s="885"/>
      <c r="F128" s="885"/>
      <c r="G128" s="885"/>
      <c r="H128" s="885"/>
      <c r="I128" s="885"/>
      <c r="J128" s="885"/>
      <c r="K128" s="885"/>
      <c r="L128" s="885"/>
      <c r="M128" s="885"/>
      <c r="N128" s="885"/>
      <c r="O128" s="885"/>
      <c r="P128" s="885"/>
      <c r="Q128" s="885"/>
      <c r="R128" s="885"/>
      <c r="S128" s="885"/>
      <c r="T128" s="885"/>
      <c r="U128" s="885"/>
      <c r="V128" s="885"/>
      <c r="W128" s="886" t="s">
        <v>490</v>
      </c>
      <c r="X128" s="886"/>
      <c r="Y128" s="886"/>
      <c r="Z128" s="887"/>
      <c r="AA128" s="888">
        <v>8764</v>
      </c>
      <c r="AB128" s="889"/>
      <c r="AC128" s="889"/>
      <c r="AD128" s="889"/>
      <c r="AE128" s="890"/>
      <c r="AF128" s="891">
        <v>8037</v>
      </c>
      <c r="AG128" s="889"/>
      <c r="AH128" s="889"/>
      <c r="AI128" s="889"/>
      <c r="AJ128" s="890"/>
      <c r="AK128" s="891">
        <v>3830</v>
      </c>
      <c r="AL128" s="889"/>
      <c r="AM128" s="889"/>
      <c r="AN128" s="889"/>
      <c r="AO128" s="890"/>
      <c r="AP128" s="892"/>
      <c r="AQ128" s="893"/>
      <c r="AR128" s="893"/>
      <c r="AS128" s="893"/>
      <c r="AT128" s="894"/>
      <c r="AU128" s="282"/>
      <c r="AV128" s="282"/>
      <c r="AW128" s="282"/>
      <c r="AX128" s="895" t="s">
        <v>491</v>
      </c>
      <c r="AY128" s="896"/>
      <c r="AZ128" s="896"/>
      <c r="BA128" s="896"/>
      <c r="BB128" s="896"/>
      <c r="BC128" s="896"/>
      <c r="BD128" s="896"/>
      <c r="BE128" s="897"/>
      <c r="BF128" s="874" t="s">
        <v>128</v>
      </c>
      <c r="BG128" s="875"/>
      <c r="BH128" s="875"/>
      <c r="BI128" s="875"/>
      <c r="BJ128" s="875"/>
      <c r="BK128" s="875"/>
      <c r="BL128" s="898"/>
      <c r="BM128" s="874">
        <v>15</v>
      </c>
      <c r="BN128" s="875"/>
      <c r="BO128" s="875"/>
      <c r="BP128" s="875"/>
      <c r="BQ128" s="875"/>
      <c r="BR128" s="875"/>
      <c r="BS128" s="898"/>
      <c r="BT128" s="874">
        <v>20</v>
      </c>
      <c r="BU128" s="875"/>
      <c r="BV128" s="875"/>
      <c r="BW128" s="875"/>
      <c r="BX128" s="875"/>
      <c r="BY128" s="875"/>
      <c r="BZ128" s="876"/>
      <c r="CA128" s="283"/>
      <c r="CB128" s="283"/>
      <c r="CC128" s="283"/>
      <c r="CD128" s="283"/>
      <c r="CE128" s="283"/>
      <c r="CF128" s="283"/>
      <c r="CG128" s="280"/>
      <c r="CH128" s="280"/>
      <c r="CI128" s="280"/>
      <c r="CJ128" s="281"/>
      <c r="CK128" s="948"/>
      <c r="CL128" s="949"/>
      <c r="CM128" s="949"/>
      <c r="CN128" s="949"/>
      <c r="CO128" s="950"/>
      <c r="CP128" s="877" t="s">
        <v>492</v>
      </c>
      <c r="CQ128" s="816"/>
      <c r="CR128" s="816"/>
      <c r="CS128" s="816"/>
      <c r="CT128" s="816"/>
      <c r="CU128" s="816"/>
      <c r="CV128" s="816"/>
      <c r="CW128" s="816"/>
      <c r="CX128" s="816"/>
      <c r="CY128" s="816"/>
      <c r="CZ128" s="816"/>
      <c r="DA128" s="816"/>
      <c r="DB128" s="816"/>
      <c r="DC128" s="816"/>
      <c r="DD128" s="816"/>
      <c r="DE128" s="816"/>
      <c r="DF128" s="817"/>
      <c r="DG128" s="878" t="s">
        <v>407</v>
      </c>
      <c r="DH128" s="879"/>
      <c r="DI128" s="879"/>
      <c r="DJ128" s="879"/>
      <c r="DK128" s="879"/>
      <c r="DL128" s="879" t="s">
        <v>128</v>
      </c>
      <c r="DM128" s="879"/>
      <c r="DN128" s="879"/>
      <c r="DO128" s="879"/>
      <c r="DP128" s="879"/>
      <c r="DQ128" s="879" t="s">
        <v>407</v>
      </c>
      <c r="DR128" s="879"/>
      <c r="DS128" s="879"/>
      <c r="DT128" s="879"/>
      <c r="DU128" s="879"/>
      <c r="DV128" s="880" t="s">
        <v>471</v>
      </c>
      <c r="DW128" s="880"/>
      <c r="DX128" s="880"/>
      <c r="DY128" s="880"/>
      <c r="DZ128" s="881"/>
    </row>
    <row r="129" spans="1:131" s="246" customFormat="1" ht="26.25" customHeight="1" x14ac:dyDescent="0.15">
      <c r="A129" s="862" t="s">
        <v>106</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493</v>
      </c>
      <c r="X129" s="865"/>
      <c r="Y129" s="865"/>
      <c r="Z129" s="866"/>
      <c r="AA129" s="867">
        <v>2527666</v>
      </c>
      <c r="AB129" s="868"/>
      <c r="AC129" s="868"/>
      <c r="AD129" s="868"/>
      <c r="AE129" s="869"/>
      <c r="AF129" s="870">
        <v>2452431</v>
      </c>
      <c r="AG129" s="868"/>
      <c r="AH129" s="868"/>
      <c r="AI129" s="868"/>
      <c r="AJ129" s="869"/>
      <c r="AK129" s="870">
        <v>2365266</v>
      </c>
      <c r="AL129" s="868"/>
      <c r="AM129" s="868"/>
      <c r="AN129" s="868"/>
      <c r="AO129" s="869"/>
      <c r="AP129" s="871"/>
      <c r="AQ129" s="872"/>
      <c r="AR129" s="872"/>
      <c r="AS129" s="872"/>
      <c r="AT129" s="873"/>
      <c r="AU129" s="284"/>
      <c r="AV129" s="284"/>
      <c r="AW129" s="284"/>
      <c r="AX129" s="837" t="s">
        <v>494</v>
      </c>
      <c r="AY129" s="838"/>
      <c r="AZ129" s="838"/>
      <c r="BA129" s="838"/>
      <c r="BB129" s="838"/>
      <c r="BC129" s="838"/>
      <c r="BD129" s="838"/>
      <c r="BE129" s="839"/>
      <c r="BF129" s="857" t="s">
        <v>469</v>
      </c>
      <c r="BG129" s="858"/>
      <c r="BH129" s="858"/>
      <c r="BI129" s="858"/>
      <c r="BJ129" s="858"/>
      <c r="BK129" s="858"/>
      <c r="BL129" s="859"/>
      <c r="BM129" s="857">
        <v>20</v>
      </c>
      <c r="BN129" s="858"/>
      <c r="BO129" s="858"/>
      <c r="BP129" s="858"/>
      <c r="BQ129" s="858"/>
      <c r="BR129" s="858"/>
      <c r="BS129" s="859"/>
      <c r="BT129" s="857">
        <v>30</v>
      </c>
      <c r="BU129" s="860"/>
      <c r="BV129" s="860"/>
      <c r="BW129" s="860"/>
      <c r="BX129" s="860"/>
      <c r="BY129" s="860"/>
      <c r="BZ129" s="8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62" t="s">
        <v>495</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496</v>
      </c>
      <c r="X130" s="865"/>
      <c r="Y130" s="865"/>
      <c r="Z130" s="866"/>
      <c r="AA130" s="867">
        <v>636594</v>
      </c>
      <c r="AB130" s="868"/>
      <c r="AC130" s="868"/>
      <c r="AD130" s="868"/>
      <c r="AE130" s="869"/>
      <c r="AF130" s="870">
        <v>621741</v>
      </c>
      <c r="AG130" s="868"/>
      <c r="AH130" s="868"/>
      <c r="AI130" s="868"/>
      <c r="AJ130" s="869"/>
      <c r="AK130" s="870">
        <v>589797</v>
      </c>
      <c r="AL130" s="868"/>
      <c r="AM130" s="868"/>
      <c r="AN130" s="868"/>
      <c r="AO130" s="869"/>
      <c r="AP130" s="871"/>
      <c r="AQ130" s="872"/>
      <c r="AR130" s="872"/>
      <c r="AS130" s="872"/>
      <c r="AT130" s="873"/>
      <c r="AU130" s="284"/>
      <c r="AV130" s="284"/>
      <c r="AW130" s="284"/>
      <c r="AX130" s="837" t="s">
        <v>497</v>
      </c>
      <c r="AY130" s="838"/>
      <c r="AZ130" s="838"/>
      <c r="BA130" s="838"/>
      <c r="BB130" s="838"/>
      <c r="BC130" s="838"/>
      <c r="BD130" s="838"/>
      <c r="BE130" s="839"/>
      <c r="BF130" s="840">
        <v>11.8</v>
      </c>
      <c r="BG130" s="841"/>
      <c r="BH130" s="841"/>
      <c r="BI130" s="841"/>
      <c r="BJ130" s="841"/>
      <c r="BK130" s="841"/>
      <c r="BL130" s="842"/>
      <c r="BM130" s="840">
        <v>25</v>
      </c>
      <c r="BN130" s="841"/>
      <c r="BO130" s="841"/>
      <c r="BP130" s="841"/>
      <c r="BQ130" s="841"/>
      <c r="BR130" s="841"/>
      <c r="BS130" s="842"/>
      <c r="BT130" s="840">
        <v>35</v>
      </c>
      <c r="BU130" s="843"/>
      <c r="BV130" s="843"/>
      <c r="BW130" s="843"/>
      <c r="BX130" s="843"/>
      <c r="BY130" s="843"/>
      <c r="BZ130" s="84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498</v>
      </c>
      <c r="X131" s="848"/>
      <c r="Y131" s="848"/>
      <c r="Z131" s="849"/>
      <c r="AA131" s="850">
        <v>1891072</v>
      </c>
      <c r="AB131" s="851"/>
      <c r="AC131" s="851"/>
      <c r="AD131" s="851"/>
      <c r="AE131" s="852"/>
      <c r="AF131" s="853">
        <v>1830690</v>
      </c>
      <c r="AG131" s="851"/>
      <c r="AH131" s="851"/>
      <c r="AI131" s="851"/>
      <c r="AJ131" s="852"/>
      <c r="AK131" s="853">
        <v>1775469</v>
      </c>
      <c r="AL131" s="851"/>
      <c r="AM131" s="851"/>
      <c r="AN131" s="851"/>
      <c r="AO131" s="852"/>
      <c r="AP131" s="854"/>
      <c r="AQ131" s="855"/>
      <c r="AR131" s="855"/>
      <c r="AS131" s="855"/>
      <c r="AT131" s="856"/>
      <c r="AU131" s="284"/>
      <c r="AV131" s="284"/>
      <c r="AW131" s="284"/>
      <c r="AX131" s="815" t="s">
        <v>499</v>
      </c>
      <c r="AY131" s="816"/>
      <c r="AZ131" s="816"/>
      <c r="BA131" s="816"/>
      <c r="BB131" s="816"/>
      <c r="BC131" s="816"/>
      <c r="BD131" s="816"/>
      <c r="BE131" s="817"/>
      <c r="BF131" s="818" t="s">
        <v>463</v>
      </c>
      <c r="BG131" s="819"/>
      <c r="BH131" s="819"/>
      <c r="BI131" s="819"/>
      <c r="BJ131" s="819"/>
      <c r="BK131" s="819"/>
      <c r="BL131" s="820"/>
      <c r="BM131" s="818">
        <v>350</v>
      </c>
      <c r="BN131" s="819"/>
      <c r="BO131" s="819"/>
      <c r="BP131" s="819"/>
      <c r="BQ131" s="819"/>
      <c r="BR131" s="819"/>
      <c r="BS131" s="820"/>
      <c r="BT131" s="821"/>
      <c r="BU131" s="822"/>
      <c r="BV131" s="822"/>
      <c r="BW131" s="822"/>
      <c r="BX131" s="822"/>
      <c r="BY131" s="822"/>
      <c r="BZ131" s="82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24" t="s">
        <v>500</v>
      </c>
      <c r="B132" s="825"/>
      <c r="C132" s="825"/>
      <c r="D132" s="825"/>
      <c r="E132" s="825"/>
      <c r="F132" s="825"/>
      <c r="G132" s="825"/>
      <c r="H132" s="825"/>
      <c r="I132" s="825"/>
      <c r="J132" s="825"/>
      <c r="K132" s="825"/>
      <c r="L132" s="825"/>
      <c r="M132" s="825"/>
      <c r="N132" s="825"/>
      <c r="O132" s="825"/>
      <c r="P132" s="825"/>
      <c r="Q132" s="825"/>
      <c r="R132" s="825"/>
      <c r="S132" s="825"/>
      <c r="T132" s="825"/>
      <c r="U132" s="825"/>
      <c r="V132" s="828" t="s">
        <v>501</v>
      </c>
      <c r="W132" s="828"/>
      <c r="X132" s="828"/>
      <c r="Y132" s="828"/>
      <c r="Z132" s="829"/>
      <c r="AA132" s="830">
        <v>12.40968086</v>
      </c>
      <c r="AB132" s="831"/>
      <c r="AC132" s="831"/>
      <c r="AD132" s="831"/>
      <c r="AE132" s="832"/>
      <c r="AF132" s="833">
        <v>12.12805008</v>
      </c>
      <c r="AG132" s="831"/>
      <c r="AH132" s="831"/>
      <c r="AI132" s="831"/>
      <c r="AJ132" s="832"/>
      <c r="AK132" s="833">
        <v>10.898923050000001</v>
      </c>
      <c r="AL132" s="831"/>
      <c r="AM132" s="831"/>
      <c r="AN132" s="831"/>
      <c r="AO132" s="832"/>
      <c r="AP132" s="834"/>
      <c r="AQ132" s="835"/>
      <c r="AR132" s="835"/>
      <c r="AS132" s="835"/>
      <c r="AT132" s="83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6"/>
      <c r="B133" s="827"/>
      <c r="C133" s="827"/>
      <c r="D133" s="827"/>
      <c r="E133" s="827"/>
      <c r="F133" s="827"/>
      <c r="G133" s="827"/>
      <c r="H133" s="827"/>
      <c r="I133" s="827"/>
      <c r="J133" s="827"/>
      <c r="K133" s="827"/>
      <c r="L133" s="827"/>
      <c r="M133" s="827"/>
      <c r="N133" s="827"/>
      <c r="O133" s="827"/>
      <c r="P133" s="827"/>
      <c r="Q133" s="827"/>
      <c r="R133" s="827"/>
      <c r="S133" s="827"/>
      <c r="T133" s="827"/>
      <c r="U133" s="827"/>
      <c r="V133" s="807" t="s">
        <v>502</v>
      </c>
      <c r="W133" s="807"/>
      <c r="X133" s="807"/>
      <c r="Y133" s="807"/>
      <c r="Z133" s="808"/>
      <c r="AA133" s="809">
        <v>12.2</v>
      </c>
      <c r="AB133" s="810"/>
      <c r="AC133" s="810"/>
      <c r="AD133" s="810"/>
      <c r="AE133" s="811"/>
      <c r="AF133" s="809">
        <v>12</v>
      </c>
      <c r="AG133" s="810"/>
      <c r="AH133" s="810"/>
      <c r="AI133" s="810"/>
      <c r="AJ133" s="811"/>
      <c r="AK133" s="809">
        <v>11.8</v>
      </c>
      <c r="AL133" s="810"/>
      <c r="AM133" s="810"/>
      <c r="AN133" s="810"/>
      <c r="AO133" s="811"/>
      <c r="AP133" s="812"/>
      <c r="AQ133" s="813"/>
      <c r="AR133" s="813"/>
      <c r="AS133" s="813"/>
      <c r="AT133" s="81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GEQyw5kZaOYGbYba42gbQlbgksFg65k9dwlvrucdLYhyl4wvZBxUfMU9lAkNyQZVIJ4zGaq9eugjFmpT3oIww==" saltValue="t9eFSQZmRGy4fidU/ZfW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V74:DZ74"/>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Z75:BD75"/>
    <mergeCell ref="AU75:AY75"/>
    <mergeCell ref="AP75:AT75"/>
    <mergeCell ref="AK75:AO75"/>
    <mergeCell ref="AF75:AJ75"/>
    <mergeCell ref="AA75:AE75"/>
    <mergeCell ref="V75:Z75"/>
    <mergeCell ref="Q75:U75"/>
    <mergeCell ref="B75:P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BS76:CG76"/>
    <mergeCell ref="CH76:CL76"/>
    <mergeCell ref="CM76:CQ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Z77:BD77"/>
    <mergeCell ref="AU77:AY77"/>
    <mergeCell ref="AP77:AT77"/>
    <mergeCell ref="AK77:AO77"/>
    <mergeCell ref="AF77:AJ77"/>
    <mergeCell ref="AA77:AE77"/>
    <mergeCell ref="V77:Z77"/>
    <mergeCell ref="Q77:U77"/>
    <mergeCell ref="B77:P77"/>
    <mergeCell ref="AK78:AO78"/>
    <mergeCell ref="AF78:AJ78"/>
    <mergeCell ref="AA78:AE78"/>
    <mergeCell ref="V78:Z78"/>
    <mergeCell ref="Q78:U78"/>
    <mergeCell ref="B78:P78"/>
    <mergeCell ref="AU74:AY74"/>
    <mergeCell ref="AP74:AT74"/>
    <mergeCell ref="AP76:AT76"/>
    <mergeCell ref="AU76:AY76"/>
    <mergeCell ref="AZ76:BD7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n5P8hHEeJ92fwuNM8/9Sq351cHQ0kJOG0HQ5mqR+YfHUzT45B5a84l9uc3Smi4dl27x206oNEav1WX+TDWgw==" saltValue="8dI31Hg0mWNneByCeqOd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qImQBoOfHyBLHcmpV//g0m/z6OyW9ipV618d9k9pBR+al1944UoxJQkwkX0Iufi5/6B9M2Sl+dkzeUIGd9wIg==" saltValue="SL/SeditarnwaCNqJDlO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511</v>
      </c>
      <c r="AL9" s="1231"/>
      <c r="AM9" s="1231"/>
      <c r="AN9" s="1232"/>
      <c r="AO9" s="312">
        <v>657114</v>
      </c>
      <c r="AP9" s="312">
        <v>220434</v>
      </c>
      <c r="AQ9" s="313">
        <v>213574</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512</v>
      </c>
      <c r="AL10" s="1231"/>
      <c r="AM10" s="1231"/>
      <c r="AN10" s="1232"/>
      <c r="AO10" s="315">
        <v>51072</v>
      </c>
      <c r="AP10" s="315">
        <v>17133</v>
      </c>
      <c r="AQ10" s="316">
        <v>27269</v>
      </c>
      <c r="AR10" s="317">
        <v>-37.200000000000003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513</v>
      </c>
      <c r="AL11" s="1231"/>
      <c r="AM11" s="1231"/>
      <c r="AN11" s="1232"/>
      <c r="AO11" s="315">
        <v>88703</v>
      </c>
      <c r="AP11" s="315">
        <v>29756</v>
      </c>
      <c r="AQ11" s="316">
        <v>27363</v>
      </c>
      <c r="AR11" s="317">
        <v>8.6999999999999993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514</v>
      </c>
      <c r="AL12" s="1231"/>
      <c r="AM12" s="1231"/>
      <c r="AN12" s="1232"/>
      <c r="AO12" s="315" t="s">
        <v>515</v>
      </c>
      <c r="AP12" s="315" t="s">
        <v>515</v>
      </c>
      <c r="AQ12" s="316">
        <v>4914</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516</v>
      </c>
      <c r="AL13" s="1231"/>
      <c r="AM13" s="1231"/>
      <c r="AN13" s="1232"/>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517</v>
      </c>
      <c r="AL14" s="1231"/>
      <c r="AM14" s="1231"/>
      <c r="AN14" s="1232"/>
      <c r="AO14" s="315" t="s">
        <v>515</v>
      </c>
      <c r="AP14" s="315" t="s">
        <v>515</v>
      </c>
      <c r="AQ14" s="316">
        <v>8817</v>
      </c>
      <c r="AR14" s="317" t="s">
        <v>515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518</v>
      </c>
      <c r="AL15" s="1231"/>
      <c r="AM15" s="1231"/>
      <c r="AN15" s="1232"/>
      <c r="AO15" s="315">
        <v>20482</v>
      </c>
      <c r="AP15" s="315">
        <v>6871</v>
      </c>
      <c r="AQ15" s="316">
        <v>5079</v>
      </c>
      <c r="AR15" s="317">
        <v>35.299999999999997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519</v>
      </c>
      <c r="AL16" s="1234"/>
      <c r="AM16" s="1234"/>
      <c r="AN16" s="1235"/>
      <c r="AO16" s="315">
        <v>-41184</v>
      </c>
      <c r="AP16" s="315">
        <v>-13815</v>
      </c>
      <c r="AQ16" s="316">
        <v>-19713</v>
      </c>
      <c r="AR16" s="317">
        <v>-29.9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186</v>
      </c>
      <c r="AL17" s="1234"/>
      <c r="AM17" s="1234"/>
      <c r="AN17" s="1235"/>
      <c r="AO17" s="315">
        <v>776187</v>
      </c>
      <c r="AP17" s="315">
        <v>260378</v>
      </c>
      <c r="AQ17" s="316">
        <v>267304</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524</v>
      </c>
      <c r="AL21" s="1228"/>
      <c r="AM21" s="1228"/>
      <c r="AN21" s="1229"/>
      <c r="AO21" s="327">
        <v>20.13</v>
      </c>
      <c r="AP21" s="328">
        <v>25.06</v>
      </c>
      <c r="AQ21" s="329">
        <v>-4.93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525</v>
      </c>
      <c r="AL22" s="1228"/>
      <c r="AM22" s="1228"/>
      <c r="AN22" s="1229"/>
      <c r="AO22" s="332">
        <v>93.7</v>
      </c>
      <c r="AP22" s="333">
        <v>93.7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529</v>
      </c>
      <c r="AL32" s="1219"/>
      <c r="AM32" s="1219"/>
      <c r="AN32" s="1220"/>
      <c r="AO32" s="342">
        <v>664450</v>
      </c>
      <c r="AP32" s="342">
        <v>222895</v>
      </c>
      <c r="AQ32" s="343">
        <v>151350</v>
      </c>
      <c r="AR32" s="344">
        <v>47.3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530</v>
      </c>
      <c r="AL33" s="1219"/>
      <c r="AM33" s="1219"/>
      <c r="AN33" s="1220"/>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531</v>
      </c>
      <c r="AL34" s="1219"/>
      <c r="AM34" s="1219"/>
      <c r="AN34" s="1220"/>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532</v>
      </c>
      <c r="AL35" s="1219"/>
      <c r="AM35" s="1219"/>
      <c r="AN35" s="1220"/>
      <c r="AO35" s="342">
        <v>121947</v>
      </c>
      <c r="AP35" s="342">
        <v>40908</v>
      </c>
      <c r="AQ35" s="343">
        <v>30589</v>
      </c>
      <c r="AR35" s="344">
        <v>33.700000000000003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533</v>
      </c>
      <c r="AL36" s="1219"/>
      <c r="AM36" s="1219"/>
      <c r="AN36" s="1220"/>
      <c r="AO36" s="342">
        <v>737</v>
      </c>
      <c r="AP36" s="342">
        <v>247</v>
      </c>
      <c r="AQ36" s="343">
        <v>6092</v>
      </c>
      <c r="AR36" s="344">
        <v>-95.9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534</v>
      </c>
      <c r="AL37" s="1219"/>
      <c r="AM37" s="1219"/>
      <c r="AN37" s="1220"/>
      <c r="AO37" s="342" t="s">
        <v>515</v>
      </c>
      <c r="AP37" s="342" t="s">
        <v>515</v>
      </c>
      <c r="AQ37" s="343">
        <v>1860</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535</v>
      </c>
      <c r="AL38" s="1222"/>
      <c r="AM38" s="1222"/>
      <c r="AN38" s="1223"/>
      <c r="AO38" s="345" t="s">
        <v>515</v>
      </c>
      <c r="AP38" s="345" t="s">
        <v>515</v>
      </c>
      <c r="AQ38" s="346">
        <v>61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536</v>
      </c>
      <c r="AL39" s="1222"/>
      <c r="AM39" s="1222"/>
      <c r="AN39" s="1223"/>
      <c r="AO39" s="342">
        <v>-3830</v>
      </c>
      <c r="AP39" s="342">
        <v>-1285</v>
      </c>
      <c r="AQ39" s="343">
        <v>-9157</v>
      </c>
      <c r="AR39" s="344">
        <v>-86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537</v>
      </c>
      <c r="AL40" s="1219"/>
      <c r="AM40" s="1219"/>
      <c r="AN40" s="1220"/>
      <c r="AO40" s="342">
        <v>-589797</v>
      </c>
      <c r="AP40" s="342">
        <v>-197852</v>
      </c>
      <c r="AQ40" s="343">
        <v>-135364</v>
      </c>
      <c r="AR40" s="344">
        <v>46.2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297</v>
      </c>
      <c r="AL41" s="1225"/>
      <c r="AM41" s="1225"/>
      <c r="AN41" s="1226"/>
      <c r="AO41" s="342">
        <v>193507</v>
      </c>
      <c r="AP41" s="342">
        <v>64913</v>
      </c>
      <c r="AQ41" s="343">
        <v>45431</v>
      </c>
      <c r="AR41" s="344">
        <v>42.9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506</v>
      </c>
      <c r="AN49" s="1213" t="s">
        <v>541</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654496</v>
      </c>
      <c r="AN51" s="364">
        <v>210788</v>
      </c>
      <c r="AO51" s="365">
        <v>21.2</v>
      </c>
      <c r="AP51" s="366">
        <v>288550</v>
      </c>
      <c r="AQ51" s="367">
        <v>20.8</v>
      </c>
      <c r="AR51" s="368">
        <v>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196697</v>
      </c>
      <c r="AN52" s="372">
        <v>63348</v>
      </c>
      <c r="AO52" s="373">
        <v>-12</v>
      </c>
      <c r="AP52" s="374">
        <v>141525</v>
      </c>
      <c r="AQ52" s="375">
        <v>10.1</v>
      </c>
      <c r="AR52" s="376">
        <v>-22.1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828385</v>
      </c>
      <c r="AN53" s="364">
        <v>267912</v>
      </c>
      <c r="AO53" s="365">
        <v>27.1</v>
      </c>
      <c r="AP53" s="366">
        <v>287914</v>
      </c>
      <c r="AQ53" s="367">
        <v>-0.2</v>
      </c>
      <c r="AR53" s="368">
        <v>27.3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227644</v>
      </c>
      <c r="AN54" s="372">
        <v>73624</v>
      </c>
      <c r="AO54" s="373">
        <v>16.2</v>
      </c>
      <c r="AP54" s="374">
        <v>146531</v>
      </c>
      <c r="AQ54" s="375">
        <v>3.5</v>
      </c>
      <c r="AR54" s="376">
        <v>12.7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681297</v>
      </c>
      <c r="AN55" s="364">
        <v>223964</v>
      </c>
      <c r="AO55" s="365">
        <v>-16.399999999999999</v>
      </c>
      <c r="AP55" s="366">
        <v>310300</v>
      </c>
      <c r="AQ55" s="367">
        <v>7.8</v>
      </c>
      <c r="AR55" s="368">
        <v>-24.2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453103</v>
      </c>
      <c r="AN56" s="372">
        <v>148949</v>
      </c>
      <c r="AO56" s="373">
        <v>102.3</v>
      </c>
      <c r="AP56" s="374">
        <v>157576</v>
      </c>
      <c r="AQ56" s="375">
        <v>7.5</v>
      </c>
      <c r="AR56" s="376">
        <v>94.8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609532</v>
      </c>
      <c r="AN57" s="364">
        <v>204198</v>
      </c>
      <c r="AO57" s="365">
        <v>-8.8000000000000007</v>
      </c>
      <c r="AP57" s="366">
        <v>317319</v>
      </c>
      <c r="AQ57" s="367">
        <v>2.2999999999999998</v>
      </c>
      <c r="AR57" s="368">
        <v>-11.1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324714</v>
      </c>
      <c r="AN58" s="372">
        <v>108782</v>
      </c>
      <c r="AO58" s="373">
        <v>-27</v>
      </c>
      <c r="AP58" s="374">
        <v>164214</v>
      </c>
      <c r="AQ58" s="375">
        <v>4.2</v>
      </c>
      <c r="AR58" s="376">
        <v>-31.2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761137</v>
      </c>
      <c r="AN59" s="364">
        <v>255329</v>
      </c>
      <c r="AO59" s="365">
        <v>25</v>
      </c>
      <c r="AP59" s="366">
        <v>289738</v>
      </c>
      <c r="AQ59" s="367">
        <v>-8.6999999999999993</v>
      </c>
      <c r="AR59" s="368">
        <v>33.700000000000003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483993</v>
      </c>
      <c r="AN60" s="372">
        <v>162359</v>
      </c>
      <c r="AO60" s="373">
        <v>49.3</v>
      </c>
      <c r="AP60" s="374">
        <v>156238</v>
      </c>
      <c r="AQ60" s="375">
        <v>-4.9000000000000004</v>
      </c>
      <c r="AR60" s="376">
        <v>54.2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706969</v>
      </c>
      <c r="AN61" s="379">
        <v>232438</v>
      </c>
      <c r="AO61" s="380">
        <v>9.6</v>
      </c>
      <c r="AP61" s="381">
        <v>298764</v>
      </c>
      <c r="AQ61" s="382">
        <v>4.4000000000000004</v>
      </c>
      <c r="AR61" s="368">
        <v>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337230</v>
      </c>
      <c r="AN62" s="372">
        <v>111412</v>
      </c>
      <c r="AO62" s="373">
        <v>25.8</v>
      </c>
      <c r="AP62" s="374">
        <v>153217</v>
      </c>
      <c r="AQ62" s="375">
        <v>4.0999999999999996</v>
      </c>
      <c r="AR62" s="376">
        <v>21.7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STTNSIK63AnWj+d3qc2ES3P4kB874G2Qw0PFk62KcClvOz6ZznWuYXxiynJCkdhxdwC8hehvfg4OZ9vEr2r9w==" saltValue="Bl4EnUhlAmhqaf0iiaQO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eHy5bxYVNCf36VvXvKKB1qlPkdQAVVy+fiJybC0K3AAJxBrujqGlY40aBDZxyLu61p30l7ApfYNQ5HJVxpmA==" saltValue="UxQ4b9LTZW8+Ybp6Jwho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KmeeZetJMK9Ixr6uRd26wTGjnkTbr6eVib0vUuIKzbYWgrnuNcI97n317WgodhlTfyszdrxZrtMPsFnuPplEg==" saltValue="uapFgZuCfgP4K2wuyf2/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70.25</v>
      </c>
      <c r="G47" s="12">
        <v>69.97</v>
      </c>
      <c r="H47" s="12">
        <v>80.739999999999995</v>
      </c>
      <c r="I47" s="12">
        <v>79.239999999999995</v>
      </c>
      <c r="J47" s="13">
        <v>93.47</v>
      </c>
    </row>
    <row r="48" spans="2:10" ht="57.75" customHeight="1" x14ac:dyDescent="0.15">
      <c r="B48" s="14"/>
      <c r="C48" s="1238" t="s">
        <v>4</v>
      </c>
      <c r="D48" s="1238"/>
      <c r="E48" s="1239"/>
      <c r="F48" s="15">
        <v>5.01</v>
      </c>
      <c r="G48" s="16">
        <v>2.33</v>
      </c>
      <c r="H48" s="16">
        <v>2.5</v>
      </c>
      <c r="I48" s="16">
        <v>4.1900000000000004</v>
      </c>
      <c r="J48" s="17">
        <v>4.2</v>
      </c>
    </row>
    <row r="49" spans="2:10" ht="57.75" customHeight="1" thickBot="1" x14ac:dyDescent="0.2">
      <c r="B49" s="18"/>
      <c r="C49" s="1240" t="s">
        <v>5</v>
      </c>
      <c r="D49" s="1240"/>
      <c r="E49" s="1241"/>
      <c r="F49" s="19">
        <v>1.45</v>
      </c>
      <c r="G49" s="20" t="s">
        <v>562</v>
      </c>
      <c r="H49" s="20">
        <v>10.220000000000001</v>
      </c>
      <c r="I49" s="20" t="s">
        <v>563</v>
      </c>
      <c r="J49" s="21">
        <v>9.26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BgQcz21+uITUgu1ftny2Dc3+E1L5AQE/z+kON97mGvQctpiQ5/s16I/sg2nNzFNGBoWW6itgePP83pQL4ycGg==" saltValue="u8e/MAlFUVqId5l+Z0Ar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2020-09-07T07:15:12Z</cp:lastPrinted>
  <dcterms:created xsi:type="dcterms:W3CDTF">2020-02-10T04:02:16Z</dcterms:created>
  <dcterms:modified xsi:type="dcterms:W3CDTF">2020-09-30T02:12:22Z</dcterms:modified>
  <cp:category/>
</cp:coreProperties>
</file>