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8北アルプス\"/>
    </mc:Choice>
  </mc:AlternateContent>
  <xr:revisionPtr revIDLastSave="0" documentId="13_ncr:1_{787E83DA-9D1B-4BED-864C-2467B873CD99}"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W34" i="10" s="1"/>
  <c r="BW35" i="10" s="1"/>
  <c r="BW36" i="10" s="1"/>
  <c r="BW37" i="10" s="1"/>
  <c r="BW38" i="10" s="1"/>
  <c r="BW39" i="10" s="1"/>
  <c r="BW40" i="10" s="1"/>
  <c r="BW41" i="10" s="1"/>
  <c r="BW42" i="10" s="1"/>
  <c r="BW43" i="10" s="1"/>
  <c r="AM34" i="10"/>
  <c r="BE34" i="10"/>
  <c r="CO34" i="10" l="1"/>
</calcChain>
</file>

<file path=xl/sharedStrings.xml><?xml version="1.0" encoding="utf-8"?>
<sst xmlns="http://schemas.openxmlformats.org/spreadsheetml/2006/main" count="1158" uniqueCount="602">
  <si>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</si>
  <si>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</si>
  <si>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</si>
  <si>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</si>
  <si>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</si>
  <si>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</si>
  <si>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</si>
  <si>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</si>
  <si>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</si>
  <si>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</si>
  <si>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</si>
  <si>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</si>
  <si>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</si>
  <si>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</si>
  <si>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</si>
  <si>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</si>
  <si>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</si>
  <si>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</si>
  <si>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</si>
  <si>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</si>
  <si>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</si>
  <si>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</si>
  <si>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</si>
  <si>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</si>
  <si>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</si>
  <si>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</si>
  <si>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</si>
  <si>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</si>
  <si>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</si>
  <si>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</si>
  <si>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</si>
  <si>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</si>
  <si>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</si>
  <si>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</si>
  <si>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</si>
  <si>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</si>
  <si>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</si>
  <si>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</si>
  <si>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</si>
  <si>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</si>
  <si>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</si>
  <si>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</si>
  <si>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</si>
  <si>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</si>
  <si>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</si>
  <si>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</si>
  <si>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</si>
  <si>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</si>
  <si>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</si>
  <si>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</si>
  <si>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</si>
  <si>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</si>
  <si>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</si>
  <si>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</si>
  <si>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</si>
  <si>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</si>
  <si>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</si>
  <si>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</si>
  <si>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</si>
  <si>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</si>
  <si>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</si>
  <si>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</si>
  <si>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</si>
  <si>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</si>
  <si>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</si>
  <si>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</si>
  <si>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</si>
  <si>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</si>
  <si>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</si>
  <si>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</si>
  <si>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</si>
  <si>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</si>
  <si>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</si>
  <si>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</si>
  <si>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</si>
  <si>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</si>
  <si>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</si>
  <si>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</si>
  <si>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</si>
  <si>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</si>
  <si>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</si>
  <si>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</si>
  <si>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</si>
  <si>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</si>
  <si>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</si>
  <si>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</si>
  <si>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</si>
  <si>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</si>
  <si>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</si>
  <si>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</si>
  <si>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</si>
  <si>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</si>
  <si>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</si>
  <si>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</si>
  <si>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</si>
  <si>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</si>
  <si>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</si>
  <si>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</si>
  <si>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</si>
  <si>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</si>
  <si>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</si>
  <si>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</si>
  <si>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</si>
  <si>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</si>
  <si>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</si>
  <si>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</si>
  <si>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</si>
  <si>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</si>
  <si>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</si>
  <si>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</si>
  <si>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</si>
  <si>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</si>
  <si>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</si>
  <si>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</si>
  <si>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</si>
  <si>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</si>
  <si>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</si>
  <si>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</si>
  <si>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</si>
  <si>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</si>
  <si>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</si>
  <si>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</si>
  <si>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</si>
  <si>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</si>
  <si>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</si>
  <si>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</si>
  <si>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</si>
  <si>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</si>
  <si>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</si>
  <si>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</si>
  <si>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</si>
  <si>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</si>
  <si>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</si>
  <si>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</si>
  <si>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</si>
  <si>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</si>
  <si>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</si>
  <si>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</si>
  <si>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</si>
  <si>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</si>
  <si>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</si>
  <si>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</si>
  <si>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</si>
  <si>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</si>
  <si>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</si>
  <si>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</si>
  <si>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</si>
  <si>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</si>
  <si>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</si>
  <si>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</si>
  <si>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</si>
  <si>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</si>
  <si>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</si>
  <si>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</si>
  <si>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</si>
  <si>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</si>
  <si>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</si>
  <si>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</si>
  <si>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</si>
  <si>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</si>
  <si>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</si>
  <si>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</si>
  <si>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</si>
  <si>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</si>
  <si>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</si>
  <si>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</si>
  <si>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</si>
  <si>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</si>
  <si>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</si>
  <si>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</si>
  <si>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</si>
  <si>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</si>
  <si>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</si>
  <si>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</si>
  <si>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</si>
  <si>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</si>
  <si>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</si>
  <si>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</si>
  <si>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</si>
  <si>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</si>
  <si>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</si>
  <si>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</si>
  <si>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</si>
  <si>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</si>
  <si>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</si>
  <si>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</si>
  <si>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</si>
  <si>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</si>
  <si>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</si>
  <si>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</si>
  <si>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</si>
  <si>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</si>
  <si>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</si>
  <si>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</si>
  <si>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</si>
  <si>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</si>
  <si>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</si>
  <si>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</si>
  <si>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</si>
  <si>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</si>
  <si>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</si>
  <si>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</si>
  <si>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</si>
  <si>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</si>
  <si>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</si>
  <si>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</si>
  <si>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</si>
  <si>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</si>
  <si>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</si>
  <si>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</si>
  <si>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</si>
  <si>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</si>
  <si>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</si>
  <si>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</si>
  <si>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</si>
  <si>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長野県松川村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</si>
  <si>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</si>
  <si>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</si>
  <si>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</si>
  <si>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</si>
  <si>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</si>
  <si>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</si>
  <si>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</si>
  <si>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</si>
  <si>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</si>
  <si>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</si>
  <si>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</si>
  <si>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</si>
  <si>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</si>
  <si>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</si>
  <si>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</si>
  <si>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</si>
  <si>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</si>
  <si>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</si>
  <si>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</si>
  <si>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</si>
  <si>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</si>
  <si>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</si>
  <si>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</si>
  <si>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</si>
  <si>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</si>
  <si>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</si>
  <si>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</si>
  <si>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</si>
  <si>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</si>
  <si>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</si>
  <si>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</si>
  <si>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</si>
  <si>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</si>
  <si>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</si>
  <si>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</si>
  <si>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</si>
  <si>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</si>
  <si>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</si>
  <si>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</si>
  <si>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</si>
  <si>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</si>
  <si>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</si>
  <si>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</si>
  <si>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</si>
  <si>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</si>
  <si>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</si>
  <si>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</si>
  <si>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</si>
  <si>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</si>
  <si>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</si>
  <si>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</si>
  <si>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</si>
  <si>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</si>
  <si>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</si>
  <si>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</si>
  <si>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</si>
  <si>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</si>
  <si>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</si>
  <si>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</si>
  <si>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</si>
  <si>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</si>
  <si>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</si>
  <si>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</si>
  <si>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</si>
  <si>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</si>
  <si>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</si>
  <si>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</si>
  <si>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</si>
  <si>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</si>
  <si>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</si>
  <si>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</si>
  <si>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</si>
  <si>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</si>
  <si>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</si>
  <si>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</si>
  <si>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</si>
  <si>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</si>
  <si>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</si>
  <si>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</si>
  <si>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</si>
  <si>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</si>
  <si>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</si>
  <si>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</si>
  <si>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</si>
  <si>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</si>
  <si>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</si>
  <si>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</si>
  <si>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</si>
  <si>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</si>
  <si>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</si>
  <si>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</si>
  <si>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</si>
  <si>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</si>
  <si>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</si>
  <si>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</si>
  <si>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</si>
  <si>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</si>
  <si>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</si>
  <si>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</si>
  <si>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</si>
  <si>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</si>
  <si>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</si>
  <si>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</si>
  <si>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</si>
  <si>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</si>
  <si>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</si>
  <si>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</si>
  <si>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</si>
  <si>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</si>
  <si>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</si>
  <si>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</si>
  <si>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</si>
  <si>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</si>
  <si>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</si>
  <si>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</si>
  <si>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</si>
  <si>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</si>
  <si>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</si>
  <si>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</si>
  <si>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</si>
  <si>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</si>
  <si>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</si>
  <si>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</si>
  <si>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</si>
  <si>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</si>
  <si>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</si>
  <si>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</si>
  <si>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</si>
  <si>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</si>
  <si>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</si>
  <si>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</si>
  <si>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</si>
  <si>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</si>
  <si>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</si>
  <si>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</si>
  <si>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</si>
  <si>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</si>
  <si>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</si>
  <si>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</si>
  <si>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</si>
  <si>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</si>
  <si>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</si>
  <si>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</si>
  <si>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</si>
  <si>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</si>
  <si>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</si>
  <si>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</si>
  <si>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</si>
  <si>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</si>
  <si>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</si>
  <si>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</si>
  <si>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</si>
  <si>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</si>
  <si>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長野県松川村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</si>
  <si>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</si>
  <si>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</si>
  <si>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</si>
  <si>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</si>
  <si>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</si>
  <si>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</si>
  <si>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</si>
  <si>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</si>
  <si>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</si>
  <si>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</si>
  <si>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</si>
  <si>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</si>
  <si>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</si>
  <si>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</si>
  <si>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</si>
  <si>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</si>
  <si>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</si>
  <si>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</si>
  <si>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</si>
  <si>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</si>
  <si>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</si>
  <si>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</si>
  <si>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</si>
  <si>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</si>
  <si>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</si>
  <si>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</si>
  <si>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</si>
  <si>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</si>
  <si>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</si>
  <si>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</si>
  <si>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</si>
  <si>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</si>
  <si>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</si>
  <si>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</si>
  <si>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</si>
  <si>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</si>
  <si>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</si>
  <si>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</si>
  <si>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</si>
  <si>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</si>
  <si>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</si>
  <si>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</si>
  <si>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</si>
  <si>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</si>
  <si>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</si>
  <si>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</si>
  <si>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</si>
  <si>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</si>
  <si>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</si>
  <si>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</si>
  <si>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</si>
  <si>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</si>
  <si>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</si>
  <si>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</si>
  <si>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</si>
  <si>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</si>
  <si>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</si>
  <si>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</si>
  <si>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</si>
  <si>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</si>
  <si>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</si>
  <si>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</si>
  <si>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</si>
  <si>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</si>
  <si>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</si>
  <si>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</si>
  <si>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</si>
  <si>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</si>
  <si>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</si>
  <si>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</si>
  <si>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</si>
  <si>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</si>
  <si>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</si>
  <si>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</si>
  <si>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</si>
  <si>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</si>
  <si>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</si>
  <si>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</si>
  <si>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</si>
  <si>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</si>
  <si>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</si>
  <si>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</si>
  <si>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</si>
  <si>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</si>
  <si>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</si>
  <si>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</si>
  <si>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</si>
  <si>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</si>
  <si>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</si>
  <si>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</si>
  <si>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</si>
  <si>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</si>
  <si>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</si>
  <si>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</si>
  <si>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</si>
  <si>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</si>
  <si>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</si>
  <si>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</si>
  <si>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</si>
  <si>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</si>
  <si>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</si>
  <si>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</si>
  <si>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</si>
  <si>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</si>
  <si>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</si>
  <si>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</si>
  <si>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</si>
  <si>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</si>
  <si>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</si>
  <si>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</si>
  <si>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</si>
  <si>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</si>
  <si>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</si>
  <si>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</si>
  <si>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</si>
  <si>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</si>
  <si>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</si>
  <si>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</si>
  <si>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</si>
  <si>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</si>
  <si>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</si>
  <si>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</si>
  <si>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</si>
  <si>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</si>
  <si>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</si>
  <si>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</si>
  <si>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</si>
  <si>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</si>
  <si>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</si>
  <si>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</si>
  <si>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</si>
  <si>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</si>
  <si>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</si>
  <si>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</si>
  <si>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</si>
  <si>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</si>
  <si>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</si>
  <si>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</si>
  <si>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</si>
  <si>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</si>
  <si>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</si>
  <si>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</si>
  <si>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</si>
  <si>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</si>
  <si>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</si>
  <si>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</si>
  <si>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</si>
  <si>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</si>
  <si>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</si>
  <si>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</si>
  <si>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</si>
  <si>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</si>
  <si>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</si>
  <si>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</si>
  <si>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</si>
  <si>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</si>
  <si>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</si>
  <si>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</si>
  <si>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</si>
  <si>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</si>
  <si>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</si>
  <si>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</si>
  <si>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</si>
  <si>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</si>
  <si>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</si>
  <si>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</si>
  <si>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</si>
  <si>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</si>
  <si>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</si>
  <si>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</si>
  <si>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</si>
  <si>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</si>
  <si>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</si>
  <si>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</si>
  <si>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</si>
  <si>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</si>
  <si>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</si>
  <si>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</si>
  <si>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</si>
  <si>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</si>
  <si>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</si>
  <si>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</si>
  <si>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</si>
  <si>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</si>
  <si>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</si>
  <si>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</si>
  <si>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</si>
  <si>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</si>
  <si>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</si>
  <si>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</si>
  <si>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</si>
  <si>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</si>
  <si>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</si>
  <si>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</si>
  <si>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</si>
  <si>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</si>
  <si>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</si>
  <si>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</si>
  <si>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</si>
  <si>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</si>
  <si>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</si>
  <si>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</si>
  <si>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</si>
  <si>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</si>
  <si>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</si>
  <si>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</si>
  <si>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</si>
  <si>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</si>
  <si>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</si>
  <si>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（普通会計）</t>
    <rPh sb="1" eb="3">
      <t>フツウ</t>
    </rPh>
    <rPh sb="3" eb="5">
      <t>カイケイ</t>
    </rPh>
    <phoneticPr fontId="2"/>
  </si>
  <si>
    <t>（介護保険事業会計）</t>
    <rPh sb="1" eb="3">
      <t>カイゴ</t>
    </rPh>
    <rPh sb="3" eb="5">
      <t>ホケン</t>
    </rPh>
    <rPh sb="5" eb="7">
      <t>ジギョウ</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</si>
  <si>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</si>
  <si>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</si>
  <si>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</si>
  <si>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</si>
  <si>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</si>
  <si>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</si>
  <si>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</si>
  <si>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池田松川施設組合</t>
    <rPh sb="0" eb="1">
      <t>イケ</t>
    </rPh>
    <rPh sb="1" eb="2">
      <t>タ</t>
    </rPh>
    <rPh sb="2" eb="4">
      <t>マツカワ</t>
    </rPh>
    <rPh sb="4" eb="6">
      <t>シセツ</t>
    </rPh>
    <rPh sb="6" eb="8">
      <t>クミアイ</t>
    </rPh>
    <phoneticPr fontId="2"/>
  </si>
  <si>
    <t>高瀬広域施設組合</t>
    <rPh sb="0" eb="2">
      <t>タカセ</t>
    </rPh>
    <rPh sb="2" eb="4">
      <t>コウイキ</t>
    </rPh>
    <rPh sb="4" eb="6">
      <t>シセツ</t>
    </rPh>
    <rPh sb="6" eb="8">
      <t>クミアイ</t>
    </rPh>
    <phoneticPr fontId="2"/>
  </si>
  <si>
    <t>長野県地方税滞納整理機構</t>
    <phoneticPr fontId="2"/>
  </si>
  <si>
    <t>-</t>
    <phoneticPr fontId="2"/>
  </si>
  <si>
    <t>-</t>
    <phoneticPr fontId="2"/>
  </si>
  <si>
    <t>松川村土地開発公社</t>
    <rPh sb="0" eb="3">
      <t>マツカワムラ</t>
    </rPh>
    <rPh sb="3" eb="5">
      <t>トチ</t>
    </rPh>
    <rPh sb="5" eb="7">
      <t>カイハツ</t>
    </rPh>
    <rPh sb="7" eb="9">
      <t>コウシャ</t>
    </rPh>
    <phoneticPr fontId="2"/>
  </si>
  <si>
    <t>公共施設等整備基金</t>
    <rPh sb="0" eb="2">
      <t>コウキョウ</t>
    </rPh>
    <rPh sb="2" eb="4">
      <t>シセツ</t>
    </rPh>
    <rPh sb="4" eb="5">
      <t>トウ</t>
    </rPh>
    <rPh sb="5" eb="7">
      <t>セイビ</t>
    </rPh>
    <rPh sb="7" eb="9">
      <t>キキン</t>
    </rPh>
    <phoneticPr fontId="5"/>
  </si>
  <si>
    <t>教育環境整備基金</t>
    <rPh sb="0" eb="2">
      <t>キョウイク</t>
    </rPh>
    <rPh sb="2" eb="4">
      <t>カンキョウ</t>
    </rPh>
    <rPh sb="4" eb="6">
      <t>セイビ</t>
    </rPh>
    <rPh sb="6" eb="8">
      <t>キキン</t>
    </rPh>
    <phoneticPr fontId="2"/>
  </si>
  <si>
    <t>社会福祉施設整備基金</t>
    <rPh sb="0" eb="2">
      <t>シャカイ</t>
    </rPh>
    <rPh sb="2" eb="4">
      <t>フクシ</t>
    </rPh>
    <rPh sb="4" eb="6">
      <t>シセツ</t>
    </rPh>
    <rPh sb="6" eb="8">
      <t>セイビ</t>
    </rPh>
    <rPh sb="8" eb="10">
      <t>キキン</t>
    </rPh>
    <phoneticPr fontId="2"/>
  </si>
  <si>
    <t>ふるさと応援基金</t>
    <rPh sb="4" eb="6">
      <t>オウエン</t>
    </rPh>
    <rPh sb="6" eb="8">
      <t>キキン</t>
    </rPh>
    <phoneticPr fontId="2"/>
  </si>
  <si>
    <t>人づくり基金</t>
    <rPh sb="0" eb="1">
      <t>ヒト</t>
    </rPh>
    <rPh sb="4" eb="6">
      <t>キキン</t>
    </rPh>
    <phoneticPr fontId="2"/>
  </si>
  <si>
    <t>-</t>
    <phoneticPr fontId="2"/>
  </si>
  <si>
    <t>北アルプス広域連合</t>
    <rPh sb="0" eb="1">
      <t>キタ</t>
    </rPh>
    <rPh sb="5" eb="7">
      <t>コウイキ</t>
    </rPh>
    <rPh sb="7" eb="9">
      <t>レンゴウ</t>
    </rPh>
    <phoneticPr fontId="2"/>
  </si>
  <si>
    <t>穂高広域施設組合</t>
    <rPh sb="0" eb="2">
      <t>ホタカ</t>
    </rPh>
    <rPh sb="2" eb="4">
      <t>コウイキ</t>
    </rPh>
    <rPh sb="4" eb="6">
      <t>シセツ</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</si>
</sst>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54B9-4390-8E7C-E63FBB58D9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39148</c:v>
                </c:pt>
                <c:pt idx="1">
                  <c:v>73942</c:v>
                </c:pt>
                <c:pt idx="2">
                  <c:v>49191</c:v>
                </c:pt>
                <c:pt idx="3">
                  <c:v>50877</c:v>
                </c:pt>
                <c:pt idx="4">
                  <c:v>54938</c:v>
                </c:pt>
              </c:numCache>
            </c:numRef>
          </c:val>
          <c:smooth val="0"/>
          <c:extLst>
            <c:ext xmlns:c16="http://schemas.microsoft.com/office/drawing/2014/chart" uri="{C3380CC4-5D6E-409C-BE32-E72D297353CC}">
              <c16:uniqueId val="{00000001-54B9-4390-8E7C-E63FBB58D9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0.28000000000000003</c:v>
                </c:pt>
                <c:pt idx="1">
                  <c:v>0.51</c:v>
                </c:pt>
                <c:pt idx="2">
                  <c:v>0.48</c:v>
                </c:pt>
                <c:pt idx="3">
                  <c:v>0.22</c:v>
                </c:pt>
                <c:pt idx="4">
                  <c:v>0.8</c:v>
                </c:pt>
              </c:numCache>
            </c:numRef>
          </c:val>
          <c:extLst>
            <c:ext xmlns:c16="http://schemas.microsoft.com/office/drawing/2014/chart" uri="{C3380CC4-5D6E-409C-BE32-E72D297353CC}">
              <c16:uniqueId val="{00000000-BB75-4B78-8611-90398FC28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11.96</c:v>
                </c:pt>
                <c:pt idx="1">
                  <c:v>12.18</c:v>
                </c:pt>
                <c:pt idx="2">
                  <c:v>11.69</c:v>
                </c:pt>
                <c:pt idx="3">
                  <c:v>11.18</c:v>
                </c:pt>
                <c:pt idx="4">
                  <c:v>11.39</c:v>
                </c:pt>
              </c:numCache>
            </c:numRef>
          </c:val>
          <c:extLst>
            <c:ext xmlns:c16="http://schemas.microsoft.com/office/drawing/2014/chart" uri="{C3380CC4-5D6E-409C-BE32-E72D297353CC}">
              <c16:uniqueId val="{00000001-BB75-4B78-8611-90398FC280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0.24</c:v>
                </c:pt>
                <c:pt idx="2">
                  <c:v>0.01</c:v>
                </c:pt>
                <c:pt idx="3">
                  <c:v>-0.22</c:v>
                </c:pt>
                <c:pt idx="4">
                  <c:v>0.57999999999999996</c:v>
                </c:pt>
              </c:numCache>
            </c:numRef>
          </c:val>
          <c:smooth val="0"/>
          <c:extLst>
            <c:ext xmlns:c16="http://schemas.microsoft.com/office/drawing/2014/chart" uri="{C3380CC4-5D6E-409C-BE32-E72D297353CC}">
              <c16:uniqueId val="{00000002-BB75-4B78-8611-90398FC280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F9-4754-8163-57DADBD394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F9-4754-8163-57DADBD394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F9-4754-8163-57DADBD394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FF9-4754-8163-57DADBD3941E}"/>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FF9-4754-8163-57DADBD3941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4FF9-4754-8163-57DADBD3941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0.02</c:v>
                </c:pt>
                <c:pt idx="4">
                  <c:v>#N/A</c:v>
                </c:pt>
                <c:pt idx="5">
                  <c:v>0.06</c:v>
                </c:pt>
                <c:pt idx="6">
                  <c:v>#N/A</c:v>
                </c:pt>
                <c:pt idx="7">
                  <c:v>0.03</c:v>
                </c:pt>
                <c:pt idx="8">
                  <c:v>#N/A</c:v>
                </c:pt>
                <c:pt idx="9">
                  <c:v>0.03</c:v>
                </c:pt>
              </c:numCache>
            </c:numRef>
          </c:val>
          <c:extLst>
            <c:ext xmlns:c16="http://schemas.microsoft.com/office/drawing/2014/chart" uri="{C3380CC4-5D6E-409C-BE32-E72D297353CC}">
              <c16:uniqueId val="{00000006-4FF9-4754-8163-57DADBD3941E}"/>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0.03</c:v>
                </c:pt>
                <c:pt idx="4">
                  <c:v>#N/A</c:v>
                </c:pt>
                <c:pt idx="5">
                  <c:v>0.02</c:v>
                </c:pt>
                <c:pt idx="6">
                  <c:v>#N/A</c:v>
                </c:pt>
                <c:pt idx="7">
                  <c:v>0.04</c:v>
                </c:pt>
                <c:pt idx="8">
                  <c:v>#N/A</c:v>
                </c:pt>
                <c:pt idx="9">
                  <c:v>0.06</c:v>
                </c:pt>
              </c:numCache>
            </c:numRef>
          </c:val>
          <c:extLst>
            <c:ext xmlns:c16="http://schemas.microsoft.com/office/drawing/2014/chart" uri="{C3380CC4-5D6E-409C-BE32-E72D297353CC}">
              <c16:uniqueId val="{00000007-4FF9-4754-8163-57DADBD394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0.5</c:v>
                </c:pt>
                <c:pt idx="4">
                  <c:v>#N/A</c:v>
                </c:pt>
                <c:pt idx="5">
                  <c:v>0.47</c:v>
                </c:pt>
                <c:pt idx="6">
                  <c:v>#N/A</c:v>
                </c:pt>
                <c:pt idx="7">
                  <c:v>0.21</c:v>
                </c:pt>
                <c:pt idx="8">
                  <c:v>#N/A</c:v>
                </c:pt>
                <c:pt idx="9">
                  <c:v>0.79</c:v>
                </c:pt>
              </c:numCache>
            </c:numRef>
          </c:val>
          <c:extLst>
            <c:ext xmlns:c16="http://schemas.microsoft.com/office/drawing/2014/chart" uri="{C3380CC4-5D6E-409C-BE32-E72D297353CC}">
              <c16:uniqueId val="{00000008-4FF9-4754-8163-57DADBD3941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5.79</c:v>
                </c:pt>
                <c:pt idx="2">
                  <c:v>#N/A</c:v>
                </c:pt>
                <c:pt idx="3">
                  <c:v>5.66</c:v>
                </c:pt>
                <c:pt idx="4">
                  <c:v>#N/A</c:v>
                </c:pt>
                <c:pt idx="5">
                  <c:v>5.45</c:v>
                </c:pt>
                <c:pt idx="6">
                  <c:v>#N/A</c:v>
                </c:pt>
                <c:pt idx="7">
                  <c:v>5.53</c:v>
                </c:pt>
                <c:pt idx="8">
                  <c:v>#N/A</c:v>
                </c:pt>
                <c:pt idx="9">
                  <c:v>6.07</c:v>
                </c:pt>
              </c:numCache>
            </c:numRef>
          </c:val>
          <c:extLst>
            <c:ext xmlns:c16="http://schemas.microsoft.com/office/drawing/2014/chart" uri="{C3380CC4-5D6E-409C-BE32-E72D297353CC}">
              <c16:uniqueId val="{00000009-4FF9-4754-8163-57DADBD394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374</c:v>
                </c:pt>
                <c:pt idx="5">
                  <c:v>362</c:v>
                </c:pt>
                <c:pt idx="8">
                  <c:v>360</c:v>
                </c:pt>
                <c:pt idx="11">
                  <c:v>356</c:v>
                </c:pt>
                <c:pt idx="14">
                  <c:v>378</c:v>
                </c:pt>
              </c:numCache>
            </c:numRef>
          </c:val>
          <c:extLst>
            <c:ext xmlns:c16="http://schemas.microsoft.com/office/drawing/2014/chart" uri="{C3380CC4-5D6E-409C-BE32-E72D297353CC}">
              <c16:uniqueId val="{00000000-35F7-42EC-A64B-8676911512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F7-42EC-A64B-8676911512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F7-42EC-A64B-8676911512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25</c:v>
                </c:pt>
                <c:pt idx="6">
                  <c:v>21</c:v>
                </c:pt>
                <c:pt idx="9">
                  <c:v>20</c:v>
                </c:pt>
                <c:pt idx="12">
                  <c:v>22</c:v>
                </c:pt>
              </c:numCache>
            </c:numRef>
          </c:val>
          <c:extLst>
            <c:ext xmlns:c16="http://schemas.microsoft.com/office/drawing/2014/chart" uri="{C3380CC4-5D6E-409C-BE32-E72D297353CC}">
              <c16:uniqueId val="{00000003-35F7-42EC-A64B-8676911512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153</c:v>
                </c:pt>
                <c:pt idx="3">
                  <c:v>152</c:v>
                </c:pt>
                <c:pt idx="6">
                  <c:v>153</c:v>
                </c:pt>
                <c:pt idx="9">
                  <c:v>236</c:v>
                </c:pt>
                <c:pt idx="12">
                  <c:v>244</c:v>
                </c:pt>
              </c:numCache>
            </c:numRef>
          </c:val>
          <c:extLst>
            <c:ext xmlns:c16="http://schemas.microsoft.com/office/drawing/2014/chart" uri="{C3380CC4-5D6E-409C-BE32-E72D297353CC}">
              <c16:uniqueId val="{00000004-35F7-42EC-A64B-8676911512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F7-42EC-A64B-8676911512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F7-42EC-A64B-8676911512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324</c:v>
                </c:pt>
                <c:pt idx="3">
                  <c:v>318</c:v>
                </c:pt>
                <c:pt idx="6">
                  <c:v>355</c:v>
                </c:pt>
                <c:pt idx="9">
                  <c:v>391</c:v>
                </c:pt>
                <c:pt idx="12">
                  <c:v>394</c:v>
                </c:pt>
              </c:numCache>
            </c:numRef>
          </c:val>
          <c:extLst>
            <c:ext xmlns:c16="http://schemas.microsoft.com/office/drawing/2014/chart" uri="{C3380CC4-5D6E-409C-BE32-E72D297353CC}">
              <c16:uniqueId val="{00000007-35F7-42EC-A64B-8676911512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126</c:v>
                </c:pt>
                <c:pt idx="2">
                  <c:v>#N/A</c:v>
                </c:pt>
                <c:pt idx="3">
                  <c:v>#N/A</c:v>
                </c:pt>
                <c:pt idx="4">
                  <c:v>133</c:v>
                </c:pt>
                <c:pt idx="5">
                  <c:v>#N/A</c:v>
                </c:pt>
                <c:pt idx="6">
                  <c:v>#N/A</c:v>
                </c:pt>
                <c:pt idx="7">
                  <c:v>169</c:v>
                </c:pt>
                <c:pt idx="8">
                  <c:v>#N/A</c:v>
                </c:pt>
                <c:pt idx="9">
                  <c:v>#N/A</c:v>
                </c:pt>
                <c:pt idx="10">
                  <c:v>291</c:v>
                </c:pt>
                <c:pt idx="11">
                  <c:v>#N/A</c:v>
                </c:pt>
                <c:pt idx="12">
                  <c:v>#N/A</c:v>
                </c:pt>
                <c:pt idx="13">
                  <c:v>282</c:v>
                </c:pt>
                <c:pt idx="14">
                  <c:v>#N/A</c:v>
                </c:pt>
              </c:numCache>
            </c:numRef>
          </c:val>
          <c:smooth val="0"/>
          <c:extLst>
            <c:ext xmlns:c16="http://schemas.microsoft.com/office/drawing/2014/chart" uri="{C3380CC4-5D6E-409C-BE32-E72D297353CC}">
              <c16:uniqueId val="{00000008-35F7-42EC-A64B-8676911512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4531</c:v>
                </c:pt>
                <c:pt idx="5">
                  <c:v>4536</c:v>
                </c:pt>
                <c:pt idx="8">
                  <c:v>4546</c:v>
                </c:pt>
                <c:pt idx="11">
                  <c:v>4338</c:v>
                </c:pt>
                <c:pt idx="14">
                  <c:v>4080</c:v>
                </c:pt>
              </c:numCache>
            </c:numRef>
          </c:val>
          <c:extLst>
            <c:ext xmlns:c16="http://schemas.microsoft.com/office/drawing/2014/chart" uri="{C3380CC4-5D6E-409C-BE32-E72D297353CC}">
              <c16:uniqueId val="{00000000-1E32-44E1-A4C5-CEAF6517E1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E32-44E1-A4C5-CEAF6517E1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3630</c:v>
                </c:pt>
                <c:pt idx="5">
                  <c:v>3657</c:v>
                </c:pt>
                <c:pt idx="8">
                  <c:v>3836</c:v>
                </c:pt>
                <c:pt idx="11">
                  <c:v>3952</c:v>
                </c:pt>
                <c:pt idx="14">
                  <c:v>4047</c:v>
                </c:pt>
              </c:numCache>
            </c:numRef>
          </c:val>
          <c:extLst>
            <c:ext xmlns:c16="http://schemas.microsoft.com/office/drawing/2014/chart" uri="{C3380CC4-5D6E-409C-BE32-E72D297353CC}">
              <c16:uniqueId val="{00000002-1E32-44E1-A4C5-CEAF6517E1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32-44E1-A4C5-CEAF6517E1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32-44E1-A4C5-CEAF6517E1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2-44E1-A4C5-CEAF6517E1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469</c:v>
                </c:pt>
                <c:pt idx="3">
                  <c:v>459</c:v>
                </c:pt>
                <c:pt idx="6">
                  <c:v>409</c:v>
                </c:pt>
                <c:pt idx="9">
                  <c:v>456</c:v>
                </c:pt>
                <c:pt idx="12">
                  <c:v>434</c:v>
                </c:pt>
              </c:numCache>
            </c:numRef>
          </c:val>
          <c:extLst>
            <c:ext xmlns:c16="http://schemas.microsoft.com/office/drawing/2014/chart" uri="{C3380CC4-5D6E-409C-BE32-E72D297353CC}">
              <c16:uniqueId val="{00000006-1E32-44E1-A4C5-CEAF6517E1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c:v>
                </c:pt>
                <c:pt idx="3">
                  <c:v>57</c:v>
                </c:pt>
                <c:pt idx="6">
                  <c:v>69</c:v>
                </c:pt>
                <c:pt idx="9">
                  <c:v>62</c:v>
                </c:pt>
                <c:pt idx="12">
                  <c:v>48</c:v>
                </c:pt>
              </c:numCache>
            </c:numRef>
          </c:val>
          <c:extLst>
            <c:ext xmlns:c16="http://schemas.microsoft.com/office/drawing/2014/chart" uri="{C3380CC4-5D6E-409C-BE32-E72D297353CC}">
              <c16:uniqueId val="{00000007-1E32-44E1-A4C5-CEAF6517E1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1775</c:v>
                </c:pt>
                <c:pt idx="3">
                  <c:v>1683</c:v>
                </c:pt>
                <c:pt idx="6">
                  <c:v>1584</c:v>
                </c:pt>
                <c:pt idx="9">
                  <c:v>1735</c:v>
                </c:pt>
                <c:pt idx="12">
                  <c:v>1838</c:v>
                </c:pt>
              </c:numCache>
            </c:numRef>
          </c:val>
          <c:extLst>
            <c:ext xmlns:c16="http://schemas.microsoft.com/office/drawing/2014/chart" uri="{C3380CC4-5D6E-409C-BE32-E72D297353CC}">
              <c16:uniqueId val="{00000008-1E32-44E1-A4C5-CEAF6517E1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32-44E1-A4C5-CEAF6517E1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3156</c:v>
                </c:pt>
                <c:pt idx="3">
                  <c:v>3404</c:v>
                </c:pt>
                <c:pt idx="6">
                  <c:v>3570</c:v>
                </c:pt>
                <c:pt idx="9">
                  <c:v>3359</c:v>
                </c:pt>
                <c:pt idx="12">
                  <c:v>3113</c:v>
                </c:pt>
              </c:numCache>
            </c:numRef>
          </c:val>
          <c:extLst>
            <c:ext xmlns:c16="http://schemas.microsoft.com/office/drawing/2014/chart" uri="{C3380CC4-5D6E-409C-BE32-E72D297353CC}">
              <c16:uniqueId val="{0000000A-1E32-44E1-A4C5-CEAF6517E1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32-44E1-A4C5-CEAF6517E1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359</c:v>
                </c:pt>
                <c:pt idx="1">
                  <c:v>367</c:v>
                </c:pt>
                <c:pt idx="2">
                  <c:v>371</c:v>
                </c:pt>
              </c:numCache>
            </c:numRef>
          </c:val>
          <c:extLst>
            <c:ext xmlns:c16="http://schemas.microsoft.com/office/drawing/2014/chart" uri="{C3380CC4-5D6E-409C-BE32-E72D297353CC}">
              <c16:uniqueId val="{00000000-7AD1-4539-AC00-45EFF915A7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508</c:v>
                </c:pt>
                <c:pt idx="1">
                  <c:v>549</c:v>
                </c:pt>
                <c:pt idx="2">
                  <c:v>529</c:v>
                </c:pt>
              </c:numCache>
            </c:numRef>
          </c:val>
          <c:extLst>
            <c:ext xmlns:c16="http://schemas.microsoft.com/office/drawing/2014/chart" uri="{C3380CC4-5D6E-409C-BE32-E72D297353CC}">
              <c16:uniqueId val="{00000001-7AD1-4539-AC00-45EFF915A7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2665</c:v>
                </c:pt>
                <c:pt idx="1">
                  <c:v>2793</c:v>
                </c:pt>
                <c:pt idx="2">
                  <c:v>2902</c:v>
                </c:pt>
              </c:numCache>
            </c:numRef>
          </c:val>
          <c:extLst>
            <c:ext xmlns:c16="http://schemas.microsoft.com/office/drawing/2014/chart" uri="{C3380CC4-5D6E-409C-BE32-E72D297353CC}">
              <c16:uniqueId val="{00000002-7AD1-4539-AC00-45EFF915A7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近年の大規模な普通建設事業に伴う借入額増加の影響に加えて、特定環境保全公共下水道事業特別会計への繰出金増加の影響で、平成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年度決算以降は数値が悪化している。引き続き、計画の必要性や事業規模の適正を慎重に判断することで地方債の発行抑制を図り、健全な水準を維持するように努める。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近年の大規模な普通建設事業債に伴う借入増加の影響で「一般会計等に係る地方債の残高」が増加傾向であったが、令和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年度をピークに減少に転じている。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引き続き、計画の必要性や事業規模の適正を慎重に判断することで地方債の発行抑制を図り、健全な水準を維持するように努める。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公共施設の長寿命化対策などが予定されていることから、中長期的には減少していく見込み。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人づくり基金：人材育成推進事業等の財源として使用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ふるさと応援基金：観光振興に関する事業や教育環境の整備に関する事業等の財源として使用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公共施設等整備基金：基金利子や、公共施設の長寿命化対策の財源として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ふるさと応援基金：観光振興に関する事業や教育環境整備に関する事業等の財源として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人づくり基金：人材育成事業等の財源として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公共施設等整備基金：公共施設の長寿命化対策などに要する財源として活用するため減少する見込み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教育環境整備基金：保育園、小・中学校施設の改修等、教育環境を整備・充実させるための財源として積極的に積み立てる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予測できない収入減や災害等による支出の増加に備え、決算余剰金を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経常的に取り崩さないことを前提に、予測できない収入減や支出増加に備え、標準財政規模の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また、基金利子及び決算余剰金などを継続的に積み立てる。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近年の大規模な普通建設事業に伴う借入額増加の影響による公債費増への対応のため、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公債費の財政硬直化への影響緩和のため、計画的な活用を見込むため減少する見込み。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9,605
9,448
47.07
4,983,648
4,859,624
25,906
3,258,582
3,113,221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村内に中心となる産業がないことなどから、税収が乏しく、劇的な改善は見込めない。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引き続き、企業誘致や現役世代の移住定住の推進、村税の徴収強化、村有財産の有効活用などの取り組みにより、財政基盤の強化に努める。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しかし、義務的経費を中心に増加傾向にあり、令和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今後も、この傾向が続くことが予想されるため、基金の有効活用や自主財源確保などの取り組みにより、上昇幅の抑制を図り、弾力的な財政状況の維持に努める。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61</xdr:row>
      <xdr:rowOff>68707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52354"/>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61</xdr:row>
      <xdr:rowOff>63881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5235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63881</xdr:rowOff>
    </xdr:from>
    <xdr:to>
      <xdr:col>15</xdr:col>
      <xdr:colOff>82550</xdr:colOff>
      <xdr:row>61</xdr:row>
      <xdr:rowOff>92837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2233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49403</xdr:rowOff>
    </xdr:from>
    <xdr:to>
      <xdr:col>11</xdr:col>
      <xdr:colOff>31750</xdr:colOff>
      <xdr:row>61</xdr:row>
      <xdr:rowOff>92837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0785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17907</xdr:rowOff>
    </xdr:from>
    <xdr:to>
      <xdr:col>23</xdr:col>
      <xdr:colOff>184150</xdr:colOff>
      <xdr:row>61</xdr:row>
      <xdr:rowOff>119507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34434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13081</xdr:rowOff>
    </xdr:from>
    <xdr:to>
      <xdr:col>15</xdr:col>
      <xdr:colOff>133350</xdr:colOff>
      <xdr:row>61</xdr:row>
      <xdr:rowOff>114681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124858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42037</xdr:rowOff>
    </xdr:from>
    <xdr:to>
      <xdr:col>11</xdr:col>
      <xdr:colOff>82550</xdr:colOff>
      <xdr:row>61</xdr:row>
      <xdr:rowOff>143637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153814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6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170053</xdr:rowOff>
    </xdr:from>
    <xdr:to>
      <xdr:col>7</xdr:col>
      <xdr:colOff>31750</xdr:colOff>
      <xdr:row>61</xdr:row>
      <xdr:rowOff>100203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110380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人件費にあっては、近年は業務の多様化への対応などから、職員は増加傾向にある。住民サービス水準は維持しながら、事務作業の見直しや効率化により適正な職員数を維持し、人件費抑制に努める。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物件費・維持補修費にあっては、近年は公共施設維持管理に加え、燃料費・光熱水費など高騰により上昇傾向にある。計画的な施設管理や経費節減など歳出の削減や平準化を図る。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28373</xdr:rowOff>
    </xdr:from>
    <xdr:to>
      <xdr:col>23</xdr:col>
      <xdr:colOff>133350</xdr:colOff>
      <xdr:row>81</xdr:row>
      <xdr:rowOff>38680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5823"/>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21117</xdr:rowOff>
    </xdr:from>
    <xdr:to>
      <xdr:col>19</xdr:col>
      <xdr:colOff>133350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8567"/>
          <a:ext cx="8890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12807</xdr:rowOff>
    </xdr:from>
    <xdr:to>
      <xdr:col>15</xdr:col>
      <xdr:colOff>82550</xdr:colOff>
      <xdr:row>81</xdr:row>
      <xdr:rowOff>21117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0257"/>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7052</xdr:rowOff>
    </xdr:from>
    <xdr:to>
      <xdr:col>11</xdr:col>
      <xdr:colOff>31750</xdr:colOff>
      <xdr:row>81</xdr:row>
      <xdr:rowOff>12807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4502"/>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159330</xdr:rowOff>
    </xdr:from>
    <xdr:to>
      <xdr:col>23</xdr:col>
      <xdr:colOff>184150</xdr:colOff>
      <xdr:row>81</xdr:row>
      <xdr:rowOff>89480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80607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149023</xdr:rowOff>
    </xdr:from>
    <xdr:to>
      <xdr:col>19</xdr:col>
      <xdr:colOff>184150</xdr:colOff>
      <xdr:row>81</xdr:row>
      <xdr:rowOff>79173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89350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141767</xdr:rowOff>
    </xdr:from>
    <xdr:to>
      <xdr:col>15</xdr:col>
      <xdr:colOff>133350</xdr:colOff>
      <xdr:row>81</xdr:row>
      <xdr:rowOff>71917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82094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133457</xdr:rowOff>
    </xdr:from>
    <xdr:to>
      <xdr:col>11</xdr:col>
      <xdr:colOff>82550</xdr:colOff>
      <xdr:row>81</xdr:row>
      <xdr:rowOff>63607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73784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127702</xdr:rowOff>
    </xdr:from>
    <xdr:to>
      <xdr:col>7</xdr:col>
      <xdr:colOff>31750</xdr:colOff>
      <xdr:row>81</xdr:row>
      <xdr:rowOff>57852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68029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人事院勧告に準じるなど、引き続き適正な職員給与の維持に努める。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781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138995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781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138995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843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58561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843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しかし、近年は、業務の多様化への対応などから職員数が増加傾向にある。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住民サービス水準は維持しながら、事務作業の見直しや効率化により適正な職員数の維持に努める。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32766</xdr:rowOff>
    </xdr:from>
    <xdr:to>
      <xdr:col>81</xdr:col>
      <xdr:colOff>44450</xdr:colOff>
      <xdr:row>59</xdr:row>
      <xdr:rowOff>36213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1483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34145</xdr:rowOff>
    </xdr:from>
    <xdr:to>
      <xdr:col>77</xdr:col>
      <xdr:colOff>44450</xdr:colOff>
      <xdr:row>59</xdr:row>
      <xdr:rowOff>36213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4969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34145</xdr:rowOff>
    </xdr:from>
    <xdr:to>
      <xdr:col>72</xdr:col>
      <xdr:colOff>203200</xdr:colOff>
      <xdr:row>59</xdr:row>
      <xdr:rowOff>43797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4969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166987</xdr:rowOff>
    </xdr:from>
    <xdr:to>
      <xdr:col>68</xdr:col>
      <xdr:colOff>152400</xdr:colOff>
      <xdr:row>59</xdr:row>
      <xdr:rowOff>43797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110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153416</xdr:rowOff>
    </xdr:from>
    <xdr:to>
      <xdr:col>81</xdr:col>
      <xdr:colOff>95250</xdr:colOff>
      <xdr:row>59</xdr:row>
      <xdr:rowOff>83566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74693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156863</xdr:rowOff>
    </xdr:from>
    <xdr:to>
      <xdr:col>77</xdr:col>
      <xdr:colOff>95250</xdr:colOff>
      <xdr:row>59</xdr:row>
      <xdr:rowOff>87013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97190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6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154795</xdr:rowOff>
    </xdr:from>
    <xdr:to>
      <xdr:col>73</xdr:col>
      <xdr:colOff>44450</xdr:colOff>
      <xdr:row>59</xdr:row>
      <xdr:rowOff>84945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95122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164447</xdr:rowOff>
    </xdr:from>
    <xdr:to>
      <xdr:col>68</xdr:col>
      <xdr:colOff>203200</xdr:colOff>
      <xdr:row>59</xdr:row>
      <xdr:rowOff>94597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104774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116187</xdr:rowOff>
    </xdr:from>
    <xdr:to>
      <xdr:col>64</xdr:col>
      <xdr:colOff>152400</xdr:colOff>
      <xdr:row>59</xdr:row>
      <xdr:rowOff>46337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56514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近年の大規模な普通建設事業に伴う借入増加に加えて、特定環境保全公共下水道事業特別会計への繰出金増加の影響で平成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おり、今後もこの傾向が継続する見込みとなっている。引き続き、計画の必要性や事業規模の適正を慎重に判断することで地方債の発行抑制を図り、健全な水準を維持する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129286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63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56896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0913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151130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102870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319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将来負担すべき実質的な負債を捉えた比率は生じていない。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9,605
9,448
47.07
4,983,648
4,859,624
25,906
3,258,582
3,113,221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しかし、近年の業務の多様化への対応などから職員数が増加傾向にある。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しかし、公共施設維持管理費の影響に加えて、燃料費や光熱水費の高騰など今後増加が見込まれる。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引き続き、事務作業の見直しや効率化を進め、歳出削減に努める。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62230</xdr:rowOff>
    </xdr:from>
    <xdr:to>
      <xdr:col>82</xdr:col>
      <xdr:colOff>107950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9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62230</xdr:rowOff>
    </xdr:from>
    <xdr:to>
      <xdr:col>78</xdr:col>
      <xdr:colOff>69850</xdr:colOff>
      <xdr:row>13</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9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77470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06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144797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xdr:rowOff>
    </xdr:from>
    <xdr:to>
      <xdr:col>78</xdr:col>
      <xdr:colOff>120650</xdr:colOff>
      <xdr:row>13</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26670</xdr:rowOff>
    </xdr:from>
    <xdr:to>
      <xdr:col>74</xdr:col>
      <xdr:colOff>31750</xdr:colOff>
      <xdr:row>13</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福祉医療費給付対象拡充など、独自の取り組みを行っているため類似団体平均値を上回る傾向にある。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フレイル対策など介護予防事業や、健康増進事業の取り組みを強化し、医療費抑制に努める。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07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特定環境保全公共下水道事業特別会計への繰出金が主な要因となっている。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引き続き、繰出基準を遵守した繰出しに努めるとともに、下水道事業にあっては、独立採算の原則に立ち返り、財政健全化に向けた取り組みの推進に努める。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96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5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各種補助金については、住民の自主的な地域づくり活動に対する支援助成などを積極的に行いつつ、その効果や必要性を十分に精査し、適正で効果的な歳出に努める。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年度決算以降は数値が悪化しており、今後もこの傾向が継続する見込み。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引き続き、計画の必要性や事業規模の適正を慎重に判断することで地方債の発行抑制を図り、健全な水準を維持するように努める。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47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20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住民サービス水準は維持しながら、事務作業の見直しや効率化により、経常経費の抑制に努める。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106426</xdr:rowOff>
    </xdr:from>
    <xdr:to>
      <xdr:col>82</xdr:col>
      <xdr:colOff>107950</xdr:colOff>
      <xdr:row>77</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662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106426</xdr:rowOff>
    </xdr:from>
    <xdr:to>
      <xdr:col>78</xdr:col>
      <xdr:colOff>69850</xdr:colOff>
      <xdr:row>77</xdr:row>
      <xdr:rowOff>5842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66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074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xdr:rowOff>
    </xdr:from>
    <xdr:to>
      <xdr:col>69</xdr:col>
      <xdr:colOff>92075</xdr:colOff>
      <xdr:row>77</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097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55626</xdr:rowOff>
    </xdr:from>
    <xdr:to>
      <xdr:col>78</xdr:col>
      <xdr:colOff>120650</xdr:colOff>
      <xdr:row>76</xdr:row>
      <xdr:rowOff>157226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167403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169926</xdr:rowOff>
    </xdr:from>
    <xdr:to>
      <xdr:col>69</xdr:col>
      <xdr:colOff>142875</xdr:colOff>
      <xdr:row>77</xdr:row>
      <xdr:rowOff>100076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110253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128778</xdr:rowOff>
    </xdr:from>
    <xdr:to>
      <xdr:col>65</xdr:col>
      <xdr:colOff>53975</xdr:colOff>
      <xdr:row>77</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69105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157526</xdr:rowOff>
    </xdr:from>
    <xdr:to>
      <xdr:col>29</xdr:col>
      <xdr:colOff>127000</xdr:colOff>
      <xdr:row>18</xdr:row>
      <xdr:rowOff>160205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91251"/>
          <a:ext cx="647700" cy="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160205</xdr:rowOff>
    </xdr:from>
    <xdr:to>
      <xdr:col>26</xdr:col>
      <xdr:colOff>50800</xdr:colOff>
      <xdr:row>19</xdr:row>
      <xdr:rowOff>38544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3930"/>
          <a:ext cx="698500" cy="4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38544</xdr:rowOff>
    </xdr:from>
    <xdr:to>
      <xdr:col>22</xdr:col>
      <xdr:colOff>114300</xdr:colOff>
      <xdr:row>19</xdr:row>
      <xdr:rowOff>69505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3719"/>
          <a:ext cx="698500" cy="3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69505</xdr:rowOff>
    </xdr:from>
    <xdr:to>
      <xdr:col>18</xdr:col>
      <xdr:colOff>177800</xdr:colOff>
      <xdr:row>19</xdr:row>
      <xdr:rowOff>94853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74680"/>
          <a:ext cx="698500" cy="25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106726</xdr:rowOff>
    </xdr:from>
    <xdr:to>
      <xdr:col>29</xdr:col>
      <xdr:colOff>177800</xdr:colOff>
      <xdr:row>19</xdr:row>
      <xdr:rowOff>36876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78803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109405</xdr:rowOff>
    </xdr:from>
    <xdr:to>
      <xdr:col>26</xdr:col>
      <xdr:colOff>101600</xdr:colOff>
      <xdr:row>19</xdr:row>
      <xdr:rowOff>39555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24332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159194</xdr:rowOff>
    </xdr:from>
    <xdr:to>
      <xdr:col>22</xdr:col>
      <xdr:colOff>165100</xdr:colOff>
      <xdr:row>19</xdr:row>
      <xdr:rowOff>89344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74121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18705</xdr:rowOff>
    </xdr:from>
    <xdr:to>
      <xdr:col>19</xdr:col>
      <xdr:colOff>38100</xdr:colOff>
      <xdr:row>19</xdr:row>
      <xdr:rowOff>120305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105082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44053</xdr:rowOff>
    </xdr:from>
    <xdr:to>
      <xdr:col>15</xdr:col>
      <xdr:colOff>101600</xdr:colOff>
      <xdr:row>19</xdr:row>
      <xdr:rowOff>145653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130430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4546</xdr:rowOff>
    </xdr:from>
    <xdr:to>
      <xdr:col>29</xdr:col>
      <xdr:colOff>127000</xdr:colOff>
      <xdr:row>36</xdr:row>
      <xdr:rowOff>11807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57796"/>
          <a:ext cx="647700" cy="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4546</xdr:rowOff>
    </xdr:from>
    <xdr:to>
      <xdr:col>26</xdr:col>
      <xdr:colOff>50800</xdr:colOff>
      <xdr:row>36</xdr:row>
      <xdr:rowOff>141500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57796"/>
          <a:ext cx="698500" cy="13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141500</xdr:rowOff>
    </xdr:from>
    <xdr:to>
      <xdr:col>22</xdr:col>
      <xdr:colOff>114300</xdr:colOff>
      <xdr:row>37</xdr:row>
      <xdr:rowOff>8640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4750"/>
          <a:ext cx="698500" cy="3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8640</xdr:rowOff>
    </xdr:from>
    <xdr:to>
      <xdr:col>18</xdr:col>
      <xdr:colOff>177800</xdr:colOff>
      <xdr:row>37</xdr:row>
      <xdr:rowOff>18981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33340"/>
          <a:ext cx="698500" cy="10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303907</xdr:rowOff>
    </xdr:from>
    <xdr:to>
      <xdr:col>29</xdr:col>
      <xdr:colOff>177800</xdr:colOff>
      <xdr:row>36</xdr:row>
      <xdr:rowOff>62607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275984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296646</xdr:rowOff>
    </xdr:from>
    <xdr:to>
      <xdr:col>26</xdr:col>
      <xdr:colOff>101600</xdr:colOff>
      <xdr:row>36</xdr:row>
      <xdr:rowOff>55346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40123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90700</xdr:rowOff>
    </xdr:from>
    <xdr:to>
      <xdr:col>22</xdr:col>
      <xdr:colOff>165100</xdr:colOff>
      <xdr:row>37</xdr:row>
      <xdr:rowOff>20850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129290</xdr:rowOff>
    </xdr:from>
    <xdr:to>
      <xdr:col>19</xdr:col>
      <xdr:colOff>38100</xdr:colOff>
      <xdr:row>37</xdr:row>
      <xdr:rowOff>59440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139631</xdr:rowOff>
    </xdr:from>
    <xdr:to>
      <xdr:col>15</xdr:col>
      <xdr:colOff>101600</xdr:colOff>
      <xdr:row>37</xdr:row>
      <xdr:rowOff>69781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54558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7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9,605
9,448
47.07
4,983,648
4,859,624
25,906
3,258,582
3,113,221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135989</xdr:rowOff>
    </xdr:from>
    <xdr:to>
      <xdr:col>24</xdr:col>
      <xdr:colOff>63500</xdr:colOff>
      <xdr:row>36</xdr:row>
      <xdr:rowOff>140043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818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140043</xdr:rowOff>
    </xdr:from>
    <xdr:to>
      <xdr:col>19</xdr:col>
      <xdr:colOff>177800</xdr:colOff>
      <xdr:row>36</xdr:row>
      <xdr:rowOff>166019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2243"/>
          <a:ext cx="889000" cy="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166019</xdr:rowOff>
    </xdr:from>
    <xdr:to>
      <xdr:col>15</xdr:col>
      <xdr:colOff>50800</xdr:colOff>
      <xdr:row>38</xdr:row>
      <xdr:rowOff>11059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8219"/>
          <a:ext cx="889000" cy="18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11059</xdr:rowOff>
    </xdr:from>
    <xdr:to>
      <xdr:col>10</xdr:col>
      <xdr:colOff>114300</xdr:colOff>
      <xdr:row>38</xdr:row>
      <xdr:rowOff>18390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6159"/>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85189</xdr:rowOff>
    </xdr:from>
    <xdr:to>
      <xdr:col>24</xdr:col>
      <xdr:colOff>114300</xdr:colOff>
      <xdr:row>37</xdr:row>
      <xdr:rowOff>15339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63616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89243</xdr:rowOff>
    </xdr:from>
    <xdr:to>
      <xdr:col>20</xdr:col>
      <xdr:colOff>38100</xdr:colOff>
      <xdr:row>37</xdr:row>
      <xdr:rowOff>19393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10520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115219</xdr:rowOff>
    </xdr:from>
    <xdr:to>
      <xdr:col>15</xdr:col>
      <xdr:colOff>101600</xdr:colOff>
      <xdr:row>37</xdr:row>
      <xdr:rowOff>45369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36496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131709</xdr:rowOff>
    </xdr:from>
    <xdr:to>
      <xdr:col>10</xdr:col>
      <xdr:colOff>165100</xdr:colOff>
      <xdr:row>38</xdr:row>
      <xdr:rowOff>61859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52986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139040</xdr:rowOff>
    </xdr:from>
    <xdr:to>
      <xdr:col>6</xdr:col>
      <xdr:colOff>38100</xdr:colOff>
      <xdr:row>38</xdr:row>
      <xdr:rowOff>69190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60317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42391</xdr:rowOff>
    </xdr:from>
    <xdr:to>
      <xdr:col>24</xdr:col>
      <xdr:colOff>63500</xdr:colOff>
      <xdr:row>59</xdr:row>
      <xdr:rowOff>50940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57941"/>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50940</xdr:rowOff>
    </xdr:from>
    <xdr:to>
      <xdr:col>19</xdr:col>
      <xdr:colOff>177800</xdr:colOff>
      <xdr:row>59</xdr:row>
      <xdr:rowOff>52759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66490"/>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35836</xdr:rowOff>
    </xdr:from>
    <xdr:to>
      <xdr:col>15</xdr:col>
      <xdr:colOff>50800</xdr:colOff>
      <xdr:row>59</xdr:row>
      <xdr:rowOff>52759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151386"/>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35836</xdr:rowOff>
    </xdr:from>
    <xdr:to>
      <xdr:col>10</xdr:col>
      <xdr:colOff>114300</xdr:colOff>
      <xdr:row>59</xdr:row>
      <xdr:rowOff>36833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51386"/>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163041</xdr:rowOff>
    </xdr:from>
    <xdr:to>
      <xdr:col>24</xdr:col>
      <xdr:colOff>114300</xdr:colOff>
      <xdr:row>59</xdr:row>
      <xdr:rowOff>93191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1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77968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100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xdr:rowOff>
    </xdr:from>
    <xdr:to>
      <xdr:col>20</xdr:col>
      <xdr:colOff>38100</xdr:colOff>
      <xdr:row>59</xdr:row>
      <xdr:rowOff>101740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1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92867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2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1959</xdr:rowOff>
    </xdr:from>
    <xdr:to>
      <xdr:col>15</xdr:col>
      <xdr:colOff>101600</xdr:colOff>
      <xdr:row>59</xdr:row>
      <xdr:rowOff>103559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1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94686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2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156486</xdr:rowOff>
    </xdr:from>
    <xdr:to>
      <xdr:col>10</xdr:col>
      <xdr:colOff>165100</xdr:colOff>
      <xdr:row>59</xdr:row>
      <xdr:rowOff>86636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1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77763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157483</xdr:rowOff>
    </xdr:from>
    <xdr:to>
      <xdr:col>6</xdr:col>
      <xdr:colOff>38100</xdr:colOff>
      <xdr:row>59</xdr:row>
      <xdr:rowOff>87633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1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78760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35458</xdr:rowOff>
    </xdr:from>
    <xdr:to>
      <xdr:col>24</xdr:col>
      <xdr:colOff>63500</xdr:colOff>
      <xdr:row>79</xdr:row>
      <xdr:rowOff>47444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80008"/>
          <a:ext cx="8382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47444</xdr:rowOff>
    </xdr:from>
    <xdr:to>
      <xdr:col>19</xdr:col>
      <xdr:colOff>177800</xdr:colOff>
      <xdr:row>79</xdr:row>
      <xdr:rowOff>56212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91994"/>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56212</xdr:rowOff>
    </xdr:from>
    <xdr:to>
      <xdr:col>15</xdr:col>
      <xdr:colOff>50800</xdr:colOff>
      <xdr:row>79</xdr:row>
      <xdr:rowOff>56375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60076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55004</xdr:rowOff>
    </xdr:from>
    <xdr:to>
      <xdr:col>10</xdr:col>
      <xdr:colOff>114300</xdr:colOff>
      <xdr:row>79</xdr:row>
      <xdr:rowOff>56375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9955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156108</xdr:rowOff>
    </xdr:from>
    <xdr:to>
      <xdr:col>24</xdr:col>
      <xdr:colOff>114300</xdr:colOff>
      <xdr:row>79</xdr:row>
      <xdr:rowOff>86258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71035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4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168094</xdr:rowOff>
    </xdr:from>
    <xdr:to>
      <xdr:col>20</xdr:col>
      <xdr:colOff>38100</xdr:colOff>
      <xdr:row>79</xdr:row>
      <xdr:rowOff>98244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89371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3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5412</xdr:rowOff>
    </xdr:from>
    <xdr:to>
      <xdr:col>15</xdr:col>
      <xdr:colOff>101600</xdr:colOff>
      <xdr:row>79</xdr:row>
      <xdr:rowOff>107012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98139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5575</xdr:rowOff>
    </xdr:from>
    <xdr:to>
      <xdr:col>10</xdr:col>
      <xdr:colOff>165100</xdr:colOff>
      <xdr:row>79</xdr:row>
      <xdr:rowOff>107175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98302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4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4204</xdr:rowOff>
    </xdr:from>
    <xdr:to>
      <xdr:col>6</xdr:col>
      <xdr:colOff>38100</xdr:colOff>
      <xdr:row>79</xdr:row>
      <xdr:rowOff>105804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96931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123534</xdr:rowOff>
    </xdr:from>
    <xdr:to>
      <xdr:col>24</xdr:col>
      <xdr:colOff>63500</xdr:colOff>
      <xdr:row>96</xdr:row>
      <xdr:rowOff>135052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11284"/>
          <a:ext cx="838200" cy="1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123534</xdr:rowOff>
    </xdr:from>
    <xdr:to>
      <xdr:col>19</xdr:col>
      <xdr:colOff>177800</xdr:colOff>
      <xdr:row>97</xdr:row>
      <xdr:rowOff>82652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11284"/>
          <a:ext cx="889000" cy="3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82652</xdr:rowOff>
    </xdr:from>
    <xdr:to>
      <xdr:col>15</xdr:col>
      <xdr:colOff>50800</xdr:colOff>
      <xdr:row>97</xdr:row>
      <xdr:rowOff>99885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13302"/>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99885</xdr:rowOff>
    </xdr:from>
    <xdr:to>
      <xdr:col>10</xdr:col>
      <xdr:colOff>114300</xdr:colOff>
      <xdr:row>97</xdr:row>
      <xdr:rowOff>123140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0535"/>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84252</xdr:rowOff>
    </xdr:from>
    <xdr:to>
      <xdr:col>24</xdr:col>
      <xdr:colOff>114300</xdr:colOff>
      <xdr:row>97</xdr:row>
      <xdr:rowOff>14402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62679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72734</xdr:rowOff>
    </xdr:from>
    <xdr:to>
      <xdr:col>20</xdr:col>
      <xdr:colOff>38100</xdr:colOff>
      <xdr:row>96</xdr:row>
      <xdr:rowOff>2884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165461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31852</xdr:rowOff>
    </xdr:from>
    <xdr:to>
      <xdr:col>15</xdr:col>
      <xdr:colOff>101600</xdr:colOff>
      <xdr:row>97</xdr:row>
      <xdr:rowOff>133452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124579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49085</xdr:rowOff>
    </xdr:from>
    <xdr:to>
      <xdr:col>10</xdr:col>
      <xdr:colOff>165100</xdr:colOff>
      <xdr:row>97</xdr:row>
      <xdr:rowOff>150685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141812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72340</xdr:rowOff>
    </xdr:from>
    <xdr:to>
      <xdr:col>6</xdr:col>
      <xdr:colOff>38100</xdr:colOff>
      <xdr:row>98</xdr:row>
      <xdr:rowOff>2490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165067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38023</xdr:rowOff>
    </xdr:from>
    <xdr:to>
      <xdr:col>55</xdr:col>
      <xdr:colOff>0</xdr:colOff>
      <xdr:row>36</xdr:row>
      <xdr:rowOff>101647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10223"/>
          <a:ext cx="838200" cy="6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84850</xdr:rowOff>
    </xdr:from>
    <xdr:to>
      <xdr:col>50</xdr:col>
      <xdr:colOff>114300</xdr:colOff>
      <xdr:row>36</xdr:row>
      <xdr:rowOff>101647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71250"/>
          <a:ext cx="889000" cy="70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84850</xdr:rowOff>
    </xdr:from>
    <xdr:to>
      <xdr:col>45</xdr:col>
      <xdr:colOff>177800</xdr:colOff>
      <xdr:row>36</xdr:row>
      <xdr:rowOff>81466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71250"/>
          <a:ext cx="889000" cy="68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81466</xdr:rowOff>
    </xdr:from>
    <xdr:to>
      <xdr:col>41</xdr:col>
      <xdr:colOff>50800</xdr:colOff>
      <xdr:row>36</xdr:row>
      <xdr:rowOff>151720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53666"/>
          <a:ext cx="889000" cy="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158673</xdr:rowOff>
    </xdr:from>
    <xdr:to>
      <xdr:col>55</xdr:col>
      <xdr:colOff>50800</xdr:colOff>
      <xdr:row>36</xdr:row>
      <xdr:rowOff>88823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137100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50847</xdr:rowOff>
    </xdr:from>
    <xdr:to>
      <xdr:col>50</xdr:col>
      <xdr:colOff>165100</xdr:colOff>
      <xdr:row>36</xdr:row>
      <xdr:rowOff>152447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143574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34050</xdr:rowOff>
    </xdr:from>
    <xdr:to>
      <xdr:col>46</xdr:col>
      <xdr:colOff>38100</xdr:colOff>
      <xdr:row>32</xdr:row>
      <xdr:rowOff>135650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152177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30666</xdr:rowOff>
    </xdr:from>
    <xdr:to>
      <xdr:col>41</xdr:col>
      <xdr:colOff>101600</xdr:colOff>
      <xdr:row>36</xdr:row>
      <xdr:rowOff>132266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123393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100920</xdr:rowOff>
    </xdr:from>
    <xdr:to>
      <xdr:col>36</xdr:col>
      <xdr:colOff>165100</xdr:colOff>
      <xdr:row>37</xdr:row>
      <xdr:rowOff>31070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9172</xdr:rowOff>
    </xdr:from>
    <xdr:to>
      <xdr:col>55</xdr:col>
      <xdr:colOff>0</xdr:colOff>
      <xdr:row>59</xdr:row>
      <xdr:rowOff>15804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4722"/>
          <a:ext cx="8382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15804</xdr:rowOff>
    </xdr:from>
    <xdr:to>
      <xdr:col>50</xdr:col>
      <xdr:colOff>114300</xdr:colOff>
      <xdr:row>59</xdr:row>
      <xdr:rowOff>18557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31354"/>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149592</xdr:rowOff>
    </xdr:from>
    <xdr:to>
      <xdr:col>45</xdr:col>
      <xdr:colOff>177800</xdr:colOff>
      <xdr:row>59</xdr:row>
      <xdr:rowOff>18557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93692"/>
          <a:ext cx="889000" cy="4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149592</xdr:rowOff>
    </xdr:from>
    <xdr:to>
      <xdr:col>41</xdr:col>
      <xdr:colOff>50800</xdr:colOff>
      <xdr:row>59</xdr:row>
      <xdr:rowOff>34955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93692"/>
          <a:ext cx="889000" cy="5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129822</xdr:rowOff>
    </xdr:from>
    <xdr:to>
      <xdr:col>55</xdr:col>
      <xdr:colOff>50800</xdr:colOff>
      <xdr:row>59</xdr:row>
      <xdr:rowOff>59972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44749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136454</xdr:rowOff>
    </xdr:from>
    <xdr:to>
      <xdr:col>50</xdr:col>
      <xdr:colOff>165100</xdr:colOff>
      <xdr:row>59</xdr:row>
      <xdr:rowOff>66604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57731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139207</xdr:rowOff>
    </xdr:from>
    <xdr:to>
      <xdr:col>46</xdr:col>
      <xdr:colOff>38100</xdr:colOff>
      <xdr:row>59</xdr:row>
      <xdr:rowOff>69357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60484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98792</xdr:rowOff>
    </xdr:from>
    <xdr:to>
      <xdr:col>41</xdr:col>
      <xdr:colOff>101600</xdr:colOff>
      <xdr:row>59</xdr:row>
      <xdr:rowOff>28942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20069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155605</xdr:rowOff>
    </xdr:from>
    <xdr:to>
      <xdr:col>36</xdr:col>
      <xdr:colOff>165100</xdr:colOff>
      <xdr:row>59</xdr:row>
      <xdr:rowOff>85755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76882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9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134085</xdr:rowOff>
    </xdr:from>
    <xdr:to>
      <xdr:col>55</xdr:col>
      <xdr:colOff>0</xdr:colOff>
      <xdr:row>78</xdr:row>
      <xdr:rowOff>136892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7185"/>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114768</xdr:rowOff>
    </xdr:from>
    <xdr:to>
      <xdr:col>50</xdr:col>
      <xdr:colOff>114300</xdr:colOff>
      <xdr:row>78</xdr:row>
      <xdr:rowOff>134085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786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114768</xdr:rowOff>
    </xdr:from>
    <xdr:to>
      <xdr:col>45</xdr:col>
      <xdr:colOff>177800</xdr:colOff>
      <xdr:row>78</xdr:row>
      <xdr:rowOff>121047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87868"/>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121047</xdr:rowOff>
    </xdr:from>
    <xdr:to>
      <xdr:col>41</xdr:col>
      <xdr:colOff>50800</xdr:colOff>
      <xdr:row>78</xdr:row>
      <xdr:rowOff>129175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9414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86092</xdr:rowOff>
    </xdr:from>
    <xdr:to>
      <xdr:col>55</xdr:col>
      <xdr:colOff>50800</xdr:colOff>
      <xdr:row>79</xdr:row>
      <xdr:rowOff>16242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1019</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83285</xdr:rowOff>
    </xdr:from>
    <xdr:to>
      <xdr:col>50</xdr:col>
      <xdr:colOff>165100</xdr:colOff>
      <xdr:row>79</xdr:row>
      <xdr:rowOff>13435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4562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63968</xdr:rowOff>
    </xdr:from>
    <xdr:to>
      <xdr:col>46</xdr:col>
      <xdr:colOff>38100</xdr:colOff>
      <xdr:row>78</xdr:row>
      <xdr:rowOff>165568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156695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70247</xdr:rowOff>
    </xdr:from>
    <xdr:to>
      <xdr:col>41</xdr:col>
      <xdr:colOff>101600</xdr:colOff>
      <xdr:row>79</xdr:row>
      <xdr:rowOff>397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162974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78375</xdr:rowOff>
    </xdr:from>
    <xdr:to>
      <xdr:col>36</xdr:col>
      <xdr:colOff>165100</xdr:colOff>
      <xdr:row>79</xdr:row>
      <xdr:rowOff>8525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171102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68148</xdr:rowOff>
    </xdr:from>
    <xdr:to>
      <xdr:col>55</xdr:col>
      <xdr:colOff>0</xdr:colOff>
      <xdr:row>97</xdr:row>
      <xdr:rowOff>96627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98798"/>
          <a:ext cx="8382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96627</xdr:rowOff>
    </xdr:from>
    <xdr:to>
      <xdr:col>50</xdr:col>
      <xdr:colOff>114300</xdr:colOff>
      <xdr:row>97</xdr:row>
      <xdr:rowOff>130995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27277"/>
          <a:ext cx="8890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6060</xdr:rowOff>
    </xdr:from>
    <xdr:to>
      <xdr:col>45</xdr:col>
      <xdr:colOff>177800</xdr:colOff>
      <xdr:row>97</xdr:row>
      <xdr:rowOff>130995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36710"/>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6060</xdr:rowOff>
    </xdr:from>
    <xdr:to>
      <xdr:col>41</xdr:col>
      <xdr:colOff>50800</xdr:colOff>
      <xdr:row>97</xdr:row>
      <xdr:rowOff>152913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36710"/>
          <a:ext cx="889000" cy="14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17348</xdr:rowOff>
    </xdr:from>
    <xdr:to>
      <xdr:col>55</xdr:col>
      <xdr:colOff>50800</xdr:colOff>
      <xdr:row>97</xdr:row>
      <xdr:rowOff>118948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167225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45827</xdr:rowOff>
    </xdr:from>
    <xdr:to>
      <xdr:col>50</xdr:col>
      <xdr:colOff>165100</xdr:colOff>
      <xdr:row>97</xdr:row>
      <xdr:rowOff>147427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138554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80195</xdr:rowOff>
    </xdr:from>
    <xdr:to>
      <xdr:col>46</xdr:col>
      <xdr:colOff>38100</xdr:colOff>
      <xdr:row>98</xdr:row>
      <xdr:rowOff>10345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126710</xdr:rowOff>
    </xdr:from>
    <xdr:to>
      <xdr:col>41</xdr:col>
      <xdr:colOff>101600</xdr:colOff>
      <xdr:row>97</xdr:row>
      <xdr:rowOff>56860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47987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102113</xdr:rowOff>
    </xdr:from>
    <xdr:to>
      <xdr:col>36</xdr:col>
      <xdr:colOff>165100</xdr:colOff>
      <xdr:row>98</xdr:row>
      <xdr:rowOff>32263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136884</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1984"/>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124786</xdr:rowOff>
    </xdr:from>
    <xdr:to>
      <xdr:col>76</xdr:col>
      <xdr:colOff>114300</xdr:colOff>
      <xdr:row>38</xdr:row>
      <xdr:rowOff>136884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39886"/>
          <a:ext cx="8890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124786</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988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86084</xdr:rowOff>
    </xdr:from>
    <xdr:to>
      <xdr:col>76</xdr:col>
      <xdr:colOff>165100</xdr:colOff>
      <xdr:row>39</xdr:row>
      <xdr:rowOff>16234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7361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73986</xdr:rowOff>
    </xdr:from>
    <xdr:to>
      <xdr:col>72</xdr:col>
      <xdr:colOff>38100</xdr:colOff>
      <xdr:row>39</xdr:row>
      <xdr:rowOff>4136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166713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123813</xdr:rowOff>
    </xdr:from>
    <xdr:to>
      <xdr:col>85</xdr:col>
      <xdr:colOff>127000</xdr:colOff>
      <xdr:row>77</xdr:row>
      <xdr:rowOff>126510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25463"/>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126510</xdr:rowOff>
    </xdr:from>
    <xdr:to>
      <xdr:col>81</xdr:col>
      <xdr:colOff>50800</xdr:colOff>
      <xdr:row>77</xdr:row>
      <xdr:rowOff>143906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28160"/>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143906</xdr:rowOff>
    </xdr:from>
    <xdr:to>
      <xdr:col>76</xdr:col>
      <xdr:colOff>114300</xdr:colOff>
      <xdr:row>77</xdr:row>
      <xdr:rowOff>160567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45556"/>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159258</xdr:rowOff>
    </xdr:from>
    <xdr:to>
      <xdr:col>71</xdr:col>
      <xdr:colOff>177800</xdr:colOff>
      <xdr:row>77</xdr:row>
      <xdr:rowOff>160567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60908"/>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73013</xdr:rowOff>
    </xdr:from>
    <xdr:to>
      <xdr:col>85</xdr:col>
      <xdr:colOff>177800</xdr:colOff>
      <xdr:row>78</xdr:row>
      <xdr:rowOff>3163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51440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75710</xdr:rowOff>
    </xdr:from>
    <xdr:to>
      <xdr:col>81</xdr:col>
      <xdr:colOff>101600</xdr:colOff>
      <xdr:row>78</xdr:row>
      <xdr:rowOff>5860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168437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93106</xdr:rowOff>
    </xdr:from>
    <xdr:to>
      <xdr:col>76</xdr:col>
      <xdr:colOff>165100</xdr:colOff>
      <xdr:row>78</xdr:row>
      <xdr:rowOff>23256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109767</xdr:rowOff>
    </xdr:from>
    <xdr:to>
      <xdr:col>72</xdr:col>
      <xdr:colOff>38100</xdr:colOff>
      <xdr:row>78</xdr:row>
      <xdr:rowOff>39917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31044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108458</xdr:rowOff>
    </xdr:from>
    <xdr:to>
      <xdr:col>67</xdr:col>
      <xdr:colOff>101600</xdr:colOff>
      <xdr:row>78</xdr:row>
      <xdr:rowOff>38608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29735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69470</xdr:rowOff>
    </xdr:from>
    <xdr:to>
      <xdr:col>85</xdr:col>
      <xdr:colOff>127000</xdr:colOff>
      <xdr:row>99</xdr:row>
      <xdr:rowOff>75771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43020"/>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69470</xdr:rowOff>
    </xdr:from>
    <xdr:to>
      <xdr:col>81</xdr:col>
      <xdr:colOff>50800</xdr:colOff>
      <xdr:row>99</xdr:row>
      <xdr:rowOff>70182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43020"/>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70182</xdr:rowOff>
    </xdr:from>
    <xdr:to>
      <xdr:col>76</xdr:col>
      <xdr:colOff>114300</xdr:colOff>
      <xdr:row>99</xdr:row>
      <xdr:rowOff>77158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43732"/>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63567</xdr:rowOff>
    </xdr:from>
    <xdr:to>
      <xdr:col>71</xdr:col>
      <xdr:colOff>177800</xdr:colOff>
      <xdr:row>99</xdr:row>
      <xdr:rowOff>77158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37117"/>
          <a:ext cx="889000" cy="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24971</xdr:rowOff>
    </xdr:from>
    <xdr:to>
      <xdr:col>85</xdr:col>
      <xdr:colOff>177800</xdr:colOff>
      <xdr:row>99</xdr:row>
      <xdr:rowOff>126571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111348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18670</xdr:rowOff>
    </xdr:from>
    <xdr:to>
      <xdr:col>81</xdr:col>
      <xdr:colOff>101600</xdr:colOff>
      <xdr:row>99</xdr:row>
      <xdr:rowOff>120270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111397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19382</xdr:rowOff>
    </xdr:from>
    <xdr:to>
      <xdr:col>76</xdr:col>
      <xdr:colOff>165100</xdr:colOff>
      <xdr:row>99</xdr:row>
      <xdr:rowOff>120982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112109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26358</xdr:rowOff>
    </xdr:from>
    <xdr:to>
      <xdr:col>72</xdr:col>
      <xdr:colOff>38100</xdr:colOff>
      <xdr:row>99</xdr:row>
      <xdr:rowOff>127958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119085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70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12767</xdr:rowOff>
    </xdr:from>
    <xdr:to>
      <xdr:col>67</xdr:col>
      <xdr:colOff>101600</xdr:colOff>
      <xdr:row>99</xdr:row>
      <xdr:rowOff>114367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105494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98682</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47882</xdr:rowOff>
    </xdr:from>
    <xdr:to>
      <xdr:col>98</xdr:col>
      <xdr:colOff>38100</xdr:colOff>
      <xdr:row>59</xdr:row>
      <xdr:rowOff>149482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140609</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166241</xdr:rowOff>
    </xdr:from>
    <xdr:to>
      <xdr:col>116</xdr:col>
      <xdr:colOff>63500</xdr:colOff>
      <xdr:row>76</xdr:row>
      <xdr:rowOff>2228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24991"/>
          <a:ext cx="8382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2228</xdr:rowOff>
    </xdr:from>
    <xdr:to>
      <xdr:col>111</xdr:col>
      <xdr:colOff>177800</xdr:colOff>
      <xdr:row>76</xdr:row>
      <xdr:rowOff>132331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32428"/>
          <a:ext cx="889000" cy="13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132331</xdr:rowOff>
    </xdr:from>
    <xdr:to>
      <xdr:col>107</xdr:col>
      <xdr:colOff>50800</xdr:colOff>
      <xdr:row>76</xdr:row>
      <xdr:rowOff>132530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6253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132530</xdr:rowOff>
    </xdr:from>
    <xdr:to>
      <xdr:col>102</xdr:col>
      <xdr:colOff>114300</xdr:colOff>
      <xdr:row>76</xdr:row>
      <xdr:rowOff>136751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62730"/>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115440</xdr:rowOff>
    </xdr:from>
    <xdr:to>
      <xdr:col>116</xdr:col>
      <xdr:colOff>114300</xdr:colOff>
      <xdr:row>76</xdr:row>
      <xdr:rowOff>45591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74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138317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122878</xdr:rowOff>
    </xdr:from>
    <xdr:to>
      <xdr:col>112</xdr:col>
      <xdr:colOff>38100</xdr:colOff>
      <xdr:row>76</xdr:row>
      <xdr:rowOff>53028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69555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81531</xdr:rowOff>
    </xdr:from>
    <xdr:to>
      <xdr:col>107</xdr:col>
      <xdr:colOff>101600</xdr:colOff>
      <xdr:row>77</xdr:row>
      <xdr:rowOff>11681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2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81730</xdr:rowOff>
    </xdr:from>
    <xdr:to>
      <xdr:col>102</xdr:col>
      <xdr:colOff>165100</xdr:colOff>
      <xdr:row>77</xdr:row>
      <xdr:rowOff>11880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85951</xdr:rowOff>
    </xdr:from>
    <xdr:to>
      <xdr:col>98</xdr:col>
      <xdr:colOff>38100</xdr:colOff>
      <xdr:row>77</xdr:row>
      <xdr:rowOff>16101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105,487</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しかし、近年は業務の多様化への対応などから、職員が増加傾向にある。住民サービス水準は維持しながら事務作業の見直しや効率化により適正な職員数を維持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97,239</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年度は、新型コロナウイルス感染症対策商品券事業実施に伴い増となっている。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51,891</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円で、類似団体平均値を下回っている。公共施設維持管理費の影響に加えて燃料費・光熱水費の高騰などにより数値は悪化している。引き続き事務事業の見直しや効率化を進め歳出削減に努める。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54,938</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円で、類似団体平均値を下回っている。今後は既存施設の長寿命化対策費が増加していくことが見込まれるが、公共施設等総合管理計画及び個別施設計画に基づき、計画的かつ効率的な実施に努める。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40,975</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円で、類似団体平均値を下回っている。近年の大規模な普通建設事業に伴う借入額増加の影響で悪化している。引き続き、計画の必要性や事業規模の適正を慎重に判断し地方債発行の抑制に努める。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63,366</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円で、類似団体平均値を下回っている。フレイル対策など介護予防事業や健康増進事業の取り組みを強化し、医療費の抑制に努める。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9,605
9,448
47.07
4,983,648
4,859,624
25,906
3,258,582
3,113,221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52179</xdr:rowOff>
    </xdr:from>
    <xdr:to>
      <xdr:col>24</xdr:col>
      <xdr:colOff>63500</xdr:colOff>
      <xdr:row>37</xdr:row>
      <xdr:rowOff>68943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9582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51743</xdr:rowOff>
    </xdr:from>
    <xdr:to>
      <xdr:col>19</xdr:col>
      <xdr:colOff>177800</xdr:colOff>
      <xdr:row>37</xdr:row>
      <xdr:rowOff>52179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9539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51743</xdr:rowOff>
    </xdr:from>
    <xdr:to>
      <xdr:col>15</xdr:col>
      <xdr:colOff>50800</xdr:colOff>
      <xdr:row>37</xdr:row>
      <xdr:rowOff>75692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9539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65677</xdr:rowOff>
    </xdr:from>
    <xdr:to>
      <xdr:col>10</xdr:col>
      <xdr:colOff>114300</xdr:colOff>
      <xdr:row>37</xdr:row>
      <xdr:rowOff>75692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9327"/>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18143</xdr:rowOff>
    </xdr:from>
    <xdr:to>
      <xdr:col>24</xdr:col>
      <xdr:colOff>114300</xdr:colOff>
      <xdr:row>37</xdr:row>
      <xdr:rowOff>119743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168020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4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1379</xdr:rowOff>
    </xdr:from>
    <xdr:to>
      <xdr:col>20</xdr:col>
      <xdr:colOff>38100</xdr:colOff>
      <xdr:row>37</xdr:row>
      <xdr:rowOff>102979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94106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943</xdr:rowOff>
    </xdr:from>
    <xdr:to>
      <xdr:col>15</xdr:col>
      <xdr:colOff>101600</xdr:colOff>
      <xdr:row>37</xdr:row>
      <xdr:rowOff>102543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93670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24892</xdr:rowOff>
    </xdr:from>
    <xdr:to>
      <xdr:col>10</xdr:col>
      <xdr:colOff>165100</xdr:colOff>
      <xdr:row>37</xdr:row>
      <xdr:rowOff>126492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117619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14877</xdr:rowOff>
    </xdr:from>
    <xdr:to>
      <xdr:col>6</xdr:col>
      <xdr:colOff>38100</xdr:colOff>
      <xdr:row>37</xdr:row>
      <xdr:rowOff>116477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107604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151924</xdr:rowOff>
    </xdr:from>
    <xdr:to>
      <xdr:col>24</xdr:col>
      <xdr:colOff>63500</xdr:colOff>
      <xdr:row>58</xdr:row>
      <xdr:rowOff>155503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6024"/>
          <a:ext cx="8382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92470</xdr:rowOff>
    </xdr:from>
    <xdr:to>
      <xdr:col>19</xdr:col>
      <xdr:colOff>177800</xdr:colOff>
      <xdr:row>58</xdr:row>
      <xdr:rowOff>151924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6570"/>
          <a:ext cx="889000" cy="5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92470</xdr:rowOff>
    </xdr:from>
    <xdr:to>
      <xdr:col>15</xdr:col>
      <xdr:colOff>50800</xdr:colOff>
      <xdr:row>58</xdr:row>
      <xdr:rowOff>154277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6570"/>
          <a:ext cx="889000" cy="6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154277</xdr:rowOff>
    </xdr:from>
    <xdr:to>
      <xdr:col>10</xdr:col>
      <xdr:colOff>114300</xdr:colOff>
      <xdr:row>58</xdr:row>
      <xdr:rowOff>157649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837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104703</xdr:rowOff>
    </xdr:from>
    <xdr:to>
      <xdr:col>24</xdr:col>
      <xdr:colOff>114300</xdr:colOff>
      <xdr:row>59</xdr:row>
      <xdr:rowOff>34853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19630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101124</xdr:rowOff>
    </xdr:from>
    <xdr:to>
      <xdr:col>20</xdr:col>
      <xdr:colOff>38100</xdr:colOff>
      <xdr:row>59</xdr:row>
      <xdr:rowOff>31274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22401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41670</xdr:rowOff>
    </xdr:from>
    <xdr:to>
      <xdr:col>15</xdr:col>
      <xdr:colOff>101600</xdr:colOff>
      <xdr:row>58</xdr:row>
      <xdr:rowOff>143270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134397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103477</xdr:rowOff>
    </xdr:from>
    <xdr:to>
      <xdr:col>10</xdr:col>
      <xdr:colOff>165100</xdr:colOff>
      <xdr:row>59</xdr:row>
      <xdr:rowOff>33627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24754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106849</xdr:rowOff>
    </xdr:from>
    <xdr:to>
      <xdr:col>6</xdr:col>
      <xdr:colOff>38100</xdr:colOff>
      <xdr:row>59</xdr:row>
      <xdr:rowOff>36999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28126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168923</xdr:rowOff>
    </xdr:from>
    <xdr:to>
      <xdr:col>24</xdr:col>
      <xdr:colOff>63500</xdr:colOff>
      <xdr:row>76</xdr:row>
      <xdr:rowOff>69565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27673"/>
          <a:ext cx="838200" cy="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168923</xdr:rowOff>
    </xdr:from>
    <xdr:to>
      <xdr:col>19</xdr:col>
      <xdr:colOff>177800</xdr:colOff>
      <xdr:row>77</xdr:row>
      <xdr:rowOff>45540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27673"/>
          <a:ext cx="889000" cy="2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45540</xdr:rowOff>
    </xdr:from>
    <xdr:to>
      <xdr:col>15</xdr:col>
      <xdr:colOff>50800</xdr:colOff>
      <xdr:row>77</xdr:row>
      <xdr:rowOff>86855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7190"/>
          <a:ext cx="889000" cy="4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86855</xdr:rowOff>
    </xdr:from>
    <xdr:to>
      <xdr:col>10</xdr:col>
      <xdr:colOff>114300</xdr:colOff>
      <xdr:row>77</xdr:row>
      <xdr:rowOff>108352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8505"/>
          <a:ext cx="8890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18765</xdr:rowOff>
    </xdr:from>
    <xdr:to>
      <xdr:col>24</xdr:col>
      <xdr:colOff>114300</xdr:colOff>
      <xdr:row>76</xdr:row>
      <xdr:rowOff>120365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168642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118123</xdr:rowOff>
    </xdr:from>
    <xdr:to>
      <xdr:col>20</xdr:col>
      <xdr:colOff>38100</xdr:colOff>
      <xdr:row>76</xdr:row>
      <xdr:rowOff>48273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39400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6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166190</xdr:rowOff>
    </xdr:from>
    <xdr:to>
      <xdr:col>15</xdr:col>
      <xdr:colOff>101600</xdr:colOff>
      <xdr:row>77</xdr:row>
      <xdr:rowOff>96340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87467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36055</xdr:rowOff>
    </xdr:from>
    <xdr:to>
      <xdr:col>10</xdr:col>
      <xdr:colOff>165100</xdr:colOff>
      <xdr:row>77</xdr:row>
      <xdr:rowOff>137655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128782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57552</xdr:rowOff>
    </xdr:from>
    <xdr:to>
      <xdr:col>6</xdr:col>
      <xdr:colOff>38100</xdr:colOff>
      <xdr:row>77</xdr:row>
      <xdr:rowOff>159152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151695</xdr:rowOff>
    </xdr:from>
    <xdr:to>
      <xdr:col>24</xdr:col>
      <xdr:colOff>63500</xdr:colOff>
      <xdr:row>97</xdr:row>
      <xdr:rowOff>159383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2345"/>
          <a:ext cx="8382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109403</xdr:rowOff>
    </xdr:from>
    <xdr:to>
      <xdr:col>19</xdr:col>
      <xdr:colOff>177800</xdr:colOff>
      <xdr:row>97</xdr:row>
      <xdr:rowOff>151695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68603"/>
          <a:ext cx="889000" cy="2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109403</xdr:rowOff>
    </xdr:from>
    <xdr:to>
      <xdr:col>15</xdr:col>
      <xdr:colOff>50800</xdr:colOff>
      <xdr:row>97</xdr:row>
      <xdr:rowOff>89263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8603"/>
          <a:ext cx="889000" cy="15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89263</xdr:rowOff>
    </xdr:from>
    <xdr:to>
      <xdr:col>10</xdr:col>
      <xdr:colOff>114300</xdr:colOff>
      <xdr:row>98</xdr:row>
      <xdr:rowOff>43124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9913"/>
          <a:ext cx="889000" cy="1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108583</xdr:rowOff>
    </xdr:from>
    <xdr:to>
      <xdr:col>24</xdr:col>
      <xdr:colOff>114300</xdr:colOff>
      <xdr:row>98</xdr:row>
      <xdr:rowOff>38733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23510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100895</xdr:rowOff>
    </xdr:from>
    <xdr:to>
      <xdr:col>20</xdr:col>
      <xdr:colOff>38100</xdr:colOff>
      <xdr:row>98</xdr:row>
      <xdr:rowOff>31045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22172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58603</xdr:rowOff>
    </xdr:from>
    <xdr:to>
      <xdr:col>15</xdr:col>
      <xdr:colOff>101600</xdr:colOff>
      <xdr:row>96</xdr:row>
      <xdr:rowOff>160203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151330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38463</xdr:rowOff>
    </xdr:from>
    <xdr:to>
      <xdr:col>10</xdr:col>
      <xdr:colOff>165100</xdr:colOff>
      <xdr:row>97</xdr:row>
      <xdr:rowOff>140063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163774</xdr:rowOff>
    </xdr:from>
    <xdr:to>
      <xdr:col>6</xdr:col>
      <xdr:colOff>38100</xdr:colOff>
      <xdr:row>98</xdr:row>
      <xdr:rowOff>93924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85051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118334</xdr:rowOff>
    </xdr:from>
    <xdr:to>
      <xdr:col>55</xdr:col>
      <xdr:colOff>0</xdr:colOff>
      <xdr:row>58</xdr:row>
      <xdr:rowOff>121824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2434"/>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118334</xdr:rowOff>
    </xdr:from>
    <xdr:to>
      <xdr:col>50</xdr:col>
      <xdr:colOff>114300</xdr:colOff>
      <xdr:row>58</xdr:row>
      <xdr:rowOff>119225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62434"/>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108744</xdr:rowOff>
    </xdr:from>
    <xdr:to>
      <xdr:col>45</xdr:col>
      <xdr:colOff>177800</xdr:colOff>
      <xdr:row>58</xdr:row>
      <xdr:rowOff>119225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2844"/>
          <a:ext cx="8890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108744</xdr:rowOff>
    </xdr:from>
    <xdr:to>
      <xdr:col>41</xdr:col>
      <xdr:colOff>50800</xdr:colOff>
      <xdr:row>58</xdr:row>
      <xdr:rowOff>127436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2844"/>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71024</xdr:rowOff>
    </xdr:from>
    <xdr:to>
      <xdr:col>55</xdr:col>
      <xdr:colOff>50800</xdr:colOff>
      <xdr:row>59</xdr:row>
      <xdr:rowOff>1174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157401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67534</xdr:rowOff>
    </xdr:from>
    <xdr:to>
      <xdr:col>50</xdr:col>
      <xdr:colOff>165100</xdr:colOff>
      <xdr:row>58</xdr:row>
      <xdr:rowOff>169134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160261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68425</xdr:rowOff>
    </xdr:from>
    <xdr:to>
      <xdr:col>46</xdr:col>
      <xdr:colOff>38100</xdr:colOff>
      <xdr:row>58</xdr:row>
      <xdr:rowOff>170025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161152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57944</xdr:rowOff>
    </xdr:from>
    <xdr:to>
      <xdr:col>41</xdr:col>
      <xdr:colOff>101600</xdr:colOff>
      <xdr:row>58</xdr:row>
      <xdr:rowOff>159544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150671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76636</xdr:rowOff>
    </xdr:from>
    <xdr:to>
      <xdr:col>36</xdr:col>
      <xdr:colOff>165100</xdr:colOff>
      <xdr:row>59</xdr:row>
      <xdr:rowOff>6786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169363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xdr:rowOff>
    </xdr:from>
    <xdr:to>
      <xdr:col>55</xdr:col>
      <xdr:colOff>0</xdr:colOff>
      <xdr:row>79</xdr:row>
      <xdr:rowOff>17650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4388"/>
          <a:ext cx="838200" cy="1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37559</xdr:rowOff>
    </xdr:from>
    <xdr:to>
      <xdr:col>50</xdr:col>
      <xdr:colOff>114300</xdr:colOff>
      <xdr:row>79</xdr:row>
      <xdr:rowOff>17650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39209"/>
          <a:ext cx="889000" cy="3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37559</xdr:rowOff>
    </xdr:from>
    <xdr:to>
      <xdr:col>45</xdr:col>
      <xdr:colOff>177800</xdr:colOff>
      <xdr:row>79</xdr:row>
      <xdr:rowOff>9823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9209"/>
          <a:ext cx="889000" cy="3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120867</xdr:rowOff>
    </xdr:from>
    <xdr:to>
      <xdr:col>41</xdr:col>
      <xdr:colOff>50800</xdr:colOff>
      <xdr:row>79</xdr:row>
      <xdr:rowOff>9823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3967"/>
          <a:ext cx="8890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121938</xdr:rowOff>
    </xdr:from>
    <xdr:to>
      <xdr:col>55</xdr:col>
      <xdr:colOff>50800</xdr:colOff>
      <xdr:row>78</xdr:row>
      <xdr:rowOff>52088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100365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138300</xdr:rowOff>
    </xdr:from>
    <xdr:to>
      <xdr:col>50</xdr:col>
      <xdr:colOff>165100</xdr:colOff>
      <xdr:row>79</xdr:row>
      <xdr:rowOff>68450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59577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158209</xdr:rowOff>
    </xdr:from>
    <xdr:to>
      <xdr:col>46</xdr:col>
      <xdr:colOff>38100</xdr:colOff>
      <xdr:row>77</xdr:row>
      <xdr:rowOff>88359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104887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130473</xdr:rowOff>
    </xdr:from>
    <xdr:to>
      <xdr:col>41</xdr:col>
      <xdr:colOff>101600</xdr:colOff>
      <xdr:row>79</xdr:row>
      <xdr:rowOff>60623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51750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70067</xdr:rowOff>
    </xdr:from>
    <xdr:to>
      <xdr:col>36</xdr:col>
      <xdr:colOff>165100</xdr:colOff>
      <xdr:row>79</xdr:row>
      <xdr:rowOff>217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162794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133615</xdr:rowOff>
    </xdr:from>
    <xdr:to>
      <xdr:col>55</xdr:col>
      <xdr:colOff>0</xdr:colOff>
      <xdr:row>97</xdr:row>
      <xdr:rowOff>141734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4265"/>
          <a:ext cx="8382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141734</xdr:rowOff>
    </xdr:from>
    <xdr:to>
      <xdr:col>50</xdr:col>
      <xdr:colOff>114300</xdr:colOff>
      <xdr:row>98</xdr:row>
      <xdr:rowOff>60068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2384"/>
          <a:ext cx="889000" cy="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60068</xdr:rowOff>
    </xdr:from>
    <xdr:to>
      <xdr:col>45</xdr:col>
      <xdr:colOff>177800</xdr:colOff>
      <xdr:row>98</xdr:row>
      <xdr:rowOff>77581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62168"/>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77581</xdr:rowOff>
    </xdr:from>
    <xdr:to>
      <xdr:col>41</xdr:col>
      <xdr:colOff>50800</xdr:colOff>
      <xdr:row>98</xdr:row>
      <xdr:rowOff>91991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79681"/>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82815</xdr:rowOff>
    </xdr:from>
    <xdr:to>
      <xdr:col>55</xdr:col>
      <xdr:colOff>50800</xdr:colOff>
      <xdr:row>98</xdr:row>
      <xdr:rowOff>12965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61242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90934</xdr:rowOff>
    </xdr:from>
    <xdr:to>
      <xdr:col>50</xdr:col>
      <xdr:colOff>165100</xdr:colOff>
      <xdr:row>98</xdr:row>
      <xdr:rowOff>21084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9268</xdr:rowOff>
    </xdr:from>
    <xdr:to>
      <xdr:col>46</xdr:col>
      <xdr:colOff>38100</xdr:colOff>
      <xdr:row>98</xdr:row>
      <xdr:rowOff>110868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101995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26781</xdr:rowOff>
    </xdr:from>
    <xdr:to>
      <xdr:col>41</xdr:col>
      <xdr:colOff>101600</xdr:colOff>
      <xdr:row>98</xdr:row>
      <xdr:rowOff>128381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41191</xdr:rowOff>
    </xdr:from>
    <xdr:to>
      <xdr:col>36</xdr:col>
      <xdr:colOff>165100</xdr:colOff>
      <xdr:row>98</xdr:row>
      <xdr:rowOff>142791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133918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56604</xdr:rowOff>
    </xdr:from>
    <xdr:to>
      <xdr:col>85</xdr:col>
      <xdr:colOff>127000</xdr:colOff>
      <xdr:row>38</xdr:row>
      <xdr:rowOff>170973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1704"/>
          <a:ext cx="838200" cy="1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88745</xdr:rowOff>
    </xdr:from>
    <xdr:to>
      <xdr:col>81</xdr:col>
      <xdr:colOff>50800</xdr:colOff>
      <xdr:row>38</xdr:row>
      <xdr:rowOff>170973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03845"/>
          <a:ext cx="889000" cy="8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88745</xdr:rowOff>
    </xdr:from>
    <xdr:to>
      <xdr:col>76</xdr:col>
      <xdr:colOff>114300</xdr:colOff>
      <xdr:row>38</xdr:row>
      <xdr:rowOff>100929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03845"/>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100929</xdr:rowOff>
    </xdr:from>
    <xdr:to>
      <xdr:col>71</xdr:col>
      <xdr:colOff>177800</xdr:colOff>
      <xdr:row>38</xdr:row>
      <xdr:rowOff>151907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6029"/>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5804</xdr:rowOff>
    </xdr:from>
    <xdr:to>
      <xdr:col>85</xdr:col>
      <xdr:colOff>177800</xdr:colOff>
      <xdr:row>38</xdr:row>
      <xdr:rowOff>107404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155681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120173</xdr:rowOff>
    </xdr:from>
    <xdr:to>
      <xdr:col>81</xdr:col>
      <xdr:colOff>101600</xdr:colOff>
      <xdr:row>39</xdr:row>
      <xdr:rowOff>50323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41450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37945</xdr:rowOff>
    </xdr:from>
    <xdr:to>
      <xdr:col>76</xdr:col>
      <xdr:colOff>165100</xdr:colOff>
      <xdr:row>38</xdr:row>
      <xdr:rowOff>139545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130672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50129</xdr:rowOff>
    </xdr:from>
    <xdr:to>
      <xdr:col>72</xdr:col>
      <xdr:colOff>38100</xdr:colOff>
      <xdr:row>38</xdr:row>
      <xdr:rowOff>151729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142856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101107</xdr:rowOff>
    </xdr:from>
    <xdr:to>
      <xdr:col>67</xdr:col>
      <xdr:colOff>101600</xdr:colOff>
      <xdr:row>39</xdr:row>
      <xdr:rowOff>31257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22384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0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35630</xdr:rowOff>
    </xdr:from>
    <xdr:to>
      <xdr:col>85</xdr:col>
      <xdr:colOff>127000</xdr:colOff>
      <xdr:row>58</xdr:row>
      <xdr:rowOff>39411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79730"/>
          <a:ext cx="8382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168931</xdr:rowOff>
    </xdr:from>
    <xdr:to>
      <xdr:col>81</xdr:col>
      <xdr:colOff>50800</xdr:colOff>
      <xdr:row>58</xdr:row>
      <xdr:rowOff>39411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1581"/>
          <a:ext cx="889000" cy="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168931</xdr:rowOff>
    </xdr:from>
    <xdr:to>
      <xdr:col>76</xdr:col>
      <xdr:colOff>114300</xdr:colOff>
      <xdr:row>58</xdr:row>
      <xdr:rowOff>567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158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567</xdr:rowOff>
    </xdr:from>
    <xdr:to>
      <xdr:col>71</xdr:col>
      <xdr:colOff>177800</xdr:colOff>
      <xdr:row>58</xdr:row>
      <xdr:rowOff>39525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4667"/>
          <a:ext cx="889000" cy="3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156280</xdr:rowOff>
    </xdr:from>
    <xdr:to>
      <xdr:col>85</xdr:col>
      <xdr:colOff>177800</xdr:colOff>
      <xdr:row>58</xdr:row>
      <xdr:rowOff>86430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71207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160061</xdr:rowOff>
    </xdr:from>
    <xdr:to>
      <xdr:col>81</xdr:col>
      <xdr:colOff>101600</xdr:colOff>
      <xdr:row>58</xdr:row>
      <xdr:rowOff>90211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81338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2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118131</xdr:rowOff>
    </xdr:from>
    <xdr:to>
      <xdr:col>76</xdr:col>
      <xdr:colOff>165100</xdr:colOff>
      <xdr:row>58</xdr:row>
      <xdr:rowOff>48281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39408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121217</xdr:rowOff>
    </xdr:from>
    <xdr:to>
      <xdr:col>72</xdr:col>
      <xdr:colOff>38100</xdr:colOff>
      <xdr:row>58</xdr:row>
      <xdr:rowOff>51367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42494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160175</xdr:rowOff>
    </xdr:from>
    <xdr:to>
      <xdr:col>67</xdr:col>
      <xdr:colOff>101600</xdr:colOff>
      <xdr:row>58</xdr:row>
      <xdr:rowOff>90325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81452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136883</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09983"/>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124786</xdr:rowOff>
    </xdr:from>
    <xdr:to>
      <xdr:col>76</xdr:col>
      <xdr:colOff>114300</xdr:colOff>
      <xdr:row>78</xdr:row>
      <xdr:rowOff>136883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7886"/>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124786</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9788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86083</xdr:rowOff>
    </xdr:from>
    <xdr:to>
      <xdr:col>76</xdr:col>
      <xdr:colOff>165100</xdr:colOff>
      <xdr:row>79</xdr:row>
      <xdr:rowOff>16233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7360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5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73986</xdr:rowOff>
    </xdr:from>
    <xdr:to>
      <xdr:col>72</xdr:col>
      <xdr:colOff>38100</xdr:colOff>
      <xdr:row>79</xdr:row>
      <xdr:rowOff>4136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166713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123813</xdr:rowOff>
    </xdr:from>
    <xdr:to>
      <xdr:col>85</xdr:col>
      <xdr:colOff>127000</xdr:colOff>
      <xdr:row>97</xdr:row>
      <xdr:rowOff>126510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54463"/>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126510</xdr:rowOff>
    </xdr:from>
    <xdr:to>
      <xdr:col>81</xdr:col>
      <xdr:colOff>50800</xdr:colOff>
      <xdr:row>97</xdr:row>
      <xdr:rowOff>143906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57160"/>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143906</xdr:rowOff>
    </xdr:from>
    <xdr:to>
      <xdr:col>76</xdr:col>
      <xdr:colOff>114300</xdr:colOff>
      <xdr:row>97</xdr:row>
      <xdr:rowOff>160567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74556"/>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159258</xdr:rowOff>
    </xdr:from>
    <xdr:to>
      <xdr:col>71</xdr:col>
      <xdr:colOff>177800</xdr:colOff>
      <xdr:row>97</xdr:row>
      <xdr:rowOff>160567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89908"/>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73013</xdr:rowOff>
    </xdr:from>
    <xdr:to>
      <xdr:col>85</xdr:col>
      <xdr:colOff>177800</xdr:colOff>
      <xdr:row>98</xdr:row>
      <xdr:rowOff>3163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51440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75710</xdr:rowOff>
    </xdr:from>
    <xdr:to>
      <xdr:col>81</xdr:col>
      <xdr:colOff>101600</xdr:colOff>
      <xdr:row>98</xdr:row>
      <xdr:rowOff>5860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168437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93106</xdr:rowOff>
    </xdr:from>
    <xdr:to>
      <xdr:col>76</xdr:col>
      <xdr:colOff>165100</xdr:colOff>
      <xdr:row>98</xdr:row>
      <xdr:rowOff>23256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109767</xdr:rowOff>
    </xdr:from>
    <xdr:to>
      <xdr:col>72</xdr:col>
      <xdr:colOff>38100</xdr:colOff>
      <xdr:row>98</xdr:row>
      <xdr:rowOff>39917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31044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108458</xdr:rowOff>
    </xdr:from>
    <xdr:to>
      <xdr:col>67</xdr:col>
      <xdr:colOff>101600</xdr:colOff>
      <xdr:row>98</xdr:row>
      <xdr:rowOff>38608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29735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79,261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％となっている。この主な要因は、減債基金への積立金減によるものです。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23,635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％となっている。この主な要因は、防災行政無線デジタル化整備事業等によるものです。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164,204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％となっている。この主な要因は、子育て世帯への臨時特別給付金事業の皆減によるものです。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24,715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+229.0</a:t>
          </a:r>
          <a:r>
            <a:rPr kumimoji="1" lang="ja-JP" altLang="en-US" sz="1300">
              <a:latin typeface="ＭＳ Ｐゴシック" panose="020B0600070205080204" pitchFamily="50" charset="-128"/>
              <a:ea typeface="ＭＳ Ｐゴシック" panose="020B0600070205080204" pitchFamily="50" charset="-128"/>
            </a:rPr>
            <a:t>％となっている。この主な要因は、新型コロナウイルス感染症対策商品券事業等によるものです。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29,917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％となっている。この主な要因は、ワクチン接種費用の減によるものです。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66,597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％となっている。この主な要因は、道路新設改良事業の増によるものです。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今後も、予測できない収入減や災害等に伴う支出増加に備え、より一層財政健全化に取り組む。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4983648</v>
      </c>
      <c r="BO4" s="449"/>
      <c r="BP4" s="449"/>
      <c r="BQ4" s="449"/>
      <c r="BR4" s="449"/>
      <c r="BS4" s="449"/>
      <c r="BT4" s="449"/>
      <c r="BU4" s="450"/>
      <c r="BV4" s="448">
        <v>4885395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0.8</v>
      </c>
      <c r="CU4" s="589"/>
      <c r="CV4" s="589"/>
      <c r="CW4" s="589"/>
      <c r="CX4" s="589"/>
      <c r="CY4" s="589"/>
      <c r="CZ4" s="589"/>
      <c r="DA4" s="590"/>
      <c r="DB4" s="588">
        <v>0.2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4859624</v>
      </c>
      <c r="BO5" s="420"/>
      <c r="BP5" s="420"/>
      <c r="BQ5" s="420"/>
      <c r="BR5" s="420"/>
      <c r="BS5" s="420"/>
      <c r="BT5" s="420"/>
      <c r="BU5" s="421"/>
      <c r="BV5" s="419">
        <v>4791983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78.900000000000006</v>
      </c>
      <c r="CU5" s="417"/>
      <c r="CV5" s="417"/>
      <c r="CW5" s="417"/>
      <c r="CX5" s="417"/>
      <c r="CY5" s="417"/>
      <c r="CZ5" s="417"/>
      <c r="DA5" s="418"/>
      <c r="DB5" s="416">
        <v>75.8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124024</v>
      </c>
      <c r="BO6" s="420"/>
      <c r="BP6" s="420"/>
      <c r="BQ6" s="420"/>
      <c r="BR6" s="420"/>
      <c r="BS6" s="420"/>
      <c r="BT6" s="420"/>
      <c r="BU6" s="421"/>
      <c r="BV6" s="419">
        <v>93412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79.900000000000006</v>
      </c>
      <c r="CU6" s="563"/>
      <c r="CV6" s="563"/>
      <c r="CW6" s="563"/>
      <c r="CX6" s="563"/>
      <c r="CY6" s="563"/>
      <c r="CZ6" s="563"/>
      <c r="DA6" s="564"/>
      <c r="DB6" s="562">
        <v>79.3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98118</v>
      </c>
      <c r="BO7" s="420"/>
      <c r="BP7" s="420"/>
      <c r="BQ7" s="420"/>
      <c r="BR7" s="420"/>
      <c r="BS7" s="420"/>
      <c r="BT7" s="420"/>
      <c r="BU7" s="421"/>
      <c r="BV7" s="419">
        <v>86279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3258582</v>
      </c>
      <c r="CU7" s="420"/>
      <c r="CV7" s="420"/>
      <c r="CW7" s="420"/>
      <c r="CX7" s="420"/>
      <c r="CY7" s="420"/>
      <c r="CZ7" s="420"/>
      <c r="DA7" s="421"/>
      <c r="DB7" s="419">
        <v>3282095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25906</v>
      </c>
      <c r="BO8" s="420"/>
      <c r="BP8" s="420"/>
      <c r="BQ8" s="420"/>
      <c r="BR8" s="420"/>
      <c r="BS8" s="420"/>
      <c r="BT8" s="420"/>
      <c r="BU8" s="421"/>
      <c r="BV8" s="419">
        <v>7133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9599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18773</v>
      </c>
      <c r="BO9" s="420"/>
      <c r="BP9" s="420"/>
      <c r="BQ9" s="420"/>
      <c r="BR9" s="420"/>
      <c r="BS9" s="420"/>
      <c r="BT9" s="420"/>
      <c r="BU9" s="421"/>
      <c r="BV9" s="419">
        <v>-7599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9948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187</v>
      </c>
      <c r="BO10" s="420"/>
      <c r="BP10" s="420"/>
      <c r="BQ10" s="420"/>
      <c r="BR10" s="420"/>
      <c r="BS10" s="420"/>
      <c r="BT10" s="420"/>
      <c r="BU10" s="421"/>
      <c r="BV10" s="419">
        <v>243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9605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9448</v>
      </c>
      <c r="S13" s="507"/>
      <c r="T13" s="507"/>
      <c r="U13" s="507"/>
      <c r="V13" s="508"/>
      <c r="W13" s="509" t="s">
        <v>141</v>
      </c>
      <c r="X13" s="405"/>
      <c r="Y13" s="405"/>
      <c r="Z13" s="405"/>
      <c r="AA13" s="405"/>
      <c r="AB13" s="406"/>
      <c r="AC13" s="372">
        <v>550</v>
      </c>
      <c r="AD13" s="373"/>
      <c r="AE13" s="373"/>
      <c r="AF13" s="373"/>
      <c r="AG13" s="374"/>
      <c r="AH13" s="372">
        <v>572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18960</v>
      </c>
      <c r="BO13" s="420"/>
      <c r="BP13" s="420"/>
      <c r="BQ13" s="420"/>
      <c r="BR13" s="420"/>
      <c r="BS13" s="420"/>
      <c r="BT13" s="420"/>
      <c r="BU13" s="421"/>
      <c r="BV13" s="419">
        <v>-7356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9670</v>
      </c>
      <c r="S14" s="507"/>
      <c r="T14" s="507"/>
      <c r="U14" s="507"/>
      <c r="V14" s="508"/>
      <c r="W14" s="510"/>
      <c r="X14" s="408"/>
      <c r="Y14" s="408"/>
      <c r="Z14" s="408"/>
      <c r="AA14" s="408"/>
      <c r="AB14" s="409"/>
      <c r="AC14" s="499">
        <v>10.8</v>
      </c>
      <c r="AD14" s="500"/>
      <c r="AE14" s="500"/>
      <c r="AF14" s="500"/>
      <c r="AG14" s="501"/>
      <c r="AH14" s="499">
        <v>11.1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9521</v>
      </c>
      <c r="S15" s="507"/>
      <c r="T15" s="507"/>
      <c r="U15" s="507"/>
      <c r="V15" s="508"/>
      <c r="W15" s="509" t="s">
        <v>149</v>
      </c>
      <c r="X15" s="405"/>
      <c r="Y15" s="405"/>
      <c r="Z15" s="405"/>
      <c r="AA15" s="405"/>
      <c r="AB15" s="406"/>
      <c r="AC15" s="372">
        <v>1578</v>
      </c>
      <c r="AD15" s="373"/>
      <c r="AE15" s="373"/>
      <c r="AF15" s="373"/>
      <c r="AG15" s="374"/>
      <c r="AH15" s="372">
        <v>1682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1019315</v>
      </c>
      <c r="BO15" s="449"/>
      <c r="BP15" s="449"/>
      <c r="BQ15" s="449"/>
      <c r="BR15" s="449"/>
      <c r="BS15" s="449"/>
      <c r="BT15" s="449"/>
      <c r="BU15" s="450"/>
      <c r="BV15" s="448">
        <v>989840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31.1</v>
      </c>
      <c r="AD16" s="500"/>
      <c r="AE16" s="500"/>
      <c r="AF16" s="500"/>
      <c r="AG16" s="501"/>
      <c r="AH16" s="499">
        <v>32.6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2976847</v>
      </c>
      <c r="BO16" s="420"/>
      <c r="BP16" s="420"/>
      <c r="BQ16" s="420"/>
      <c r="BR16" s="420"/>
      <c r="BS16" s="420"/>
      <c r="BT16" s="420"/>
      <c r="BU16" s="421"/>
      <c r="BV16" s="419">
        <v>2900851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2954</v>
      </c>
      <c r="AD17" s="373"/>
      <c r="AE17" s="373"/>
      <c r="AF17" s="373"/>
      <c r="AG17" s="374"/>
      <c r="AH17" s="372">
        <v>2912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1257943</v>
      </c>
      <c r="BO17" s="420"/>
      <c r="BP17" s="420"/>
      <c r="BQ17" s="420"/>
      <c r="BR17" s="420"/>
      <c r="BS17" s="420"/>
      <c r="BT17" s="420"/>
      <c r="BU17" s="421"/>
      <c r="BV17" s="419">
        <v>1224713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47.07</v>
      </c>
      <c r="M18" s="472"/>
      <c r="N18" s="472"/>
      <c r="O18" s="472"/>
      <c r="P18" s="472"/>
      <c r="Q18" s="472"/>
      <c r="R18" s="473"/>
      <c r="S18" s="473"/>
      <c r="T18" s="473"/>
      <c r="U18" s="473"/>
      <c r="V18" s="474"/>
      <c r="W18" s="490"/>
      <c r="X18" s="491"/>
      <c r="Y18" s="491"/>
      <c r="Z18" s="491"/>
      <c r="AA18" s="491"/>
      <c r="AB18" s="515"/>
      <c r="AC18" s="389">
        <v>58.1</v>
      </c>
      <c r="AD18" s="390"/>
      <c r="AE18" s="390"/>
      <c r="AF18" s="390"/>
      <c r="AG18" s="475"/>
      <c r="AH18" s="389">
        <v>56.4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2609349</v>
      </c>
      <c r="BO18" s="420"/>
      <c r="BP18" s="420"/>
      <c r="BQ18" s="420"/>
      <c r="BR18" s="420"/>
      <c r="BS18" s="420"/>
      <c r="BT18" s="420"/>
      <c r="BU18" s="421"/>
      <c r="BV18" s="419">
        <v>2532877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3713055</v>
      </c>
      <c r="BO19" s="420"/>
      <c r="BP19" s="420"/>
      <c r="BQ19" s="420"/>
      <c r="BR19" s="420"/>
      <c r="BS19" s="420"/>
      <c r="BT19" s="420"/>
      <c r="BU19" s="421"/>
      <c r="BV19" s="419">
        <v>3640439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3577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3113221</v>
      </c>
      <c r="BO22" s="449"/>
      <c r="BP22" s="449"/>
      <c r="BQ22" s="449"/>
      <c r="BR22" s="449"/>
      <c r="BS22" s="449"/>
      <c r="BT22" s="449"/>
      <c r="BU22" s="450"/>
      <c r="BV22" s="448">
        <v>3359266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2575909</v>
      </c>
      <c r="BO23" s="420"/>
      <c r="BP23" s="420"/>
      <c r="BQ23" s="420"/>
      <c r="BR23" s="420"/>
      <c r="BS23" s="420"/>
      <c r="BT23" s="420"/>
      <c r="BU23" s="421"/>
      <c r="BV23" s="419">
        <v>2766630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6900</v>
      </c>
      <c r="R24" s="373"/>
      <c r="S24" s="373"/>
      <c r="T24" s="373"/>
      <c r="U24" s="373"/>
      <c r="V24" s="374"/>
      <c r="W24" s="462"/>
      <c r="X24" s="399"/>
      <c r="Y24" s="400"/>
      <c r="Z24" s="375" t="s">
        <v>174</v>
      </c>
      <c r="AA24" s="376"/>
      <c r="AB24" s="376"/>
      <c r="AC24" s="376"/>
      <c r="AD24" s="376"/>
      <c r="AE24" s="376"/>
      <c r="AF24" s="376"/>
      <c r="AG24" s="377"/>
      <c r="AH24" s="372">
        <v>78</v>
      </c>
      <c r="AI24" s="373"/>
      <c r="AJ24" s="373"/>
      <c r="AK24" s="373"/>
      <c r="AL24" s="374"/>
      <c r="AM24" s="372">
        <v>239616</v>
      </c>
      <c r="AN24" s="373"/>
      <c r="AO24" s="373"/>
      <c r="AP24" s="373"/>
      <c r="AQ24" s="373"/>
      <c r="AR24" s="374"/>
      <c r="AS24" s="372">
        <v>3072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1269132</v>
      </c>
      <c r="BO24" s="420"/>
      <c r="BP24" s="420"/>
      <c r="BQ24" s="420"/>
      <c r="BR24" s="420"/>
      <c r="BS24" s="420"/>
      <c r="BT24" s="420"/>
      <c r="BU24" s="421"/>
      <c r="BV24" s="419">
        <v>1361910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5950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131</v>
      </c>
      <c r="BO25" s="449"/>
      <c r="BP25" s="449"/>
      <c r="BQ25" s="449"/>
      <c r="BR25" s="449"/>
      <c r="BS25" s="449"/>
      <c r="BT25" s="449"/>
      <c r="BU25" s="450"/>
      <c r="BV25" s="448" t="s">
        <v>131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5300</v>
      </c>
      <c r="R26" s="373"/>
      <c r="S26" s="373"/>
      <c r="T26" s="373"/>
      <c r="U26" s="373"/>
      <c r="V26" s="374"/>
      <c r="W26" s="462"/>
      <c r="X26" s="399"/>
      <c r="Y26" s="400"/>
      <c r="Z26" s="375" t="s">
        <v>180</v>
      </c>
      <c r="AA26" s="430"/>
      <c r="AB26" s="430"/>
      <c r="AC26" s="430"/>
      <c r="AD26" s="430"/>
      <c r="AE26" s="430"/>
      <c r="AF26" s="430"/>
      <c r="AG26" s="431"/>
      <c r="AH26" s="372" t="s">
        <v>131</v>
      </c>
      <c r="AI26" s="373"/>
      <c r="AJ26" s="373"/>
      <c r="AK26" s="373"/>
      <c r="AL26" s="374"/>
      <c r="AM26" s="372" t="s">
        <v>131</v>
      </c>
      <c r="AN26" s="373"/>
      <c r="AO26" s="373"/>
      <c r="AP26" s="373"/>
      <c r="AQ26" s="373"/>
      <c r="AR26" s="374"/>
      <c r="AS26" s="372" t="s">
        <v>131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2750</v>
      </c>
      <c r="R27" s="373"/>
      <c r="S27" s="373"/>
      <c r="T27" s="373"/>
      <c r="U27" s="373"/>
      <c r="V27" s="374"/>
      <c r="W27" s="462"/>
      <c r="X27" s="399"/>
      <c r="Y27" s="400"/>
      <c r="Z27" s="375" t="s">
        <v>183</v>
      </c>
      <c r="AA27" s="376"/>
      <c r="AB27" s="376"/>
      <c r="AC27" s="376"/>
      <c r="AD27" s="376"/>
      <c r="AE27" s="376"/>
      <c r="AF27" s="376"/>
      <c r="AG27" s="377"/>
      <c r="AH27" s="372" t="s">
        <v>131</v>
      </c>
      <c r="AI27" s="373"/>
      <c r="AJ27" s="373"/>
      <c r="AK27" s="373"/>
      <c r="AL27" s="374"/>
      <c r="AM27" s="372" t="s">
        <v>131</v>
      </c>
      <c r="AN27" s="373"/>
      <c r="AO27" s="373"/>
      <c r="AP27" s="373"/>
      <c r="AQ27" s="373"/>
      <c r="AR27" s="374"/>
      <c r="AS27" s="372" t="s">
        <v>131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225882</v>
      </c>
      <c r="BO27" s="454"/>
      <c r="BP27" s="454"/>
      <c r="BQ27" s="454"/>
      <c r="BR27" s="454"/>
      <c r="BS27" s="454"/>
      <c r="BT27" s="454"/>
      <c r="BU27" s="455"/>
      <c r="BV27" s="453">
        <v>229419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2100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371271</v>
      </c>
      <c r="BO28" s="449"/>
      <c r="BP28" s="449"/>
      <c r="BQ28" s="449"/>
      <c r="BR28" s="449"/>
      <c r="BS28" s="449"/>
      <c r="BT28" s="449"/>
      <c r="BU28" s="450"/>
      <c r="BV28" s="448">
        <v>367084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10</v>
      </c>
      <c r="M29" s="373"/>
      <c r="N29" s="373"/>
      <c r="O29" s="373"/>
      <c r="P29" s="374"/>
      <c r="Q29" s="372">
        <v>1900</v>
      </c>
      <c r="R29" s="373"/>
      <c r="S29" s="373"/>
      <c r="T29" s="373"/>
      <c r="U29" s="373"/>
      <c r="V29" s="374"/>
      <c r="W29" s="463"/>
      <c r="X29" s="464"/>
      <c r="Y29" s="465"/>
      <c r="Z29" s="375" t="s">
        <v>189</v>
      </c>
      <c r="AA29" s="376"/>
      <c r="AB29" s="376"/>
      <c r="AC29" s="376"/>
      <c r="AD29" s="376"/>
      <c r="AE29" s="376"/>
      <c r="AF29" s="376"/>
      <c r="AG29" s="377"/>
      <c r="AH29" s="372">
        <v>78</v>
      </c>
      <c r="AI29" s="373"/>
      <c r="AJ29" s="373"/>
      <c r="AK29" s="373"/>
      <c r="AL29" s="374"/>
      <c r="AM29" s="372">
        <v>239616</v>
      </c>
      <c r="AN29" s="373"/>
      <c r="AO29" s="373"/>
      <c r="AP29" s="373"/>
      <c r="AQ29" s="373"/>
      <c r="AR29" s="374"/>
      <c r="AS29" s="372">
        <v>3072</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528870</v>
      </c>
      <c r="BO29" s="420"/>
      <c r="BP29" s="420"/>
      <c r="BQ29" s="420"/>
      <c r="BR29" s="420"/>
      <c r="BS29" s="420"/>
      <c r="BT29" s="420"/>
      <c r="BU29" s="421"/>
      <c r="BV29" s="419">
        <v>548622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2902014</v>
      </c>
      <c r="BO30" s="454"/>
      <c r="BP30" s="454"/>
      <c r="BQ30" s="454"/>
      <c r="BR30" s="454"/>
      <c r="BS30" s="454"/>
      <c r="BT30" s="454"/>
      <c r="BU30" s="455"/>
      <c r="BV30" s="453">
        <v>2792668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特定環境保全公共下水道事業特別会計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北アルプス広域連合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松川村土地開発公社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公園墓地造成事業特別会計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（普通会計）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（介護保険事業会計）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長野県市町村自治振興組合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長野県後期高齢者医療広域連合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長野県市町村総合事務組合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（非常勤職員公務災害補償特別会計）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GUWQUStr3KFqay2Utbiy4ee/LwCkZo85Nydw6VG4LcHoNGk8iRZyOBBiZHmsYlWk50xD64f+6nFYrluIykpqA==" saltValue="TozNVuYi+vN0ZXklgFKB4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5.79</v>
      </c>
      <c r="G34" s="33">
        <v>5.66</v>
      </c>
      <c r="H34" s="33">
        <v>5.45</v>
      </c>
      <c r="I34" s="33">
        <v>5.53</v>
      </c>
      <c r="J34" s="34">
        <v>6.07</v>
      </c>
      <c r="K34" s="22"/>
      <c r="L34" s="22"/>
      <c r="M34" s="22"/>
      <c r="N34" s="22"/>
      <c r="O34" s="22"/>
      <c r="P34" s="22"/>
    </row>
    <row r="35" spans="1:16" ht="39" customHeight="1" x14ac:dyDescent="0.15">
      <c r="A35" s="22"/>
      <c r="B35" s="35"/>
      <c r="C35" s="1145" t="s">
        <v>566</v>
      </c>
      <c r="D35" s="1146"/>
      <c r="E35" s="1147"/>
      <c r="F35" s="36">
        <v>0.27</v>
      </c>
      <c r="G35" s="37">
        <v>0.5</v>
      </c>
      <c r="H35" s="37">
        <v>0.47</v>
      </c>
      <c r="I35" s="37">
        <v>0.21</v>
      </c>
      <c r="J35" s="38">
        <v>0.79</v>
      </c>
      <c r="K35" s="22"/>
      <c r="L35" s="22"/>
      <c r="M35" s="22"/>
      <c r="N35" s="22"/>
      <c r="O35" s="22"/>
      <c r="P35" s="22"/>
    </row>
    <row r="36" spans="1:16" ht="39" customHeight="1" x14ac:dyDescent="0.15">
      <c r="A36" s="22"/>
      <c r="B36" s="35"/>
      <c r="C36" s="1145" t="s">
        <v>567</v>
      </c>
      <c r="D36" s="1146"/>
      <c r="E36" s="1147"/>
      <c r="F36" s="36">
        <v>0.05</v>
      </c>
      <c r="G36" s="37">
        <v>0.03</v>
      </c>
      <c r="H36" s="37">
        <v>0.02</v>
      </c>
      <c r="I36" s="37">
        <v>0.04</v>
      </c>
      <c r="J36" s="38">
        <v>0.06</v>
      </c>
      <c r="K36" s="22"/>
      <c r="L36" s="22"/>
      <c r="M36" s="22"/>
      <c r="N36" s="22"/>
      <c r="O36" s="22"/>
      <c r="P36" s="22"/>
    </row>
    <row r="37" spans="1:16" ht="39" customHeight="1" x14ac:dyDescent="0.15">
      <c r="A37" s="22"/>
      <c r="B37" s="35"/>
      <c r="C37" s="1145" t="s">
        <v>568</v>
      </c>
      <c r="D37" s="1146"/>
      <c r="E37" s="1147"/>
      <c r="F37" s="36">
        <v>0.02</v>
      </c>
      <c r="G37" s="37">
        <v>0.02</v>
      </c>
      <c r="H37" s="37">
        <v>0.06</v>
      </c>
      <c r="I37" s="37">
        <v>0.03</v>
      </c>
      <c r="J37" s="38">
        <v>0.03</v>
      </c>
      <c r="K37" s="22"/>
      <c r="L37" s="22"/>
      <c r="M37" s="22"/>
      <c r="N37" s="22"/>
      <c r="O37" s="22"/>
      <c r="P37" s="22"/>
    </row>
    <row r="38" spans="1:16" ht="39" customHeight="1" x14ac:dyDescent="0.15">
      <c r="A38" s="22"/>
      <c r="B38" s="35"/>
      <c r="C38" s="1145" t="s">
        <v>569</v>
      </c>
      <c r="D38" s="1146"/>
      <c r="E38" s="1147"/>
      <c r="F38" s="36">
        <v>0</v>
      </c>
      <c r="G38" s="37">
        <v>0</v>
      </c>
      <c r="H38" s="37">
        <v>0</v>
      </c>
      <c r="I38" s="37">
        <v>0</v>
      </c>
      <c r="J38" s="38">
        <v>0.01</v>
      </c>
      <c r="K38" s="22"/>
      <c r="L38" s="22"/>
      <c r="M38" s="22"/>
      <c r="N38" s="22"/>
      <c r="O38" s="22"/>
      <c r="P38" s="22"/>
    </row>
    <row r="39" spans="1:16" ht="39" customHeight="1" x14ac:dyDescent="0.15">
      <c r="A39" s="22"/>
      <c r="B39" s="35"/>
      <c r="C39" s="1145" t="s">
        <v>570</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572</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rtUar4bN2dkY1hjPph6FAPJO2Y2vE8qB1/OBUvnh/t8444pK6O6ZmDG/VI93JV22ILF77iuRp2YSKmSMHdO5A==" saltValue="5qff5NH4U9LAOQg1BGtR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324</v>
      </c>
      <c r="L45" s="60">
        <v>318</v>
      </c>
      <c r="M45" s="60">
        <v>355</v>
      </c>
      <c r="N45" s="60">
        <v>391</v>
      </c>
      <c r="O45" s="61">
        <v>394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153</v>
      </c>
      <c r="L48" s="64">
        <v>152</v>
      </c>
      <c r="M48" s="64">
        <v>153</v>
      </c>
      <c r="N48" s="64">
        <v>236</v>
      </c>
      <c r="O48" s="65">
        <v>244</v>
      </c>
      <c r="P48" s="48"/>
      <c r="Q48" s="48"/>
      <c r="R48" s="48"/>
      <c r="S48" s="48"/>
      <c r="T48" s="48"/>
      <c r="U48" s="48"/>
    </row>
    <row r="49" spans="1:21" ht="30.75" customHeight="1" x14ac:dyDescent="0.15">
      <c r="A49" s="48"/>
      <c r="B49" s="1178"/>
      <c r="C49" s="1179"/>
      <c r="D49" s="62"/>
      <c r="E49" s="1155" t="s">
        <v>16</v>
      </c>
      <c r="F49" s="1155"/>
      <c r="G49" s="1155"/>
      <c r="H49" s="1155"/>
      <c r="I49" s="1155"/>
      <c r="J49" s="1156"/>
      <c r="K49" s="63">
        <v>23</v>
      </c>
      <c r="L49" s="64">
        <v>25</v>
      </c>
      <c r="M49" s="64">
        <v>21</v>
      </c>
      <c r="N49" s="64">
        <v>20</v>
      </c>
      <c r="O49" s="65">
        <v>22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517</v>
      </c>
      <c r="L50" s="64" t="s">
        <v>517</v>
      </c>
      <c r="M50" s="64" t="s">
        <v>517</v>
      </c>
      <c r="N50" s="64" t="s">
        <v>517</v>
      </c>
      <c r="O50" s="65" t="s">
        <v>517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374</v>
      </c>
      <c r="L52" s="64">
        <v>362</v>
      </c>
      <c r="M52" s="64">
        <v>360</v>
      </c>
      <c r="N52" s="64">
        <v>356</v>
      </c>
      <c r="O52" s="65">
        <v>378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126</v>
      </c>
      <c r="L53" s="69">
        <v>133</v>
      </c>
      <c r="M53" s="69">
        <v>169</v>
      </c>
      <c r="N53" s="69">
        <v>291</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TDNKmIFbmfVVkcXx5VN4o/xih5xdZ/1gQLa1mAF5miJ60k5apUhQvslr3+BWhb3ZMYpf8/ofSChbNF7FO5e4w==" saltValue="FIKeftMMmvUYCYgxkogDk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6"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3156</v>
      </c>
      <c r="J41" s="356">
        <v>3404</v>
      </c>
      <c r="K41" s="356">
        <v>3570</v>
      </c>
      <c r="L41" s="356">
        <v>3359</v>
      </c>
      <c r="M41" s="357">
        <v>3113</v>
      </c>
    </row>
    <row r="42" spans="2:13" ht="27.75" customHeight="1" x14ac:dyDescent="0.15">
      <c r="B42" s="1186"/>
      <c r="C42" s="1187"/>
      <c r="D42" s="106"/>
      <c r="E42" s="1190" t="s">
        <v>34</v>
      </c>
      <c r="F42" s="1190"/>
      <c r="G42" s="1190"/>
      <c r="H42" s="1191"/>
      <c r="I42" s="358" t="s">
        <v>517</v>
      </c>
      <c r="J42" s="359" t="s">
        <v>517</v>
      </c>
      <c r="K42" s="359" t="s">
        <v>517</v>
      </c>
      <c r="L42" s="359" t="s">
        <v>517</v>
      </c>
      <c r="M42" s="360" t="s">
        <v>517</v>
      </c>
    </row>
    <row r="43" spans="2:13" ht="27.75" customHeight="1" x14ac:dyDescent="0.15">
      <c r="B43" s="1186"/>
      <c r="C43" s="1187"/>
      <c r="D43" s="106"/>
      <c r="E43" s="1190" t="s">
        <v>35</v>
      </c>
      <c r="F43" s="1190"/>
      <c r="G43" s="1190"/>
      <c r="H43" s="1191"/>
      <c r="I43" s="358">
        <v>1775</v>
      </c>
      <c r="J43" s="359">
        <v>1683</v>
      </c>
      <c r="K43" s="359">
        <v>1584</v>
      </c>
      <c r="L43" s="359">
        <v>1735</v>
      </c>
      <c r="M43" s="360">
        <v>1838</v>
      </c>
    </row>
    <row r="44" spans="2:13" ht="27.75" customHeight="1" x14ac:dyDescent="0.15">
      <c r="B44" s="1186"/>
      <c r="C44" s="1187"/>
      <c r="D44" s="106"/>
      <c r="E44" s="1190" t="s">
        <v>36</v>
      </c>
      <c r="F44" s="1190"/>
      <c r="G44" s="1190"/>
      <c r="H44" s="1191"/>
      <c r="I44" s="358">
        <v>82</v>
      </c>
      <c r="J44" s="359">
        <v>57</v>
      </c>
      <c r="K44" s="359">
        <v>69</v>
      </c>
      <c r="L44" s="359">
        <v>62</v>
      </c>
      <c r="M44" s="360">
        <v>48</v>
      </c>
    </row>
    <row r="45" spans="2:13" ht="27.75" customHeight="1" x14ac:dyDescent="0.15">
      <c r="B45" s="1186"/>
      <c r="C45" s="1187"/>
      <c r="D45" s="106"/>
      <c r="E45" s="1190" t="s">
        <v>37</v>
      </c>
      <c r="F45" s="1190"/>
      <c r="G45" s="1190"/>
      <c r="H45" s="1191"/>
      <c r="I45" s="358">
        <v>469</v>
      </c>
      <c r="J45" s="359">
        <v>459</v>
      </c>
      <c r="K45" s="359">
        <v>409</v>
      </c>
      <c r="L45" s="359">
        <v>456</v>
      </c>
      <c r="M45" s="360">
        <v>434</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3630</v>
      </c>
      <c r="J50" s="359">
        <v>3657</v>
      </c>
      <c r="K50" s="359">
        <v>3836</v>
      </c>
      <c r="L50" s="359">
        <v>3952</v>
      </c>
      <c r="M50" s="360">
        <v>4047</v>
      </c>
    </row>
    <row r="51" spans="2:13" ht="27.75" customHeight="1" x14ac:dyDescent="0.15">
      <c r="B51" s="1186"/>
      <c r="C51" s="1187"/>
      <c r="D51" s="106"/>
      <c r="E51" s="1190" t="s">
        <v>44</v>
      </c>
      <c r="F51" s="1190"/>
      <c r="G51" s="1190"/>
      <c r="H51" s="1191"/>
      <c r="I51" s="358" t="s">
        <v>517</v>
      </c>
      <c r="J51" s="359" t="s">
        <v>517</v>
      </c>
      <c r="K51" s="359" t="s">
        <v>517</v>
      </c>
      <c r="L51" s="359" t="s">
        <v>517</v>
      </c>
      <c r="M51" s="360" t="s">
        <v>517</v>
      </c>
    </row>
    <row r="52" spans="2:13" ht="27.75" customHeight="1" x14ac:dyDescent="0.15">
      <c r="B52" s="1188"/>
      <c r="C52" s="1189"/>
      <c r="D52" s="106"/>
      <c r="E52" s="1190" t="s">
        <v>45</v>
      </c>
      <c r="F52" s="1190"/>
      <c r="G52" s="1190"/>
      <c r="H52" s="1191"/>
      <c r="I52" s="358">
        <v>4531</v>
      </c>
      <c r="J52" s="359">
        <v>4536</v>
      </c>
      <c r="K52" s="359">
        <v>4546</v>
      </c>
      <c r="L52" s="359">
        <v>4338</v>
      </c>
      <c r="M52" s="360">
        <v>4080</v>
      </c>
    </row>
    <row r="53" spans="2:13" ht="27.75" customHeight="1" thickBot="1" x14ac:dyDescent="0.2">
      <c r="B53" s="1192" t="s">
        <v>46</v>
      </c>
      <c r="C53" s="1193"/>
      <c r="D53" s="110"/>
      <c r="E53" s="1194" t="s">
        <v>47</v>
      </c>
      <c r="F53" s="1194"/>
      <c r="G53" s="1194"/>
      <c r="H53" s="1195"/>
      <c r="I53" s="361">
        <v>-2679</v>
      </c>
      <c r="J53" s="362">
        <v>-2590</v>
      </c>
      <c r="K53" s="362">
        <v>-2750</v>
      </c>
      <c r="L53" s="362">
        <v>-2678</v>
      </c>
      <c r="M53" s="363">
        <v>-2694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szdp7EhZCuBpoKrIIMuNQh+7lACFraen6UG+95KktOYvPjBdkABqs4Q3MEgKMLc9en2QqYbcEnapQvgv8MM6Q==" saltValue="A4SSnc4Vb/lQJ7LIrGJ9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6"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359</v>
      </c>
      <c r="G55" s="122">
        <v>367</v>
      </c>
      <c r="H55" s="123">
        <v>371</v>
      </c>
    </row>
    <row r="56" spans="2:8" ht="52.5" customHeight="1" x14ac:dyDescent="0.15">
      <c r="B56" s="124"/>
      <c r="C56" s="1213" t="s">
        <v>51</v>
      </c>
      <c r="D56" s="1213"/>
      <c r="E56" s="1214"/>
      <c r="F56" s="125">
        <v>508</v>
      </c>
      <c r="G56" s="125">
        <v>549</v>
      </c>
      <c r="H56" s="126">
        <v>529</v>
      </c>
    </row>
    <row r="57" spans="2:8" ht="53.25" customHeight="1" x14ac:dyDescent="0.15">
      <c r="B57" s="124"/>
      <c r="C57" s="1215" t="s">
        <v>52</v>
      </c>
      <c r="D57" s="1215"/>
      <c r="E57" s="1216"/>
      <c r="F57" s="127">
        <v>2665</v>
      </c>
      <c r="G57" s="127">
        <v>2793</v>
      </c>
      <c r="H57" s="128">
        <v>2902</v>
      </c>
    </row>
    <row r="58" spans="2:8" ht="45.75" customHeight="1" x14ac:dyDescent="0.15">
      <c r="B58" s="129"/>
      <c r="C58" s="1203" t="s">
        <v>594</v>
      </c>
      <c r="D58" s="1204"/>
      <c r="E58" s="1205"/>
      <c r="F58" s="130">
        <v>1693</v>
      </c>
      <c r="G58" s="130">
        <v>1782</v>
      </c>
      <c r="H58" s="131">
        <v>1862</v>
      </c>
    </row>
    <row r="59" spans="2:8" ht="45.75" customHeight="1" x14ac:dyDescent="0.15">
      <c r="B59" s="129"/>
      <c r="C59" s="1203" t="s">
        <v>595</v>
      </c>
      <c r="D59" s="1204"/>
      <c r="E59" s="1205"/>
      <c r="F59" s="130">
        <v>380</v>
      </c>
      <c r="G59" s="130">
        <v>380</v>
      </c>
      <c r="H59" s="131">
        <v>380</v>
      </c>
    </row>
    <row r="60" spans="2:8" ht="45.75" customHeight="1" x14ac:dyDescent="0.15">
      <c r="B60" s="129"/>
      <c r="C60" s="1203" t="s">
        <v>596</v>
      </c>
      <c r="D60" s="1204"/>
      <c r="E60" s="1205"/>
      <c r="F60" s="130">
        <v>269</v>
      </c>
      <c r="G60" s="130">
        <v>270</v>
      </c>
      <c r="H60" s="131">
        <v>270</v>
      </c>
    </row>
    <row r="61" spans="2:8" ht="45.75" customHeight="1" x14ac:dyDescent="0.15">
      <c r="B61" s="129"/>
      <c r="C61" s="1203" t="s">
        <v>597</v>
      </c>
      <c r="D61" s="1204"/>
      <c r="E61" s="1205"/>
      <c r="F61" s="130">
        <v>193</v>
      </c>
      <c r="G61" s="130">
        <v>234</v>
      </c>
      <c r="H61" s="131">
        <v>268</v>
      </c>
    </row>
    <row r="62" spans="2:8" ht="45.75" customHeight="1" thickBot="1" x14ac:dyDescent="0.2">
      <c r="B62" s="132"/>
      <c r="C62" s="1206" t="s">
        <v>598</v>
      </c>
      <c r="D62" s="1207"/>
      <c r="E62" s="1208"/>
      <c r="F62" s="133">
        <v>76</v>
      </c>
      <c r="G62" s="133">
        <v>75</v>
      </c>
      <c r="H62" s="134">
        <v>73</v>
      </c>
    </row>
    <row r="63" spans="2:8" ht="52.5" customHeight="1" thickBot="1" x14ac:dyDescent="0.2">
      <c r="B63" s="135"/>
      <c r="C63" s="1209" t="s">
        <v>53</v>
      </c>
      <c r="D63" s="1209"/>
      <c r="E63" s="1210"/>
      <c r="F63" s="136">
        <v>3532</v>
      </c>
      <c r="G63" s="136">
        <v>3708</v>
      </c>
      <c r="H63" s="137">
        <v>3802</v>
      </c>
    </row>
    <row r="64" spans="2:8" x14ac:dyDescent="0.15"/>
  </sheetData>
  <sheetProtection algorithmName="SHA-512" hashValue="AGbcek6M4KFMexJp4j5izHlZ2OIDb/gbV7lZJuErno2AaWq63hnETPqeuAfd3gMouwedXxYpqB8klDYeE/r/ZA==" saltValue="TMaeF/7Wq0VIt0OW4dEm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39148</v>
      </c>
      <c r="E3" s="156"/>
      <c r="F3" s="157">
        <v>114790</v>
      </c>
      <c r="G3" s="158"/>
      <c r="H3" s="159"/>
    </row>
    <row r="4" spans="1:8" x14ac:dyDescent="0.15">
      <c r="A4" s="160"/>
      <c r="B4" s="161"/>
      <c r="C4" s="162"/>
      <c r="D4" s="163">
        <v>24469</v>
      </c>
      <c r="E4" s="164"/>
      <c r="F4" s="165">
        <v>55601</v>
      </c>
      <c r="G4" s="166"/>
      <c r="H4" s="167"/>
    </row>
    <row r="5" spans="1:8" x14ac:dyDescent="0.15">
      <c r="A5" s="148" t="s">
        <v>551</v>
      </c>
      <c r="B5" s="153"/>
      <c r="C5" s="154"/>
      <c r="D5" s="155">
        <v>73942</v>
      </c>
      <c r="E5" s="156"/>
      <c r="F5" s="157">
        <v>126262</v>
      </c>
      <c r="G5" s="158"/>
      <c r="H5" s="159"/>
    </row>
    <row r="6" spans="1:8" x14ac:dyDescent="0.15">
      <c r="A6" s="160"/>
      <c r="B6" s="161"/>
      <c r="C6" s="162"/>
      <c r="D6" s="163">
        <v>51502</v>
      </c>
      <c r="E6" s="164"/>
      <c r="F6" s="165">
        <v>56769</v>
      </c>
      <c r="G6" s="166"/>
      <c r="H6" s="167"/>
    </row>
    <row r="7" spans="1:8" x14ac:dyDescent="0.15">
      <c r="A7" s="148" t="s">
        <v>552</v>
      </c>
      <c r="B7" s="153"/>
      <c r="C7" s="154"/>
      <c r="D7" s="155">
        <v>49191</v>
      </c>
      <c r="E7" s="156"/>
      <c r="F7" s="157">
        <v>126525</v>
      </c>
      <c r="G7" s="158"/>
      <c r="H7" s="159"/>
    </row>
    <row r="8" spans="1:8" x14ac:dyDescent="0.15">
      <c r="A8" s="160"/>
      <c r="B8" s="161"/>
      <c r="C8" s="162"/>
      <c r="D8" s="163">
        <v>31796</v>
      </c>
      <c r="E8" s="164"/>
      <c r="F8" s="165">
        <v>67052</v>
      </c>
      <c r="G8" s="166"/>
      <c r="H8" s="167"/>
    </row>
    <row r="9" spans="1:8" x14ac:dyDescent="0.15">
      <c r="A9" s="148" t="s">
        <v>553</v>
      </c>
      <c r="B9" s="153"/>
      <c r="C9" s="154"/>
      <c r="D9" s="155">
        <v>50877</v>
      </c>
      <c r="E9" s="156"/>
      <c r="F9" s="157">
        <v>122054</v>
      </c>
      <c r="G9" s="158"/>
      <c r="H9" s="159"/>
    </row>
    <row r="10" spans="1:8" x14ac:dyDescent="0.15">
      <c r="A10" s="160"/>
      <c r="B10" s="161"/>
      <c r="C10" s="162"/>
      <c r="D10" s="163">
        <v>24837</v>
      </c>
      <c r="E10" s="164"/>
      <c r="F10" s="165">
        <v>68298</v>
      </c>
      <c r="G10" s="166"/>
      <c r="H10" s="167"/>
    </row>
    <row r="11" spans="1:8" x14ac:dyDescent="0.15">
      <c r="A11" s="148" t="s">
        <v>554</v>
      </c>
      <c r="B11" s="153"/>
      <c r="C11" s="154"/>
      <c r="D11" s="155">
        <v>54938</v>
      </c>
      <c r="E11" s="156"/>
      <c r="F11" s="157">
        <v>111644</v>
      </c>
      <c r="G11" s="158"/>
      <c r="H11" s="159"/>
    </row>
    <row r="12" spans="1:8" x14ac:dyDescent="0.15">
      <c r="A12" s="160"/>
      <c r="B12" s="161"/>
      <c r="C12" s="168"/>
      <c r="D12" s="163">
        <v>36155</v>
      </c>
      <c r="E12" s="164"/>
      <c r="F12" s="165">
        <v>66606</v>
      </c>
      <c r="G12" s="166"/>
      <c r="H12" s="167"/>
    </row>
    <row r="13" spans="1:8" x14ac:dyDescent="0.15">
      <c r="A13" s="148"/>
      <c r="B13" s="153"/>
      <c r="C13" s="169"/>
      <c r="D13" s="170">
        <v>53619</v>
      </c>
      <c r="E13" s="171"/>
      <c r="F13" s="172">
        <v>120255</v>
      </c>
      <c r="G13" s="173"/>
      <c r="H13" s="159"/>
    </row>
    <row r="14" spans="1:8" x14ac:dyDescent="0.15">
      <c r="A14" s="160"/>
      <c r="B14" s="161"/>
      <c r="C14" s="162"/>
      <c r="D14" s="163">
        <v>33752</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0.28000000000000003</v>
      </c>
      <c r="C19" s="174">
        <f>ROUND(VALUE(SUBSTITUTE(実質収支比率等に係る経年分析!G$48,"▲","-")),2)</f>
        <v>0.51</v>
      </c>
      <c r="D19" s="174">
        <f>ROUND(VALUE(SUBSTITUTE(実質収支比率等に係る経年分析!H$48,"▲","-")),2)</f>
        <v>0.48</v>
      </c>
      <c r="E19" s="174">
        <f>ROUND(VALUE(SUBSTITUTE(実質収支比率等に係る経年分析!I$48,"▲","-")),2)</f>
        <v>0.22</v>
      </c>
      <c r="F19" s="174">
        <f>ROUND(VALUE(SUBSTITUTE(実質収支比率等に係る経年分析!J$48,"▲","-")),2)</f>
        <v>0.8</v>
      </c>
    </row>
    <row r="20" spans="1:11" x14ac:dyDescent="0.15">
      <c r="A20" s="174" t="s">
        <v>57</v>
      </c>
      <c r="B20" s="174">
        <f>ROUND(VALUE(SUBSTITUTE(実質収支比率等に係る経年分析!F$47,"▲","-")),2)</f>
        <v>11.96</v>
      </c>
      <c r="C20" s="174">
        <f>ROUND(VALUE(SUBSTITUTE(実質収支比率等に係る経年分析!G$47,"▲","-")),2)</f>
        <v>12.18</v>
      </c>
      <c r="D20" s="174">
        <f>ROUND(VALUE(SUBSTITUTE(実質収支比率等に係る経年分析!H$47,"▲","-")),2)</f>
        <v>11.69</v>
      </c>
      <c r="E20" s="174">
        <f>ROUND(VALUE(SUBSTITUTE(実質収支比率等に係る経年分析!I$47,"▲","-")),2)</f>
        <v>11.18</v>
      </c>
      <c r="F20" s="174">
        <f>ROUND(VALUE(SUBSTITUTE(実質収支比率等に係る経年分析!J$47,"▲","-")),2)</f>
        <v>11.39</v>
      </c>
    </row>
    <row r="21" spans="1:11" x14ac:dyDescent="0.15">
      <c r="A21" s="174" t="s">
        <v>58</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0.24</v>
      </c>
      <c r="D21" s="174">
        <f>IF(ISNUMBER(VALUE(SUBSTITUTE(実質収支比率等に係る経年分析!H$49,"▲","-"))),ROUND(VALUE(SUBSTITUTE(実質収支比率等に係る経年分析!H$49,"▲","-")),2),NA())</f>
        <v>0.01</v>
      </c>
      <c r="E21" s="174">
        <f>IF(ISNUMBER(VALUE(SUBSTITUTE(実質収支比率等に係る経年分析!I$49,"▲","-"))),ROUND(VALUE(SUBSTITUTE(実質収支比率等に係る経年分析!I$49,"▲","-")),2),NA())</f>
        <v>-0.22</v>
      </c>
      <c r="F21" s="174">
        <f>IF(ISNUMBER(VALUE(SUBSTITUTE(実質収支比率等に係る経年分析!J$49,"▲","-"))),ROUND(VALUE(SUBSTITUTE(実質収支比率等に係る経年分析!J$49,"▲","-")),2),NA())</f>
        <v>0.57999999999999996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公園墓地造成事業特別会計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0.03</v>
      </c>
    </row>
    <row r="34" spans="1:16" x14ac:dyDescent="0.15">
      <c r="A34" s="175" t="str">
        <f>IF(連結実質赤字比率に係る赤字・黒字の構成分析!C$36="",NA(),連結実質赤字比率に係る赤字・黒字の構成分析!C$36)</f>
        <v>特定環境保全公共下水道事業特別会計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374</v>
      </c>
      <c r="E42" s="176"/>
      <c r="F42" s="176"/>
      <c r="G42" s="176">
        <f>'実質公債費比率（分子）の構造'!L$52</f>
        <v>362</v>
      </c>
      <c r="H42" s="176"/>
      <c r="I42" s="176"/>
      <c r="J42" s="176">
        <f>'実質公債費比率（分子）の構造'!M$52</f>
        <v>360</v>
      </c>
      <c r="K42" s="176"/>
      <c r="L42" s="176"/>
      <c r="M42" s="176">
        <f>'実質公債費比率（分子）の構造'!N$52</f>
        <v>356</v>
      </c>
      <c r="N42" s="176"/>
      <c r="O42" s="176"/>
      <c r="P42" s="176">
        <f>'実質公債費比率（分子）の構造'!O$52</f>
        <v>378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23</v>
      </c>
      <c r="C45" s="176"/>
      <c r="D45" s="176"/>
      <c r="E45" s="176">
        <f>'実質公債費比率（分子）の構造'!L$49</f>
        <v>25</v>
      </c>
      <c r="F45" s="176"/>
      <c r="G45" s="176"/>
      <c r="H45" s="176">
        <f>'実質公債費比率（分子）の構造'!M$49</f>
        <v>21</v>
      </c>
      <c r="I45" s="176"/>
      <c r="J45" s="176"/>
      <c r="K45" s="176">
        <f>'実質公債費比率（分子）の構造'!N$49</f>
        <v>20</v>
      </c>
      <c r="L45" s="176"/>
      <c r="M45" s="176"/>
      <c r="N45" s="176">
        <f>'実質公債費比率（分子）の構造'!O$49</f>
        <v>22</v>
      </c>
      <c r="O45" s="176"/>
      <c r="P45" s="176"/>
    </row>
    <row r="46" spans="1:16" x14ac:dyDescent="0.15">
      <c r="A46" s="176" t="s">
        <v>69</v>
      </c>
      <c r="B46" s="176">
        <f>'実質公債費比率（分子）の構造'!K$48</f>
        <v>153</v>
      </c>
      <c r="C46" s="176"/>
      <c r="D46" s="176"/>
      <c r="E46" s="176">
        <f>'実質公債費比率（分子）の構造'!L$48</f>
        <v>152</v>
      </c>
      <c r="F46" s="176"/>
      <c r="G46" s="176"/>
      <c r="H46" s="176">
        <f>'実質公債費比率（分子）の構造'!M$48</f>
        <v>153</v>
      </c>
      <c r="I46" s="176"/>
      <c r="J46" s="176"/>
      <c r="K46" s="176">
        <f>'実質公債費比率（分子）の構造'!N$48</f>
        <v>236</v>
      </c>
      <c r="L46" s="176"/>
      <c r="M46" s="176"/>
      <c r="N46" s="176">
        <f>'実質公債費比率（分子）の構造'!O$48</f>
        <v>244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324</v>
      </c>
      <c r="C49" s="176"/>
      <c r="D49" s="176"/>
      <c r="E49" s="176">
        <f>'実質公債費比率（分子）の構造'!L$45</f>
        <v>318</v>
      </c>
      <c r="F49" s="176"/>
      <c r="G49" s="176"/>
      <c r="H49" s="176">
        <f>'実質公債費比率（分子）の構造'!M$45</f>
        <v>355</v>
      </c>
      <c r="I49" s="176"/>
      <c r="J49" s="176"/>
      <c r="K49" s="176">
        <f>'実質公債費比率（分子）の構造'!N$45</f>
        <v>391</v>
      </c>
      <c r="L49" s="176"/>
      <c r="M49" s="176"/>
      <c r="N49" s="176">
        <f>'実質公債費比率（分子）の構造'!O$45</f>
        <v>394</v>
      </c>
      <c r="O49" s="176"/>
      <c r="P49" s="176"/>
    </row>
    <row r="50" spans="1:16" x14ac:dyDescent="0.15">
      <c r="A50" s="176" t="s">
        <v>73</v>
      </c>
      <c r="B50" s="176" t="e">
        <f>NA()</f>
        <v>#N/A</v>
      </c>
      <c r="C50" s="176">
        <f>IF(ISNUMBER('実質公債費比率（分子）の構造'!K$53),'実質公債費比率（分子）の構造'!K$53,NA())</f>
        <v>126</v>
      </c>
      <c r="D50" s="176" t="e">
        <f>NA()</f>
        <v>#N/A</v>
      </c>
      <c r="E50" s="176" t="e">
        <f>NA()</f>
        <v>#N/A</v>
      </c>
      <c r="F50" s="176">
        <f>IF(ISNUMBER('実質公債費比率（分子）の構造'!L$53),'実質公債費比率（分子）の構造'!L$53,NA())</f>
        <v>133</v>
      </c>
      <c r="G50" s="176" t="e">
        <f>NA()</f>
        <v>#N/A</v>
      </c>
      <c r="H50" s="176" t="e">
        <f>NA()</f>
        <v>#N/A</v>
      </c>
      <c r="I50" s="176">
        <f>IF(ISNUMBER('実質公債費比率（分子）の構造'!M$53),'実質公債費比率（分子）の構造'!M$53,NA())</f>
        <v>169</v>
      </c>
      <c r="J50" s="176" t="e">
        <f>NA()</f>
        <v>#N/A</v>
      </c>
      <c r="K50" s="176" t="e">
        <f>NA()</f>
        <v>#N/A</v>
      </c>
      <c r="L50" s="176">
        <f>IF(ISNUMBER('実質公債費比率（分子）の構造'!N$53),'実質公債費比率（分子）の構造'!N$53,NA())</f>
        <v>291</v>
      </c>
      <c r="M50" s="176" t="e">
        <f>NA()</f>
        <v>#N/A</v>
      </c>
      <c r="N50" s="176" t="e">
        <f>NA()</f>
        <v>#N/A</v>
      </c>
      <c r="O50" s="176">
        <f>IF(ISNUMBER('実質公債費比率（分子）の構造'!O$53),'実質公債費比率（分子）の構造'!O$53,NA())</f>
        <v>282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4531</v>
      </c>
      <c r="E56" s="175"/>
      <c r="F56" s="175"/>
      <c r="G56" s="175">
        <f>'将来負担比率（分子）の構造'!J$52</f>
        <v>4536</v>
      </c>
      <c r="H56" s="175"/>
      <c r="I56" s="175"/>
      <c r="J56" s="175">
        <f>'将来負担比率（分子）の構造'!K$52</f>
        <v>4546</v>
      </c>
      <c r="K56" s="175"/>
      <c r="L56" s="175"/>
      <c r="M56" s="175">
        <f>'将来負担比率（分子）の構造'!L$52</f>
        <v>4338</v>
      </c>
      <c r="N56" s="175"/>
      <c r="O56" s="175"/>
      <c r="P56" s="175">
        <f>'将来負担比率（分子）の構造'!M$52</f>
        <v>4080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3630</v>
      </c>
      <c r="E58" s="175"/>
      <c r="F58" s="175"/>
      <c r="G58" s="175">
        <f>'将来負担比率（分子）の構造'!J$50</f>
        <v>3657</v>
      </c>
      <c r="H58" s="175"/>
      <c r="I58" s="175"/>
      <c r="J58" s="175">
        <f>'将来負担比率（分子）の構造'!K$50</f>
        <v>3836</v>
      </c>
      <c r="K58" s="175"/>
      <c r="L58" s="175"/>
      <c r="M58" s="175">
        <f>'将来負担比率（分子）の構造'!L$50</f>
        <v>3952</v>
      </c>
      <c r="N58" s="175"/>
      <c r="O58" s="175"/>
      <c r="P58" s="175">
        <f>'将来負担比率（分子）の構造'!M$50</f>
        <v>4047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469</v>
      </c>
      <c r="C62" s="175"/>
      <c r="D62" s="175"/>
      <c r="E62" s="175">
        <f>'将来負担比率（分子）の構造'!J$45</f>
        <v>459</v>
      </c>
      <c r="F62" s="175"/>
      <c r="G62" s="175"/>
      <c r="H62" s="175">
        <f>'将来負担比率（分子）の構造'!K$45</f>
        <v>409</v>
      </c>
      <c r="I62" s="175"/>
      <c r="J62" s="175"/>
      <c r="K62" s="175">
        <f>'将来負担比率（分子）の構造'!L$45</f>
        <v>456</v>
      </c>
      <c r="L62" s="175"/>
      <c r="M62" s="175"/>
      <c r="N62" s="175">
        <f>'将来負担比率（分子）の構造'!M$45</f>
        <v>434</v>
      </c>
      <c r="O62" s="175"/>
      <c r="P62" s="175"/>
    </row>
    <row r="63" spans="1:16" x14ac:dyDescent="0.15">
      <c r="A63" s="175" t="s">
        <v>36</v>
      </c>
      <c r="B63" s="175">
        <f>'将来負担比率（分子）の構造'!I$44</f>
        <v>82</v>
      </c>
      <c r="C63" s="175"/>
      <c r="D63" s="175"/>
      <c r="E63" s="175">
        <f>'将来負担比率（分子）の構造'!J$44</f>
        <v>57</v>
      </c>
      <c r="F63" s="175"/>
      <c r="G63" s="175"/>
      <c r="H63" s="175">
        <f>'将来負担比率（分子）の構造'!K$44</f>
        <v>69</v>
      </c>
      <c r="I63" s="175"/>
      <c r="J63" s="175"/>
      <c r="K63" s="175">
        <f>'将来負担比率（分子）の構造'!L$44</f>
        <v>62</v>
      </c>
      <c r="L63" s="175"/>
      <c r="M63" s="175"/>
      <c r="N63" s="175">
        <f>'将来負担比率（分子）の構造'!M$44</f>
        <v>48</v>
      </c>
      <c r="O63" s="175"/>
      <c r="P63" s="175"/>
    </row>
    <row r="64" spans="1:16" x14ac:dyDescent="0.15">
      <c r="A64" s="175" t="s">
        <v>35</v>
      </c>
      <c r="B64" s="175">
        <f>'将来負担比率（分子）の構造'!I$43</f>
        <v>1775</v>
      </c>
      <c r="C64" s="175"/>
      <c r="D64" s="175"/>
      <c r="E64" s="175">
        <f>'将来負担比率（分子）の構造'!J$43</f>
        <v>1683</v>
      </c>
      <c r="F64" s="175"/>
      <c r="G64" s="175"/>
      <c r="H64" s="175">
        <f>'将来負担比率（分子）の構造'!K$43</f>
        <v>1584</v>
      </c>
      <c r="I64" s="175"/>
      <c r="J64" s="175"/>
      <c r="K64" s="175">
        <f>'将来負担比率（分子）の構造'!L$43</f>
        <v>1735</v>
      </c>
      <c r="L64" s="175"/>
      <c r="M64" s="175"/>
      <c r="N64" s="175">
        <f>'将来負担比率（分子）の構造'!M$43</f>
        <v>1838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3156</v>
      </c>
      <c r="C66" s="175"/>
      <c r="D66" s="175"/>
      <c r="E66" s="175">
        <f>'将来負担比率（分子）の構造'!J$41</f>
        <v>3404</v>
      </c>
      <c r="F66" s="175"/>
      <c r="G66" s="175"/>
      <c r="H66" s="175">
        <f>'将来負担比率（分子）の構造'!K$41</f>
        <v>3570</v>
      </c>
      <c r="I66" s="175"/>
      <c r="J66" s="175"/>
      <c r="K66" s="175">
        <f>'将来負担比率（分子）の構造'!L$41</f>
        <v>3359</v>
      </c>
      <c r="L66" s="175"/>
      <c r="M66" s="175"/>
      <c r="N66" s="175">
        <f>'将来負担比率（分子）の構造'!M$41</f>
        <v>3113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359</v>
      </c>
      <c r="C72" s="179">
        <f>基金残高に係る経年分析!G55</f>
        <v>367</v>
      </c>
      <c r="D72" s="179">
        <f>基金残高に係る経年分析!H55</f>
        <v>371</v>
      </c>
    </row>
    <row r="73" spans="1:16" x14ac:dyDescent="0.15">
      <c r="A73" s="178" t="s">
        <v>80</v>
      </c>
      <c r="B73" s="179">
        <f>基金残高に係る経年分析!F56</f>
        <v>508</v>
      </c>
      <c r="C73" s="179">
        <f>基金残高に係る経年分析!G56</f>
        <v>549</v>
      </c>
      <c r="D73" s="179">
        <f>基金残高に係る経年分析!H56</f>
        <v>529</v>
      </c>
    </row>
    <row r="74" spans="1:16" x14ac:dyDescent="0.15">
      <c r="A74" s="178" t="s">
        <v>81</v>
      </c>
      <c r="B74" s="179">
        <f>基金残高に係る経年分析!F57</f>
        <v>2665</v>
      </c>
      <c r="C74" s="179">
        <f>基金残高に係る経年分析!G57</f>
        <v>2793</v>
      </c>
      <c r="D74" s="179">
        <f>基金残高に係る経年分析!H57</f>
        <v>2902</v>
      </c>
    </row>
  </sheetData>
  <sheetProtection algorithmName="SHA-512" hashValue="7YK54xHUZ8DvMtx9aUq7rkgqWDT3i101+PNDMntvu7D5HCD5nYvexAX4HSFHGqCjMUwZLNDjJAm6Chw0E1xUaA==" saltValue="yJ39uFrnpV+VQtb5QVuE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7"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978648</v>
      </c>
      <c r="S5" s="677"/>
      <c r="T5" s="677"/>
      <c r="U5" s="677"/>
      <c r="V5" s="677"/>
      <c r="W5" s="677"/>
      <c r="X5" s="677"/>
      <c r="Y5" s="702"/>
      <c r="Z5" s="715">
        <v>19.600000000000001</v>
      </c>
      <c r="AA5" s="715"/>
      <c r="AB5" s="715"/>
      <c r="AC5" s="715"/>
      <c r="AD5" s="716">
        <v>978648</v>
      </c>
      <c r="AE5" s="716"/>
      <c r="AF5" s="716"/>
      <c r="AG5" s="716"/>
      <c r="AH5" s="716"/>
      <c r="AI5" s="716"/>
      <c r="AJ5" s="716"/>
      <c r="AK5" s="716"/>
      <c r="AL5" s="703">
        <v>30</v>
      </c>
      <c r="AM5" s="685"/>
      <c r="AN5" s="685"/>
      <c r="AO5" s="704"/>
      <c r="AP5" s="679" t="s">
        <v>228</v>
      </c>
      <c r="AQ5" s="680"/>
      <c r="AR5" s="680"/>
      <c r="AS5" s="680"/>
      <c r="AT5" s="680"/>
      <c r="AU5" s="680"/>
      <c r="AV5" s="680"/>
      <c r="AW5" s="680"/>
      <c r="AX5" s="680"/>
      <c r="AY5" s="680"/>
      <c r="AZ5" s="680"/>
      <c r="BA5" s="680"/>
      <c r="BB5" s="680"/>
      <c r="BC5" s="680"/>
      <c r="BD5" s="680"/>
      <c r="BE5" s="680"/>
      <c r="BF5" s="681"/>
      <c r="BG5" s="621">
        <v>978288</v>
      </c>
      <c r="BH5" s="622"/>
      <c r="BI5" s="622"/>
      <c r="BJ5" s="622"/>
      <c r="BK5" s="622"/>
      <c r="BL5" s="622"/>
      <c r="BM5" s="622"/>
      <c r="BN5" s="623"/>
      <c r="BO5" s="659">
        <v>100</v>
      </c>
      <c r="BP5" s="659"/>
      <c r="BQ5" s="659"/>
      <c r="BR5" s="659"/>
      <c r="BS5" s="660">
        <v>6410</v>
      </c>
      <c r="BT5" s="660"/>
      <c r="BU5" s="660"/>
      <c r="BV5" s="660"/>
      <c r="BW5" s="660"/>
      <c r="BX5" s="660"/>
      <c r="BY5" s="660"/>
      <c r="BZ5" s="660"/>
      <c r="CA5" s="660"/>
      <c r="CB5" s="695"/>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51604</v>
      </c>
      <c r="S6" s="622"/>
      <c r="T6" s="622"/>
      <c r="U6" s="622"/>
      <c r="V6" s="622"/>
      <c r="W6" s="622"/>
      <c r="X6" s="622"/>
      <c r="Y6" s="623"/>
      <c r="Z6" s="659">
        <v>1</v>
      </c>
      <c r="AA6" s="659"/>
      <c r="AB6" s="659"/>
      <c r="AC6" s="659"/>
      <c r="AD6" s="660">
        <v>51604</v>
      </c>
      <c r="AE6" s="660"/>
      <c r="AF6" s="660"/>
      <c r="AG6" s="660"/>
      <c r="AH6" s="660"/>
      <c r="AI6" s="660"/>
      <c r="AJ6" s="660"/>
      <c r="AK6" s="660"/>
      <c r="AL6" s="624">
        <v>1.6</v>
      </c>
      <c r="AM6" s="625"/>
      <c r="AN6" s="625"/>
      <c r="AO6" s="661"/>
      <c r="AP6" s="618" t="s">
        <v>233</v>
      </c>
      <c r="AQ6" s="619"/>
      <c r="AR6" s="619"/>
      <c r="AS6" s="619"/>
      <c r="AT6" s="619"/>
      <c r="AU6" s="619"/>
      <c r="AV6" s="619"/>
      <c r="AW6" s="619"/>
      <c r="AX6" s="619"/>
      <c r="AY6" s="619"/>
      <c r="AZ6" s="619"/>
      <c r="BA6" s="619"/>
      <c r="BB6" s="619"/>
      <c r="BC6" s="619"/>
      <c r="BD6" s="619"/>
      <c r="BE6" s="619"/>
      <c r="BF6" s="620"/>
      <c r="BG6" s="621">
        <v>978288</v>
      </c>
      <c r="BH6" s="622"/>
      <c r="BI6" s="622"/>
      <c r="BJ6" s="622"/>
      <c r="BK6" s="622"/>
      <c r="BL6" s="622"/>
      <c r="BM6" s="622"/>
      <c r="BN6" s="623"/>
      <c r="BO6" s="659">
        <v>100</v>
      </c>
      <c r="BP6" s="659"/>
      <c r="BQ6" s="659"/>
      <c r="BR6" s="659"/>
      <c r="BS6" s="660">
        <v>6410</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61713</v>
      </c>
      <c r="CS6" s="622"/>
      <c r="CT6" s="622"/>
      <c r="CU6" s="622"/>
      <c r="CV6" s="622"/>
      <c r="CW6" s="622"/>
      <c r="CX6" s="622"/>
      <c r="CY6" s="623"/>
      <c r="CZ6" s="703">
        <v>1.3</v>
      </c>
      <c r="DA6" s="685"/>
      <c r="DB6" s="685"/>
      <c r="DC6" s="705"/>
      <c r="DD6" s="627" t="s">
        <v>235</v>
      </c>
      <c r="DE6" s="622"/>
      <c r="DF6" s="622"/>
      <c r="DG6" s="622"/>
      <c r="DH6" s="622"/>
      <c r="DI6" s="622"/>
      <c r="DJ6" s="622"/>
      <c r="DK6" s="622"/>
      <c r="DL6" s="622"/>
      <c r="DM6" s="622"/>
      <c r="DN6" s="622"/>
      <c r="DO6" s="622"/>
      <c r="DP6" s="623"/>
      <c r="DQ6" s="627">
        <v>61713</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420</v>
      </c>
      <c r="S7" s="622"/>
      <c r="T7" s="622"/>
      <c r="U7" s="622"/>
      <c r="V7" s="622"/>
      <c r="W7" s="622"/>
      <c r="X7" s="622"/>
      <c r="Y7" s="623"/>
      <c r="Z7" s="659">
        <v>0</v>
      </c>
      <c r="AA7" s="659"/>
      <c r="AB7" s="659"/>
      <c r="AC7" s="659"/>
      <c r="AD7" s="660">
        <v>420</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464119</v>
      </c>
      <c r="BH7" s="622"/>
      <c r="BI7" s="622"/>
      <c r="BJ7" s="622"/>
      <c r="BK7" s="622"/>
      <c r="BL7" s="622"/>
      <c r="BM7" s="622"/>
      <c r="BN7" s="623"/>
      <c r="BO7" s="659">
        <v>47.4</v>
      </c>
      <c r="BP7" s="659"/>
      <c r="BQ7" s="659"/>
      <c r="BR7" s="659"/>
      <c r="BS7" s="660">
        <v>6410</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761303</v>
      </c>
      <c r="CS7" s="622"/>
      <c r="CT7" s="622"/>
      <c r="CU7" s="622"/>
      <c r="CV7" s="622"/>
      <c r="CW7" s="622"/>
      <c r="CX7" s="622"/>
      <c r="CY7" s="623"/>
      <c r="CZ7" s="659">
        <v>15.7</v>
      </c>
      <c r="DA7" s="659"/>
      <c r="DB7" s="659"/>
      <c r="DC7" s="659"/>
      <c r="DD7" s="627">
        <v>56656</v>
      </c>
      <c r="DE7" s="622"/>
      <c r="DF7" s="622"/>
      <c r="DG7" s="622"/>
      <c r="DH7" s="622"/>
      <c r="DI7" s="622"/>
      <c r="DJ7" s="622"/>
      <c r="DK7" s="622"/>
      <c r="DL7" s="622"/>
      <c r="DM7" s="622"/>
      <c r="DN7" s="622"/>
      <c r="DO7" s="622"/>
      <c r="DP7" s="623"/>
      <c r="DQ7" s="627">
        <v>635405</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5079</v>
      </c>
      <c r="S8" s="622"/>
      <c r="T8" s="622"/>
      <c r="U8" s="622"/>
      <c r="V8" s="622"/>
      <c r="W8" s="622"/>
      <c r="X8" s="622"/>
      <c r="Y8" s="623"/>
      <c r="Z8" s="659">
        <v>0.1</v>
      </c>
      <c r="AA8" s="659"/>
      <c r="AB8" s="659"/>
      <c r="AC8" s="659"/>
      <c r="AD8" s="660">
        <v>5079</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18073</v>
      </c>
      <c r="BH8" s="622"/>
      <c r="BI8" s="622"/>
      <c r="BJ8" s="622"/>
      <c r="BK8" s="622"/>
      <c r="BL8" s="622"/>
      <c r="BM8" s="622"/>
      <c r="BN8" s="623"/>
      <c r="BO8" s="659">
        <v>1.8</v>
      </c>
      <c r="BP8" s="659"/>
      <c r="BQ8" s="659"/>
      <c r="BR8" s="659"/>
      <c r="BS8" s="660" t="s">
        <v>241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1577184</v>
      </c>
      <c r="CS8" s="622"/>
      <c r="CT8" s="622"/>
      <c r="CU8" s="622"/>
      <c r="CV8" s="622"/>
      <c r="CW8" s="622"/>
      <c r="CX8" s="622"/>
      <c r="CY8" s="623"/>
      <c r="CZ8" s="659">
        <v>32.5</v>
      </c>
      <c r="DA8" s="659"/>
      <c r="DB8" s="659"/>
      <c r="DC8" s="659"/>
      <c r="DD8" s="627">
        <v>5814</v>
      </c>
      <c r="DE8" s="622"/>
      <c r="DF8" s="622"/>
      <c r="DG8" s="622"/>
      <c r="DH8" s="622"/>
      <c r="DI8" s="622"/>
      <c r="DJ8" s="622"/>
      <c r="DK8" s="622"/>
      <c r="DL8" s="622"/>
      <c r="DM8" s="622"/>
      <c r="DN8" s="622"/>
      <c r="DO8" s="622"/>
      <c r="DP8" s="623"/>
      <c r="DQ8" s="627">
        <v>953043</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3665</v>
      </c>
      <c r="S9" s="622"/>
      <c r="T9" s="622"/>
      <c r="U9" s="622"/>
      <c r="V9" s="622"/>
      <c r="W9" s="622"/>
      <c r="X9" s="622"/>
      <c r="Y9" s="623"/>
      <c r="Z9" s="659">
        <v>0.1</v>
      </c>
      <c r="AA9" s="659"/>
      <c r="AB9" s="659"/>
      <c r="AC9" s="659"/>
      <c r="AD9" s="660">
        <v>3665</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406753</v>
      </c>
      <c r="BH9" s="622"/>
      <c r="BI9" s="622"/>
      <c r="BJ9" s="622"/>
      <c r="BK9" s="622"/>
      <c r="BL9" s="622"/>
      <c r="BM9" s="622"/>
      <c r="BN9" s="623"/>
      <c r="BO9" s="659">
        <v>41.6</v>
      </c>
      <c r="BP9" s="659"/>
      <c r="BQ9" s="659"/>
      <c r="BR9" s="659"/>
      <c r="BS9" s="660" t="s">
        <v>241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287352</v>
      </c>
      <c r="CS9" s="622"/>
      <c r="CT9" s="622"/>
      <c r="CU9" s="622"/>
      <c r="CV9" s="622"/>
      <c r="CW9" s="622"/>
      <c r="CX9" s="622"/>
      <c r="CY9" s="623"/>
      <c r="CZ9" s="659">
        <v>5.9</v>
      </c>
      <c r="DA9" s="659"/>
      <c r="DB9" s="659"/>
      <c r="DC9" s="659"/>
      <c r="DD9" s="627">
        <v>750</v>
      </c>
      <c r="DE9" s="622"/>
      <c r="DF9" s="622"/>
      <c r="DG9" s="622"/>
      <c r="DH9" s="622"/>
      <c r="DI9" s="622"/>
      <c r="DJ9" s="622"/>
      <c r="DK9" s="622"/>
      <c r="DL9" s="622"/>
      <c r="DM9" s="622"/>
      <c r="DN9" s="622"/>
      <c r="DO9" s="622"/>
      <c r="DP9" s="623"/>
      <c r="DQ9" s="627">
        <v>207244</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235</v>
      </c>
      <c r="AA10" s="659"/>
      <c r="AB10" s="659"/>
      <c r="AC10" s="659"/>
      <c r="AD10" s="660" t="s">
        <v>241</v>
      </c>
      <c r="AE10" s="660"/>
      <c r="AF10" s="660"/>
      <c r="AG10" s="660"/>
      <c r="AH10" s="660"/>
      <c r="AI10" s="660"/>
      <c r="AJ10" s="660"/>
      <c r="AK10" s="660"/>
      <c r="AL10" s="624" t="s">
        <v>241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16848</v>
      </c>
      <c r="BH10" s="622"/>
      <c r="BI10" s="622"/>
      <c r="BJ10" s="622"/>
      <c r="BK10" s="622"/>
      <c r="BL10" s="622"/>
      <c r="BM10" s="622"/>
      <c r="BN10" s="623"/>
      <c r="BO10" s="659">
        <v>1.7</v>
      </c>
      <c r="BP10" s="659"/>
      <c r="BQ10" s="659"/>
      <c r="BR10" s="659"/>
      <c r="BS10" s="660" t="s">
        <v>241</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241</v>
      </c>
      <c r="CS10" s="622"/>
      <c r="CT10" s="622"/>
      <c r="CU10" s="622"/>
      <c r="CV10" s="622"/>
      <c r="CW10" s="622"/>
      <c r="CX10" s="622"/>
      <c r="CY10" s="623"/>
      <c r="CZ10" s="659" t="s">
        <v>241</v>
      </c>
      <c r="DA10" s="659"/>
      <c r="DB10" s="659"/>
      <c r="DC10" s="659"/>
      <c r="DD10" s="627" t="s">
        <v>235</v>
      </c>
      <c r="DE10" s="622"/>
      <c r="DF10" s="622"/>
      <c r="DG10" s="622"/>
      <c r="DH10" s="622"/>
      <c r="DI10" s="622"/>
      <c r="DJ10" s="622"/>
      <c r="DK10" s="622"/>
      <c r="DL10" s="622"/>
      <c r="DM10" s="622"/>
      <c r="DN10" s="622"/>
      <c r="DO10" s="622"/>
      <c r="DP10" s="623"/>
      <c r="DQ10" s="627" t="s">
        <v>241</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230090</v>
      </c>
      <c r="S11" s="622"/>
      <c r="T11" s="622"/>
      <c r="U11" s="622"/>
      <c r="V11" s="622"/>
      <c r="W11" s="622"/>
      <c r="X11" s="622"/>
      <c r="Y11" s="623"/>
      <c r="Z11" s="624">
        <v>4.5999999999999996</v>
      </c>
      <c r="AA11" s="625"/>
      <c r="AB11" s="625"/>
      <c r="AC11" s="626"/>
      <c r="AD11" s="627">
        <v>230090</v>
      </c>
      <c r="AE11" s="622"/>
      <c r="AF11" s="622"/>
      <c r="AG11" s="622"/>
      <c r="AH11" s="622"/>
      <c r="AI11" s="622"/>
      <c r="AJ11" s="622"/>
      <c r="AK11" s="623"/>
      <c r="AL11" s="624">
        <v>7</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22445</v>
      </c>
      <c r="BH11" s="622"/>
      <c r="BI11" s="622"/>
      <c r="BJ11" s="622"/>
      <c r="BK11" s="622"/>
      <c r="BL11" s="622"/>
      <c r="BM11" s="622"/>
      <c r="BN11" s="623"/>
      <c r="BO11" s="659">
        <v>2.2999999999999998</v>
      </c>
      <c r="BP11" s="659"/>
      <c r="BQ11" s="659"/>
      <c r="BR11" s="659"/>
      <c r="BS11" s="660">
        <v>6410</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237168</v>
      </c>
      <c r="CS11" s="622"/>
      <c r="CT11" s="622"/>
      <c r="CU11" s="622"/>
      <c r="CV11" s="622"/>
      <c r="CW11" s="622"/>
      <c r="CX11" s="622"/>
      <c r="CY11" s="623"/>
      <c r="CZ11" s="659">
        <v>4.9000000000000004</v>
      </c>
      <c r="DA11" s="659"/>
      <c r="DB11" s="659"/>
      <c r="DC11" s="659"/>
      <c r="DD11" s="627">
        <v>36614</v>
      </c>
      <c r="DE11" s="622"/>
      <c r="DF11" s="622"/>
      <c r="DG11" s="622"/>
      <c r="DH11" s="622"/>
      <c r="DI11" s="622"/>
      <c r="DJ11" s="622"/>
      <c r="DK11" s="622"/>
      <c r="DL11" s="622"/>
      <c r="DM11" s="622"/>
      <c r="DN11" s="622"/>
      <c r="DO11" s="622"/>
      <c r="DP11" s="623"/>
      <c r="DQ11" s="627">
        <v>131022</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235</v>
      </c>
      <c r="S12" s="622"/>
      <c r="T12" s="622"/>
      <c r="U12" s="622"/>
      <c r="V12" s="622"/>
      <c r="W12" s="622"/>
      <c r="X12" s="622"/>
      <c r="Y12" s="623"/>
      <c r="Z12" s="659" t="s">
        <v>235</v>
      </c>
      <c r="AA12" s="659"/>
      <c r="AB12" s="659"/>
      <c r="AC12" s="659"/>
      <c r="AD12" s="660" t="s">
        <v>235</v>
      </c>
      <c r="AE12" s="660"/>
      <c r="AF12" s="660"/>
      <c r="AG12" s="660"/>
      <c r="AH12" s="660"/>
      <c r="AI12" s="660"/>
      <c r="AJ12" s="660"/>
      <c r="AK12" s="660"/>
      <c r="AL12" s="624" t="s">
        <v>241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424697</v>
      </c>
      <c r="BH12" s="622"/>
      <c r="BI12" s="622"/>
      <c r="BJ12" s="622"/>
      <c r="BK12" s="622"/>
      <c r="BL12" s="622"/>
      <c r="BM12" s="622"/>
      <c r="BN12" s="623"/>
      <c r="BO12" s="659">
        <v>43.4</v>
      </c>
      <c r="BP12" s="659"/>
      <c r="BQ12" s="659"/>
      <c r="BR12" s="659"/>
      <c r="BS12" s="660" t="s">
        <v>241</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237390</v>
      </c>
      <c r="CS12" s="622"/>
      <c r="CT12" s="622"/>
      <c r="CU12" s="622"/>
      <c r="CV12" s="622"/>
      <c r="CW12" s="622"/>
      <c r="CX12" s="622"/>
      <c r="CY12" s="623"/>
      <c r="CZ12" s="659">
        <v>4.9000000000000004</v>
      </c>
      <c r="DA12" s="659"/>
      <c r="DB12" s="659"/>
      <c r="DC12" s="659"/>
      <c r="DD12" s="627">
        <v>11198</v>
      </c>
      <c r="DE12" s="622"/>
      <c r="DF12" s="622"/>
      <c r="DG12" s="622"/>
      <c r="DH12" s="622"/>
      <c r="DI12" s="622"/>
      <c r="DJ12" s="622"/>
      <c r="DK12" s="622"/>
      <c r="DL12" s="622"/>
      <c r="DM12" s="622"/>
      <c r="DN12" s="622"/>
      <c r="DO12" s="622"/>
      <c r="DP12" s="623"/>
      <c r="DQ12" s="627">
        <v>220382</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235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421441</v>
      </c>
      <c r="BH13" s="622"/>
      <c r="BI13" s="622"/>
      <c r="BJ13" s="622"/>
      <c r="BK13" s="622"/>
      <c r="BL13" s="622"/>
      <c r="BM13" s="622"/>
      <c r="BN13" s="623"/>
      <c r="BO13" s="659">
        <v>43.1</v>
      </c>
      <c r="BP13" s="659"/>
      <c r="BQ13" s="659"/>
      <c r="BR13" s="659"/>
      <c r="BS13" s="660" t="s">
        <v>241</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639665</v>
      </c>
      <c r="CS13" s="622"/>
      <c r="CT13" s="622"/>
      <c r="CU13" s="622"/>
      <c r="CV13" s="622"/>
      <c r="CW13" s="622"/>
      <c r="CX13" s="622"/>
      <c r="CY13" s="623"/>
      <c r="CZ13" s="659">
        <v>13.2</v>
      </c>
      <c r="DA13" s="659"/>
      <c r="DB13" s="659"/>
      <c r="DC13" s="659"/>
      <c r="DD13" s="627">
        <v>274786</v>
      </c>
      <c r="DE13" s="622"/>
      <c r="DF13" s="622"/>
      <c r="DG13" s="622"/>
      <c r="DH13" s="622"/>
      <c r="DI13" s="622"/>
      <c r="DJ13" s="622"/>
      <c r="DK13" s="622"/>
      <c r="DL13" s="622"/>
      <c r="DM13" s="622"/>
      <c r="DN13" s="622"/>
      <c r="DO13" s="622"/>
      <c r="DP13" s="623"/>
      <c r="DQ13" s="627">
        <v>443887</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241</v>
      </c>
      <c r="S14" s="622"/>
      <c r="T14" s="622"/>
      <c r="U14" s="622"/>
      <c r="V14" s="622"/>
      <c r="W14" s="622"/>
      <c r="X14" s="622"/>
      <c r="Y14" s="623"/>
      <c r="Z14" s="659" t="s">
        <v>241</v>
      </c>
      <c r="AA14" s="659"/>
      <c r="AB14" s="659"/>
      <c r="AC14" s="659"/>
      <c r="AD14" s="660" t="s">
        <v>235</v>
      </c>
      <c r="AE14" s="660"/>
      <c r="AF14" s="660"/>
      <c r="AG14" s="660"/>
      <c r="AH14" s="660"/>
      <c r="AI14" s="660"/>
      <c r="AJ14" s="660"/>
      <c r="AK14" s="660"/>
      <c r="AL14" s="624" t="s">
        <v>235</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39630</v>
      </c>
      <c r="BH14" s="622"/>
      <c r="BI14" s="622"/>
      <c r="BJ14" s="622"/>
      <c r="BK14" s="622"/>
      <c r="BL14" s="622"/>
      <c r="BM14" s="622"/>
      <c r="BN14" s="623"/>
      <c r="BO14" s="659">
        <v>4</v>
      </c>
      <c r="BP14" s="659"/>
      <c r="BQ14" s="659"/>
      <c r="BR14" s="659"/>
      <c r="BS14" s="660" t="s">
        <v>235</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227013</v>
      </c>
      <c r="CS14" s="622"/>
      <c r="CT14" s="622"/>
      <c r="CU14" s="622"/>
      <c r="CV14" s="622"/>
      <c r="CW14" s="622"/>
      <c r="CX14" s="622"/>
      <c r="CY14" s="623"/>
      <c r="CZ14" s="659">
        <v>4.7</v>
      </c>
      <c r="DA14" s="659"/>
      <c r="DB14" s="659"/>
      <c r="DC14" s="659"/>
      <c r="DD14" s="627">
        <v>50773</v>
      </c>
      <c r="DE14" s="622"/>
      <c r="DF14" s="622"/>
      <c r="DG14" s="622"/>
      <c r="DH14" s="622"/>
      <c r="DI14" s="622"/>
      <c r="DJ14" s="622"/>
      <c r="DK14" s="622"/>
      <c r="DL14" s="622"/>
      <c r="DM14" s="622"/>
      <c r="DN14" s="622"/>
      <c r="DO14" s="622"/>
      <c r="DP14" s="623"/>
      <c r="DQ14" s="627">
        <v>173203</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49842</v>
      </c>
      <c r="BH15" s="622"/>
      <c r="BI15" s="622"/>
      <c r="BJ15" s="622"/>
      <c r="BK15" s="622"/>
      <c r="BL15" s="622"/>
      <c r="BM15" s="622"/>
      <c r="BN15" s="623"/>
      <c r="BO15" s="659">
        <v>5.0999999999999996</v>
      </c>
      <c r="BP15" s="659"/>
      <c r="BQ15" s="659"/>
      <c r="BR15" s="659"/>
      <c r="BS15" s="660" t="s">
        <v>235</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437269</v>
      </c>
      <c r="CS15" s="622"/>
      <c r="CT15" s="622"/>
      <c r="CU15" s="622"/>
      <c r="CV15" s="622"/>
      <c r="CW15" s="622"/>
      <c r="CX15" s="622"/>
      <c r="CY15" s="623"/>
      <c r="CZ15" s="659">
        <v>9</v>
      </c>
      <c r="DA15" s="659"/>
      <c r="DB15" s="659"/>
      <c r="DC15" s="659"/>
      <c r="DD15" s="627">
        <v>91084</v>
      </c>
      <c r="DE15" s="622"/>
      <c r="DF15" s="622"/>
      <c r="DG15" s="622"/>
      <c r="DH15" s="622"/>
      <c r="DI15" s="622"/>
      <c r="DJ15" s="622"/>
      <c r="DK15" s="622"/>
      <c r="DL15" s="622"/>
      <c r="DM15" s="622"/>
      <c r="DN15" s="622"/>
      <c r="DO15" s="622"/>
      <c r="DP15" s="623"/>
      <c r="DQ15" s="627">
        <v>369565</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3944</v>
      </c>
      <c r="S16" s="622"/>
      <c r="T16" s="622"/>
      <c r="U16" s="622"/>
      <c r="V16" s="622"/>
      <c r="W16" s="622"/>
      <c r="X16" s="622"/>
      <c r="Y16" s="623"/>
      <c r="Z16" s="659">
        <v>0.1</v>
      </c>
      <c r="AA16" s="659"/>
      <c r="AB16" s="659"/>
      <c r="AC16" s="659"/>
      <c r="AD16" s="660">
        <v>3944</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235</v>
      </c>
      <c r="BP16" s="659"/>
      <c r="BQ16" s="659"/>
      <c r="BR16" s="659"/>
      <c r="BS16" s="660" t="s">
        <v>241</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235</v>
      </c>
      <c r="CS16" s="622"/>
      <c r="CT16" s="622"/>
      <c r="CU16" s="622"/>
      <c r="CV16" s="622"/>
      <c r="CW16" s="622"/>
      <c r="CX16" s="622"/>
      <c r="CY16" s="623"/>
      <c r="CZ16" s="659" t="s">
        <v>235</v>
      </c>
      <c r="DA16" s="659"/>
      <c r="DB16" s="659"/>
      <c r="DC16" s="659"/>
      <c r="DD16" s="627" t="s">
        <v>241</v>
      </c>
      <c r="DE16" s="622"/>
      <c r="DF16" s="622"/>
      <c r="DG16" s="622"/>
      <c r="DH16" s="622"/>
      <c r="DI16" s="622"/>
      <c r="DJ16" s="622"/>
      <c r="DK16" s="622"/>
      <c r="DL16" s="622"/>
      <c r="DM16" s="622"/>
      <c r="DN16" s="622"/>
      <c r="DO16" s="622"/>
      <c r="DP16" s="623"/>
      <c r="DQ16" s="627" t="s">
        <v>241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11018</v>
      </c>
      <c r="S17" s="622"/>
      <c r="T17" s="622"/>
      <c r="U17" s="622"/>
      <c r="V17" s="622"/>
      <c r="W17" s="622"/>
      <c r="X17" s="622"/>
      <c r="Y17" s="623"/>
      <c r="Z17" s="659">
        <v>0.2</v>
      </c>
      <c r="AA17" s="659"/>
      <c r="AB17" s="659"/>
      <c r="AC17" s="659"/>
      <c r="AD17" s="660">
        <v>11018</v>
      </c>
      <c r="AE17" s="660"/>
      <c r="AF17" s="660"/>
      <c r="AG17" s="660"/>
      <c r="AH17" s="660"/>
      <c r="AI17" s="660"/>
      <c r="AJ17" s="660"/>
      <c r="AK17" s="660"/>
      <c r="AL17" s="624">
        <v>0.3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393567</v>
      </c>
      <c r="CS17" s="622"/>
      <c r="CT17" s="622"/>
      <c r="CU17" s="622"/>
      <c r="CV17" s="622"/>
      <c r="CW17" s="622"/>
      <c r="CX17" s="622"/>
      <c r="CY17" s="623"/>
      <c r="CZ17" s="659">
        <v>8.1</v>
      </c>
      <c r="DA17" s="659"/>
      <c r="DB17" s="659"/>
      <c r="DC17" s="659"/>
      <c r="DD17" s="627" t="s">
        <v>241</v>
      </c>
      <c r="DE17" s="622"/>
      <c r="DF17" s="622"/>
      <c r="DG17" s="622"/>
      <c r="DH17" s="622"/>
      <c r="DI17" s="622"/>
      <c r="DJ17" s="622"/>
      <c r="DK17" s="622"/>
      <c r="DL17" s="622"/>
      <c r="DM17" s="622"/>
      <c r="DN17" s="622"/>
      <c r="DO17" s="622"/>
      <c r="DP17" s="623"/>
      <c r="DQ17" s="627">
        <v>393567</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10346</v>
      </c>
      <c r="S18" s="622"/>
      <c r="T18" s="622"/>
      <c r="U18" s="622"/>
      <c r="V18" s="622"/>
      <c r="W18" s="622"/>
      <c r="X18" s="622"/>
      <c r="Y18" s="623"/>
      <c r="Z18" s="659">
        <v>0.2</v>
      </c>
      <c r="AA18" s="659"/>
      <c r="AB18" s="659"/>
      <c r="AC18" s="659"/>
      <c r="AD18" s="660">
        <v>10346</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241</v>
      </c>
      <c r="BP18" s="659"/>
      <c r="BQ18" s="659"/>
      <c r="BR18" s="659"/>
      <c r="BS18" s="660" t="s">
        <v>241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241</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10346</v>
      </c>
      <c r="S19" s="622"/>
      <c r="T19" s="622"/>
      <c r="U19" s="622"/>
      <c r="V19" s="622"/>
      <c r="W19" s="622"/>
      <c r="X19" s="622"/>
      <c r="Y19" s="623"/>
      <c r="Z19" s="659">
        <v>0.2</v>
      </c>
      <c r="AA19" s="659"/>
      <c r="AB19" s="659"/>
      <c r="AC19" s="659"/>
      <c r="AD19" s="660">
        <v>10346</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360</v>
      </c>
      <c r="BH19" s="622"/>
      <c r="BI19" s="622"/>
      <c r="BJ19" s="622"/>
      <c r="BK19" s="622"/>
      <c r="BL19" s="622"/>
      <c r="BM19" s="622"/>
      <c r="BN19" s="623"/>
      <c r="BO19" s="659">
        <v>0</v>
      </c>
      <c r="BP19" s="659"/>
      <c r="BQ19" s="659"/>
      <c r="BR19" s="659"/>
      <c r="BS19" s="660" t="s">
        <v>235</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241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t="s">
        <v>235</v>
      </c>
      <c r="S20" s="622"/>
      <c r="T20" s="622"/>
      <c r="U20" s="622"/>
      <c r="V20" s="622"/>
      <c r="W20" s="622"/>
      <c r="X20" s="622"/>
      <c r="Y20" s="623"/>
      <c r="Z20" s="659" t="s">
        <v>235</v>
      </c>
      <c r="AA20" s="659"/>
      <c r="AB20" s="659"/>
      <c r="AC20" s="659"/>
      <c r="AD20" s="660" t="s">
        <v>241</v>
      </c>
      <c r="AE20" s="660"/>
      <c r="AF20" s="660"/>
      <c r="AG20" s="660"/>
      <c r="AH20" s="660"/>
      <c r="AI20" s="660"/>
      <c r="AJ20" s="660"/>
      <c r="AK20" s="660"/>
      <c r="AL20" s="624" t="s">
        <v>241</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360</v>
      </c>
      <c r="BH20" s="622"/>
      <c r="BI20" s="622"/>
      <c r="BJ20" s="622"/>
      <c r="BK20" s="622"/>
      <c r="BL20" s="622"/>
      <c r="BM20" s="622"/>
      <c r="BN20" s="623"/>
      <c r="BO20" s="659">
        <v>0</v>
      </c>
      <c r="BP20" s="659"/>
      <c r="BQ20" s="659"/>
      <c r="BR20" s="659"/>
      <c r="BS20" s="660" t="s">
        <v>241</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4859624</v>
      </c>
      <c r="CS20" s="622"/>
      <c r="CT20" s="622"/>
      <c r="CU20" s="622"/>
      <c r="CV20" s="622"/>
      <c r="CW20" s="622"/>
      <c r="CX20" s="622"/>
      <c r="CY20" s="623"/>
      <c r="CZ20" s="659">
        <v>100</v>
      </c>
      <c r="DA20" s="659"/>
      <c r="DB20" s="659"/>
      <c r="DC20" s="659"/>
      <c r="DD20" s="627">
        <v>527675</v>
      </c>
      <c r="DE20" s="622"/>
      <c r="DF20" s="622"/>
      <c r="DG20" s="622"/>
      <c r="DH20" s="622"/>
      <c r="DI20" s="622"/>
      <c r="DJ20" s="622"/>
      <c r="DK20" s="622"/>
      <c r="DL20" s="622"/>
      <c r="DM20" s="622"/>
      <c r="DN20" s="622"/>
      <c r="DO20" s="622"/>
      <c r="DP20" s="623"/>
      <c r="DQ20" s="627">
        <v>3589031</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2087584</v>
      </c>
      <c r="S21" s="622"/>
      <c r="T21" s="622"/>
      <c r="U21" s="622"/>
      <c r="V21" s="622"/>
      <c r="W21" s="622"/>
      <c r="X21" s="622"/>
      <c r="Y21" s="623"/>
      <c r="Z21" s="659">
        <v>41.9</v>
      </c>
      <c r="AA21" s="659"/>
      <c r="AB21" s="659"/>
      <c r="AC21" s="659"/>
      <c r="AD21" s="660">
        <v>1960102</v>
      </c>
      <c r="AE21" s="660"/>
      <c r="AF21" s="660"/>
      <c r="AG21" s="660"/>
      <c r="AH21" s="660"/>
      <c r="AI21" s="660"/>
      <c r="AJ21" s="660"/>
      <c r="AK21" s="660"/>
      <c r="AL21" s="624">
        <v>60</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360</v>
      </c>
      <c r="BH21" s="622"/>
      <c r="BI21" s="622"/>
      <c r="BJ21" s="622"/>
      <c r="BK21" s="622"/>
      <c r="BL21" s="622"/>
      <c r="BM21" s="622"/>
      <c r="BN21" s="623"/>
      <c r="BO21" s="659">
        <v>0</v>
      </c>
      <c r="BP21" s="659"/>
      <c r="BQ21" s="659"/>
      <c r="BR21" s="659"/>
      <c r="BS21" s="660" t="s">
        <v>241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1960102</v>
      </c>
      <c r="S22" s="622"/>
      <c r="T22" s="622"/>
      <c r="U22" s="622"/>
      <c r="V22" s="622"/>
      <c r="W22" s="622"/>
      <c r="X22" s="622"/>
      <c r="Y22" s="623"/>
      <c r="Z22" s="659">
        <v>39.299999999999997</v>
      </c>
      <c r="AA22" s="659"/>
      <c r="AB22" s="659"/>
      <c r="AC22" s="659"/>
      <c r="AD22" s="660">
        <v>1960102</v>
      </c>
      <c r="AE22" s="660"/>
      <c r="AF22" s="660"/>
      <c r="AG22" s="660"/>
      <c r="AH22" s="660"/>
      <c r="AI22" s="660"/>
      <c r="AJ22" s="660"/>
      <c r="AK22" s="660"/>
      <c r="AL22" s="624">
        <v>60</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241</v>
      </c>
      <c r="BP22" s="659"/>
      <c r="BQ22" s="659"/>
      <c r="BR22" s="659"/>
      <c r="BS22" s="660" t="s">
        <v>241</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127478</v>
      </c>
      <c r="S23" s="622"/>
      <c r="T23" s="622"/>
      <c r="U23" s="622"/>
      <c r="V23" s="622"/>
      <c r="W23" s="622"/>
      <c r="X23" s="622"/>
      <c r="Y23" s="623"/>
      <c r="Z23" s="659">
        <v>2.6</v>
      </c>
      <c r="AA23" s="659"/>
      <c r="AB23" s="659"/>
      <c r="AC23" s="659"/>
      <c r="AD23" s="660" t="s">
        <v>235</v>
      </c>
      <c r="AE23" s="660"/>
      <c r="AF23" s="660"/>
      <c r="AG23" s="660"/>
      <c r="AH23" s="660"/>
      <c r="AI23" s="660"/>
      <c r="AJ23" s="660"/>
      <c r="AK23" s="660"/>
      <c r="AL23" s="624" t="s">
        <v>235</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241</v>
      </c>
      <c r="BH23" s="622"/>
      <c r="BI23" s="622"/>
      <c r="BJ23" s="622"/>
      <c r="BK23" s="622"/>
      <c r="BL23" s="622"/>
      <c r="BM23" s="622"/>
      <c r="BN23" s="623"/>
      <c r="BO23" s="659" t="s">
        <v>235</v>
      </c>
      <c r="BP23" s="659"/>
      <c r="BQ23" s="659"/>
      <c r="BR23" s="659"/>
      <c r="BS23" s="660" t="s">
        <v>235</v>
      </c>
      <c r="BT23" s="660"/>
      <c r="BU23" s="660"/>
      <c r="BV23" s="660"/>
      <c r="BW23" s="660"/>
      <c r="BX23" s="660"/>
      <c r="BY23" s="660"/>
      <c r="BZ23" s="660"/>
      <c r="CA23" s="660"/>
      <c r="CB23" s="695"/>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4</v>
      </c>
      <c r="S24" s="622"/>
      <c r="T24" s="622"/>
      <c r="U24" s="622"/>
      <c r="V24" s="622"/>
      <c r="W24" s="622"/>
      <c r="X24" s="622"/>
      <c r="Y24" s="623"/>
      <c r="Z24" s="659">
        <v>0</v>
      </c>
      <c r="AA24" s="659"/>
      <c r="AB24" s="659"/>
      <c r="AC24" s="659"/>
      <c r="AD24" s="660" t="s">
        <v>235</v>
      </c>
      <c r="AE24" s="660"/>
      <c r="AF24" s="660"/>
      <c r="AG24" s="660"/>
      <c r="AH24" s="660"/>
      <c r="AI24" s="660"/>
      <c r="AJ24" s="660"/>
      <c r="AK24" s="660"/>
      <c r="AL24" s="624" t="s">
        <v>241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2015398</v>
      </c>
      <c r="CS24" s="677"/>
      <c r="CT24" s="677"/>
      <c r="CU24" s="677"/>
      <c r="CV24" s="677"/>
      <c r="CW24" s="677"/>
      <c r="CX24" s="677"/>
      <c r="CY24" s="702"/>
      <c r="CZ24" s="703">
        <v>41.5</v>
      </c>
      <c r="DA24" s="685"/>
      <c r="DB24" s="685"/>
      <c r="DC24" s="705"/>
      <c r="DD24" s="701">
        <v>1451626</v>
      </c>
      <c r="DE24" s="677"/>
      <c r="DF24" s="677"/>
      <c r="DG24" s="677"/>
      <c r="DH24" s="677"/>
      <c r="DI24" s="677"/>
      <c r="DJ24" s="677"/>
      <c r="DK24" s="702"/>
      <c r="DL24" s="701">
        <v>1437367</v>
      </c>
      <c r="DM24" s="677"/>
      <c r="DN24" s="677"/>
      <c r="DO24" s="677"/>
      <c r="DP24" s="677"/>
      <c r="DQ24" s="677"/>
      <c r="DR24" s="677"/>
      <c r="DS24" s="677"/>
      <c r="DT24" s="677"/>
      <c r="DU24" s="677"/>
      <c r="DV24" s="702"/>
      <c r="DW24" s="703">
        <v>43.5</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3382398</v>
      </c>
      <c r="S25" s="622"/>
      <c r="T25" s="622"/>
      <c r="U25" s="622"/>
      <c r="V25" s="622"/>
      <c r="W25" s="622"/>
      <c r="X25" s="622"/>
      <c r="Y25" s="623"/>
      <c r="Z25" s="659">
        <v>67.900000000000006</v>
      </c>
      <c r="AA25" s="659"/>
      <c r="AB25" s="659"/>
      <c r="AC25" s="659"/>
      <c r="AD25" s="660">
        <v>3254916</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1013200</v>
      </c>
      <c r="CS25" s="634"/>
      <c r="CT25" s="634"/>
      <c r="CU25" s="634"/>
      <c r="CV25" s="634"/>
      <c r="CW25" s="634"/>
      <c r="CX25" s="634"/>
      <c r="CY25" s="635"/>
      <c r="CZ25" s="624">
        <v>20.8</v>
      </c>
      <c r="DA25" s="636"/>
      <c r="DB25" s="636"/>
      <c r="DC25" s="637"/>
      <c r="DD25" s="627">
        <v>882327</v>
      </c>
      <c r="DE25" s="634"/>
      <c r="DF25" s="634"/>
      <c r="DG25" s="634"/>
      <c r="DH25" s="634"/>
      <c r="DI25" s="634"/>
      <c r="DJ25" s="634"/>
      <c r="DK25" s="635"/>
      <c r="DL25" s="627">
        <v>872615</v>
      </c>
      <c r="DM25" s="634"/>
      <c r="DN25" s="634"/>
      <c r="DO25" s="634"/>
      <c r="DP25" s="634"/>
      <c r="DQ25" s="634"/>
      <c r="DR25" s="634"/>
      <c r="DS25" s="634"/>
      <c r="DT25" s="634"/>
      <c r="DU25" s="634"/>
      <c r="DV25" s="635"/>
      <c r="DW25" s="624">
        <v>26.4</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967</v>
      </c>
      <c r="S26" s="622"/>
      <c r="T26" s="622"/>
      <c r="U26" s="622"/>
      <c r="V26" s="622"/>
      <c r="W26" s="622"/>
      <c r="X26" s="622"/>
      <c r="Y26" s="623"/>
      <c r="Z26" s="659">
        <v>0</v>
      </c>
      <c r="AA26" s="659"/>
      <c r="AB26" s="659"/>
      <c r="AC26" s="659"/>
      <c r="AD26" s="660">
        <v>967</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59" t="s">
        <v>241</v>
      </c>
      <c r="BP26" s="659"/>
      <c r="BQ26" s="659"/>
      <c r="BR26" s="659"/>
      <c r="BS26" s="660" t="s">
        <v>241</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425585</v>
      </c>
      <c r="CS26" s="622"/>
      <c r="CT26" s="622"/>
      <c r="CU26" s="622"/>
      <c r="CV26" s="622"/>
      <c r="CW26" s="622"/>
      <c r="CX26" s="622"/>
      <c r="CY26" s="623"/>
      <c r="CZ26" s="624">
        <v>8.8000000000000007</v>
      </c>
      <c r="DA26" s="636"/>
      <c r="DB26" s="636"/>
      <c r="DC26" s="637"/>
      <c r="DD26" s="627">
        <v>349164</v>
      </c>
      <c r="DE26" s="622"/>
      <c r="DF26" s="622"/>
      <c r="DG26" s="622"/>
      <c r="DH26" s="622"/>
      <c r="DI26" s="622"/>
      <c r="DJ26" s="622"/>
      <c r="DK26" s="623"/>
      <c r="DL26" s="627" t="s">
        <v>235</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1115</v>
      </c>
      <c r="S27" s="622"/>
      <c r="T27" s="622"/>
      <c r="U27" s="622"/>
      <c r="V27" s="622"/>
      <c r="W27" s="622"/>
      <c r="X27" s="622"/>
      <c r="Y27" s="623"/>
      <c r="Z27" s="659">
        <v>0</v>
      </c>
      <c r="AA27" s="659"/>
      <c r="AB27" s="659"/>
      <c r="AC27" s="659"/>
      <c r="AD27" s="660" t="s">
        <v>241</v>
      </c>
      <c r="AE27" s="660"/>
      <c r="AF27" s="660"/>
      <c r="AG27" s="660"/>
      <c r="AH27" s="660"/>
      <c r="AI27" s="660"/>
      <c r="AJ27" s="660"/>
      <c r="AK27" s="660"/>
      <c r="AL27" s="624" t="s">
        <v>241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978648</v>
      </c>
      <c r="BH27" s="622"/>
      <c r="BI27" s="622"/>
      <c r="BJ27" s="622"/>
      <c r="BK27" s="622"/>
      <c r="BL27" s="622"/>
      <c r="BM27" s="622"/>
      <c r="BN27" s="623"/>
      <c r="BO27" s="659">
        <v>100</v>
      </c>
      <c r="BP27" s="659"/>
      <c r="BQ27" s="659"/>
      <c r="BR27" s="659"/>
      <c r="BS27" s="660">
        <v>6410</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608631</v>
      </c>
      <c r="CS27" s="634"/>
      <c r="CT27" s="634"/>
      <c r="CU27" s="634"/>
      <c r="CV27" s="634"/>
      <c r="CW27" s="634"/>
      <c r="CX27" s="634"/>
      <c r="CY27" s="635"/>
      <c r="CZ27" s="624">
        <v>12.5</v>
      </c>
      <c r="DA27" s="636"/>
      <c r="DB27" s="636"/>
      <c r="DC27" s="637"/>
      <c r="DD27" s="627">
        <v>175732</v>
      </c>
      <c r="DE27" s="634"/>
      <c r="DF27" s="634"/>
      <c r="DG27" s="634"/>
      <c r="DH27" s="634"/>
      <c r="DI27" s="634"/>
      <c r="DJ27" s="634"/>
      <c r="DK27" s="635"/>
      <c r="DL27" s="627">
        <v>171185</v>
      </c>
      <c r="DM27" s="634"/>
      <c r="DN27" s="634"/>
      <c r="DO27" s="634"/>
      <c r="DP27" s="634"/>
      <c r="DQ27" s="634"/>
      <c r="DR27" s="634"/>
      <c r="DS27" s="634"/>
      <c r="DT27" s="634"/>
      <c r="DU27" s="634"/>
      <c r="DV27" s="635"/>
      <c r="DW27" s="624">
        <v>5.2</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52454</v>
      </c>
      <c r="S28" s="622"/>
      <c r="T28" s="622"/>
      <c r="U28" s="622"/>
      <c r="V28" s="622"/>
      <c r="W28" s="622"/>
      <c r="X28" s="622"/>
      <c r="Y28" s="623"/>
      <c r="Z28" s="659">
        <v>1.1000000000000001</v>
      </c>
      <c r="AA28" s="659"/>
      <c r="AB28" s="659"/>
      <c r="AC28" s="659"/>
      <c r="AD28" s="660">
        <v>3524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393567</v>
      </c>
      <c r="CS28" s="622"/>
      <c r="CT28" s="622"/>
      <c r="CU28" s="622"/>
      <c r="CV28" s="622"/>
      <c r="CW28" s="622"/>
      <c r="CX28" s="622"/>
      <c r="CY28" s="623"/>
      <c r="CZ28" s="624">
        <v>8.1</v>
      </c>
      <c r="DA28" s="636"/>
      <c r="DB28" s="636"/>
      <c r="DC28" s="637"/>
      <c r="DD28" s="627">
        <v>393567</v>
      </c>
      <c r="DE28" s="622"/>
      <c r="DF28" s="622"/>
      <c r="DG28" s="622"/>
      <c r="DH28" s="622"/>
      <c r="DI28" s="622"/>
      <c r="DJ28" s="622"/>
      <c r="DK28" s="623"/>
      <c r="DL28" s="627">
        <v>393567</v>
      </c>
      <c r="DM28" s="622"/>
      <c r="DN28" s="622"/>
      <c r="DO28" s="622"/>
      <c r="DP28" s="622"/>
      <c r="DQ28" s="622"/>
      <c r="DR28" s="622"/>
      <c r="DS28" s="622"/>
      <c r="DT28" s="622"/>
      <c r="DU28" s="622"/>
      <c r="DV28" s="623"/>
      <c r="DW28" s="624">
        <v>11.9</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14053</v>
      </c>
      <c r="S29" s="622"/>
      <c r="T29" s="622"/>
      <c r="U29" s="622"/>
      <c r="V29" s="622"/>
      <c r="W29" s="622"/>
      <c r="X29" s="622"/>
      <c r="Y29" s="623"/>
      <c r="Z29" s="659">
        <v>0.3</v>
      </c>
      <c r="AA29" s="659"/>
      <c r="AB29" s="659"/>
      <c r="AC29" s="659"/>
      <c r="AD29" s="660" t="s">
        <v>241</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393567</v>
      </c>
      <c r="CS29" s="634"/>
      <c r="CT29" s="634"/>
      <c r="CU29" s="634"/>
      <c r="CV29" s="634"/>
      <c r="CW29" s="634"/>
      <c r="CX29" s="634"/>
      <c r="CY29" s="635"/>
      <c r="CZ29" s="624">
        <v>8.1</v>
      </c>
      <c r="DA29" s="636"/>
      <c r="DB29" s="636"/>
      <c r="DC29" s="637"/>
      <c r="DD29" s="627">
        <v>393567</v>
      </c>
      <c r="DE29" s="634"/>
      <c r="DF29" s="634"/>
      <c r="DG29" s="634"/>
      <c r="DH29" s="634"/>
      <c r="DI29" s="634"/>
      <c r="DJ29" s="634"/>
      <c r="DK29" s="635"/>
      <c r="DL29" s="627">
        <v>393567</v>
      </c>
      <c r="DM29" s="634"/>
      <c r="DN29" s="634"/>
      <c r="DO29" s="634"/>
      <c r="DP29" s="634"/>
      <c r="DQ29" s="634"/>
      <c r="DR29" s="634"/>
      <c r="DS29" s="634"/>
      <c r="DT29" s="634"/>
      <c r="DU29" s="634"/>
      <c r="DV29" s="635"/>
      <c r="DW29" s="624">
        <v>11.9</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699900</v>
      </c>
      <c r="S30" s="622"/>
      <c r="T30" s="622"/>
      <c r="U30" s="622"/>
      <c r="V30" s="622"/>
      <c r="W30" s="622"/>
      <c r="X30" s="622"/>
      <c r="Y30" s="623"/>
      <c r="Z30" s="659">
        <v>14</v>
      </c>
      <c r="AA30" s="659"/>
      <c r="AB30" s="659"/>
      <c r="AC30" s="659"/>
      <c r="AD30" s="660" t="s">
        <v>241</v>
      </c>
      <c r="AE30" s="660"/>
      <c r="AF30" s="660"/>
      <c r="AG30" s="660"/>
      <c r="AH30" s="660"/>
      <c r="AI30" s="660"/>
      <c r="AJ30" s="660"/>
      <c r="AK30" s="660"/>
      <c r="AL30" s="624" t="s">
        <v>241</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384645</v>
      </c>
      <c r="CS30" s="622"/>
      <c r="CT30" s="622"/>
      <c r="CU30" s="622"/>
      <c r="CV30" s="622"/>
      <c r="CW30" s="622"/>
      <c r="CX30" s="622"/>
      <c r="CY30" s="623"/>
      <c r="CZ30" s="624">
        <v>7.9</v>
      </c>
      <c r="DA30" s="636"/>
      <c r="DB30" s="636"/>
      <c r="DC30" s="637"/>
      <c r="DD30" s="627">
        <v>384645</v>
      </c>
      <c r="DE30" s="622"/>
      <c r="DF30" s="622"/>
      <c r="DG30" s="622"/>
      <c r="DH30" s="622"/>
      <c r="DI30" s="622"/>
      <c r="DJ30" s="622"/>
      <c r="DK30" s="623"/>
      <c r="DL30" s="627">
        <v>384645</v>
      </c>
      <c r="DM30" s="622"/>
      <c r="DN30" s="622"/>
      <c r="DO30" s="622"/>
      <c r="DP30" s="622"/>
      <c r="DQ30" s="622"/>
      <c r="DR30" s="622"/>
      <c r="DS30" s="622"/>
      <c r="DT30" s="622"/>
      <c r="DU30" s="622"/>
      <c r="DV30" s="623"/>
      <c r="DW30" s="624">
        <v>11.6</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241</v>
      </c>
      <c r="S31" s="622"/>
      <c r="T31" s="622"/>
      <c r="U31" s="622"/>
      <c r="V31" s="622"/>
      <c r="W31" s="622"/>
      <c r="X31" s="622"/>
      <c r="Y31" s="623"/>
      <c r="Z31" s="659" t="s">
        <v>241</v>
      </c>
      <c r="AA31" s="659"/>
      <c r="AB31" s="659"/>
      <c r="AC31" s="659"/>
      <c r="AD31" s="660" t="s">
        <v>235</v>
      </c>
      <c r="AE31" s="660"/>
      <c r="AF31" s="660"/>
      <c r="AG31" s="660"/>
      <c r="AH31" s="660"/>
      <c r="AI31" s="660"/>
      <c r="AJ31" s="660"/>
      <c r="AK31" s="660"/>
      <c r="AL31" s="624" t="s">
        <v>235</v>
      </c>
      <c r="AM31" s="625"/>
      <c r="AN31" s="625"/>
      <c r="AO31" s="661"/>
      <c r="AP31" s="687" t="s">
        <v>313</v>
      </c>
      <c r="AQ31" s="688"/>
      <c r="AR31" s="688"/>
      <c r="AS31" s="688"/>
      <c r="AT31" s="689" t="s">
        <v>314</v>
      </c>
      <c r="AU31" s="218"/>
      <c r="AV31" s="218"/>
      <c r="AW31" s="218"/>
      <c r="AX31" s="679" t="s">
        <v>189</v>
      </c>
      <c r="AY31" s="680"/>
      <c r="AZ31" s="680"/>
      <c r="BA31" s="680"/>
      <c r="BB31" s="680"/>
      <c r="BC31" s="680"/>
      <c r="BD31" s="680"/>
      <c r="BE31" s="680"/>
      <c r="BF31" s="681"/>
      <c r="BG31" s="683">
        <v>99.7</v>
      </c>
      <c r="BH31" s="684"/>
      <c r="BI31" s="684"/>
      <c r="BJ31" s="684"/>
      <c r="BK31" s="684"/>
      <c r="BL31" s="684"/>
      <c r="BM31" s="685">
        <v>98.9</v>
      </c>
      <c r="BN31" s="684"/>
      <c r="BO31" s="684"/>
      <c r="BP31" s="684"/>
      <c r="BQ31" s="686"/>
      <c r="BR31" s="683">
        <v>99.5</v>
      </c>
      <c r="BS31" s="684"/>
      <c r="BT31" s="684"/>
      <c r="BU31" s="684"/>
      <c r="BV31" s="684"/>
      <c r="BW31" s="684"/>
      <c r="BX31" s="685">
        <v>98.8</v>
      </c>
      <c r="BY31" s="684"/>
      <c r="BZ31" s="684"/>
      <c r="CA31" s="684"/>
      <c r="CB31" s="686"/>
      <c r="CD31" s="642"/>
      <c r="CE31" s="643"/>
      <c r="CF31" s="618" t="s">
        <v>315</v>
      </c>
      <c r="CG31" s="619"/>
      <c r="CH31" s="619"/>
      <c r="CI31" s="619"/>
      <c r="CJ31" s="619"/>
      <c r="CK31" s="619"/>
      <c r="CL31" s="619"/>
      <c r="CM31" s="619"/>
      <c r="CN31" s="619"/>
      <c r="CO31" s="619"/>
      <c r="CP31" s="619"/>
      <c r="CQ31" s="620"/>
      <c r="CR31" s="621">
        <v>8922</v>
      </c>
      <c r="CS31" s="634"/>
      <c r="CT31" s="634"/>
      <c r="CU31" s="634"/>
      <c r="CV31" s="634"/>
      <c r="CW31" s="634"/>
      <c r="CX31" s="634"/>
      <c r="CY31" s="635"/>
      <c r="CZ31" s="624">
        <v>0.2</v>
      </c>
      <c r="DA31" s="636"/>
      <c r="DB31" s="636"/>
      <c r="DC31" s="637"/>
      <c r="DD31" s="627">
        <v>8922</v>
      </c>
      <c r="DE31" s="634"/>
      <c r="DF31" s="634"/>
      <c r="DG31" s="634"/>
      <c r="DH31" s="634"/>
      <c r="DI31" s="634"/>
      <c r="DJ31" s="634"/>
      <c r="DK31" s="635"/>
      <c r="DL31" s="627">
        <v>8922</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337552</v>
      </c>
      <c r="S32" s="622"/>
      <c r="T32" s="622"/>
      <c r="U32" s="622"/>
      <c r="V32" s="622"/>
      <c r="W32" s="622"/>
      <c r="X32" s="622"/>
      <c r="Y32" s="623"/>
      <c r="Z32" s="659">
        <v>6.8</v>
      </c>
      <c r="AA32" s="659"/>
      <c r="AB32" s="659"/>
      <c r="AC32" s="659"/>
      <c r="AD32" s="660" t="s">
        <v>241</v>
      </c>
      <c r="AE32" s="660"/>
      <c r="AF32" s="660"/>
      <c r="AG32" s="660"/>
      <c r="AH32" s="660"/>
      <c r="AI32" s="660"/>
      <c r="AJ32" s="660"/>
      <c r="AK32" s="660"/>
      <c r="AL32" s="624" t="s">
        <v>235</v>
      </c>
      <c r="AM32" s="625"/>
      <c r="AN32" s="625"/>
      <c r="AO32" s="661"/>
      <c r="AP32" s="662"/>
      <c r="AQ32" s="663"/>
      <c r="AR32" s="663"/>
      <c r="AS32" s="663"/>
      <c r="AT32" s="690"/>
      <c r="AU32" s="214" t="s">
        <v>317</v>
      </c>
      <c r="AX32" s="618" t="s">
        <v>318</v>
      </c>
      <c r="AY32" s="619"/>
      <c r="AZ32" s="619"/>
      <c r="BA32" s="619"/>
      <c r="BB32" s="619"/>
      <c r="BC32" s="619"/>
      <c r="BD32" s="619"/>
      <c r="BE32" s="619"/>
      <c r="BF32" s="620"/>
      <c r="BG32" s="692">
        <v>99.6</v>
      </c>
      <c r="BH32" s="634"/>
      <c r="BI32" s="634"/>
      <c r="BJ32" s="634"/>
      <c r="BK32" s="634"/>
      <c r="BL32" s="634"/>
      <c r="BM32" s="625">
        <v>99</v>
      </c>
      <c r="BN32" s="634"/>
      <c r="BO32" s="634"/>
      <c r="BP32" s="634"/>
      <c r="BQ32" s="657"/>
      <c r="BR32" s="692">
        <v>99.5</v>
      </c>
      <c r="BS32" s="634"/>
      <c r="BT32" s="634"/>
      <c r="BU32" s="634"/>
      <c r="BV32" s="634"/>
      <c r="BW32" s="634"/>
      <c r="BX32" s="625">
        <v>99</v>
      </c>
      <c r="BY32" s="634"/>
      <c r="BZ32" s="634"/>
      <c r="CA32" s="634"/>
      <c r="CB32" s="657"/>
      <c r="CD32" s="644"/>
      <c r="CE32" s="645"/>
      <c r="CF32" s="618" t="s">
        <v>319</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241</v>
      </c>
      <c r="DA32" s="636"/>
      <c r="DB32" s="636"/>
      <c r="DC32" s="637"/>
      <c r="DD32" s="627" t="s">
        <v>235</v>
      </c>
      <c r="DE32" s="622"/>
      <c r="DF32" s="622"/>
      <c r="DG32" s="622"/>
      <c r="DH32" s="622"/>
      <c r="DI32" s="622"/>
      <c r="DJ32" s="622"/>
      <c r="DK32" s="623"/>
      <c r="DL32" s="627" t="s">
        <v>241</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7792</v>
      </c>
      <c r="S33" s="622"/>
      <c r="T33" s="622"/>
      <c r="U33" s="622"/>
      <c r="V33" s="622"/>
      <c r="W33" s="622"/>
      <c r="X33" s="622"/>
      <c r="Y33" s="623"/>
      <c r="Z33" s="659">
        <v>0.2</v>
      </c>
      <c r="AA33" s="659"/>
      <c r="AB33" s="659"/>
      <c r="AC33" s="659"/>
      <c r="AD33" s="660">
        <v>4461</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99.6</v>
      </c>
      <c r="BH33" s="606"/>
      <c r="BI33" s="606"/>
      <c r="BJ33" s="606"/>
      <c r="BK33" s="606"/>
      <c r="BL33" s="606"/>
      <c r="BM33" s="652">
        <v>98.6</v>
      </c>
      <c r="BN33" s="606"/>
      <c r="BO33" s="606"/>
      <c r="BP33" s="606"/>
      <c r="BQ33" s="669"/>
      <c r="BR33" s="682">
        <v>99.5</v>
      </c>
      <c r="BS33" s="606"/>
      <c r="BT33" s="606"/>
      <c r="BU33" s="606"/>
      <c r="BV33" s="606"/>
      <c r="BW33" s="606"/>
      <c r="BX33" s="652">
        <v>98.4</v>
      </c>
      <c r="BY33" s="606"/>
      <c r="BZ33" s="606"/>
      <c r="CA33" s="606"/>
      <c r="CB33" s="669"/>
      <c r="CD33" s="618" t="s">
        <v>322</v>
      </c>
      <c r="CE33" s="619"/>
      <c r="CF33" s="619"/>
      <c r="CG33" s="619"/>
      <c r="CH33" s="619"/>
      <c r="CI33" s="619"/>
      <c r="CJ33" s="619"/>
      <c r="CK33" s="619"/>
      <c r="CL33" s="619"/>
      <c r="CM33" s="619"/>
      <c r="CN33" s="619"/>
      <c r="CO33" s="619"/>
      <c r="CP33" s="619"/>
      <c r="CQ33" s="620"/>
      <c r="CR33" s="621">
        <v>2316551</v>
      </c>
      <c r="CS33" s="634"/>
      <c r="CT33" s="634"/>
      <c r="CU33" s="634"/>
      <c r="CV33" s="634"/>
      <c r="CW33" s="634"/>
      <c r="CX33" s="634"/>
      <c r="CY33" s="635"/>
      <c r="CZ33" s="624">
        <v>47.7</v>
      </c>
      <c r="DA33" s="636"/>
      <c r="DB33" s="636"/>
      <c r="DC33" s="637"/>
      <c r="DD33" s="627">
        <v>1914949</v>
      </c>
      <c r="DE33" s="634"/>
      <c r="DF33" s="634"/>
      <c r="DG33" s="634"/>
      <c r="DH33" s="634"/>
      <c r="DI33" s="634"/>
      <c r="DJ33" s="634"/>
      <c r="DK33" s="635"/>
      <c r="DL33" s="627">
        <v>1171982</v>
      </c>
      <c r="DM33" s="634"/>
      <c r="DN33" s="634"/>
      <c r="DO33" s="634"/>
      <c r="DP33" s="634"/>
      <c r="DQ33" s="634"/>
      <c r="DR33" s="634"/>
      <c r="DS33" s="634"/>
      <c r="DT33" s="634"/>
      <c r="DU33" s="634"/>
      <c r="DV33" s="635"/>
      <c r="DW33" s="624">
        <v>35.4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59041</v>
      </c>
      <c r="S34" s="622"/>
      <c r="T34" s="622"/>
      <c r="U34" s="622"/>
      <c r="V34" s="622"/>
      <c r="W34" s="622"/>
      <c r="X34" s="622"/>
      <c r="Y34" s="623"/>
      <c r="Z34" s="659">
        <v>1.2</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498409</v>
      </c>
      <c r="CS34" s="622"/>
      <c r="CT34" s="622"/>
      <c r="CU34" s="622"/>
      <c r="CV34" s="622"/>
      <c r="CW34" s="622"/>
      <c r="CX34" s="622"/>
      <c r="CY34" s="623"/>
      <c r="CZ34" s="624">
        <v>10.3</v>
      </c>
      <c r="DA34" s="636"/>
      <c r="DB34" s="636"/>
      <c r="DC34" s="637"/>
      <c r="DD34" s="627">
        <v>358504</v>
      </c>
      <c r="DE34" s="622"/>
      <c r="DF34" s="622"/>
      <c r="DG34" s="622"/>
      <c r="DH34" s="622"/>
      <c r="DI34" s="622"/>
      <c r="DJ34" s="622"/>
      <c r="DK34" s="623"/>
      <c r="DL34" s="627">
        <v>218207</v>
      </c>
      <c r="DM34" s="622"/>
      <c r="DN34" s="622"/>
      <c r="DO34" s="622"/>
      <c r="DP34" s="622"/>
      <c r="DQ34" s="622"/>
      <c r="DR34" s="622"/>
      <c r="DS34" s="622"/>
      <c r="DT34" s="622"/>
      <c r="DU34" s="622"/>
      <c r="DV34" s="623"/>
      <c r="DW34" s="624">
        <v>6.6</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54327</v>
      </c>
      <c r="S35" s="622"/>
      <c r="T35" s="622"/>
      <c r="U35" s="622"/>
      <c r="V35" s="622"/>
      <c r="W35" s="622"/>
      <c r="X35" s="622"/>
      <c r="Y35" s="623"/>
      <c r="Z35" s="659">
        <v>1.1000000000000001</v>
      </c>
      <c r="AA35" s="659"/>
      <c r="AB35" s="659"/>
      <c r="AC35" s="659"/>
      <c r="AD35" s="660" t="s">
        <v>235</v>
      </c>
      <c r="AE35" s="660"/>
      <c r="AF35" s="660"/>
      <c r="AG35" s="660"/>
      <c r="AH35" s="660"/>
      <c r="AI35" s="660"/>
      <c r="AJ35" s="660"/>
      <c r="AK35" s="660"/>
      <c r="AL35" s="624" t="s">
        <v>235</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37302</v>
      </c>
      <c r="CS35" s="634"/>
      <c r="CT35" s="634"/>
      <c r="CU35" s="634"/>
      <c r="CV35" s="634"/>
      <c r="CW35" s="634"/>
      <c r="CX35" s="634"/>
      <c r="CY35" s="635"/>
      <c r="CZ35" s="624">
        <v>0.8</v>
      </c>
      <c r="DA35" s="636"/>
      <c r="DB35" s="636"/>
      <c r="DC35" s="637"/>
      <c r="DD35" s="627">
        <v>33886</v>
      </c>
      <c r="DE35" s="634"/>
      <c r="DF35" s="634"/>
      <c r="DG35" s="634"/>
      <c r="DH35" s="634"/>
      <c r="DI35" s="634"/>
      <c r="DJ35" s="634"/>
      <c r="DK35" s="635"/>
      <c r="DL35" s="627">
        <v>33886</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89412</v>
      </c>
      <c r="S36" s="622"/>
      <c r="T36" s="622"/>
      <c r="U36" s="622"/>
      <c r="V36" s="622"/>
      <c r="W36" s="622"/>
      <c r="X36" s="622"/>
      <c r="Y36" s="623"/>
      <c r="Z36" s="659">
        <v>1.8</v>
      </c>
      <c r="AA36" s="659"/>
      <c r="AB36" s="659"/>
      <c r="AC36" s="659"/>
      <c r="AD36" s="660" t="s">
        <v>235</v>
      </c>
      <c r="AE36" s="660"/>
      <c r="AF36" s="660"/>
      <c r="AG36" s="660"/>
      <c r="AH36" s="660"/>
      <c r="AI36" s="660"/>
      <c r="AJ36" s="660"/>
      <c r="AK36" s="660"/>
      <c r="AL36" s="624" t="s">
        <v>235</v>
      </c>
      <c r="AM36" s="625"/>
      <c r="AN36" s="625"/>
      <c r="AO36" s="661"/>
      <c r="AP36" s="222"/>
      <c r="AQ36" s="670" t="s">
        <v>330</v>
      </c>
      <c r="AR36" s="671"/>
      <c r="AS36" s="671"/>
      <c r="AT36" s="671"/>
      <c r="AU36" s="671"/>
      <c r="AV36" s="671"/>
      <c r="AW36" s="671"/>
      <c r="AX36" s="671"/>
      <c r="AY36" s="672"/>
      <c r="AZ36" s="676">
        <v>736907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1121</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933979</v>
      </c>
      <c r="CS36" s="622"/>
      <c r="CT36" s="622"/>
      <c r="CU36" s="622"/>
      <c r="CV36" s="622"/>
      <c r="CW36" s="622"/>
      <c r="CX36" s="622"/>
      <c r="CY36" s="623"/>
      <c r="CZ36" s="624">
        <v>19.2</v>
      </c>
      <c r="DA36" s="636"/>
      <c r="DB36" s="636"/>
      <c r="DC36" s="637"/>
      <c r="DD36" s="627">
        <v>789504</v>
      </c>
      <c r="DE36" s="622"/>
      <c r="DF36" s="622"/>
      <c r="DG36" s="622"/>
      <c r="DH36" s="622"/>
      <c r="DI36" s="622"/>
      <c r="DJ36" s="622"/>
      <c r="DK36" s="623"/>
      <c r="DL36" s="627">
        <v>426990</v>
      </c>
      <c r="DM36" s="622"/>
      <c r="DN36" s="622"/>
      <c r="DO36" s="622"/>
      <c r="DP36" s="622"/>
      <c r="DQ36" s="622"/>
      <c r="DR36" s="622"/>
      <c r="DS36" s="622"/>
      <c r="DT36" s="622"/>
      <c r="DU36" s="622"/>
      <c r="DV36" s="623"/>
      <c r="DW36" s="624">
        <v>12.9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146037</v>
      </c>
      <c r="S37" s="622"/>
      <c r="T37" s="622"/>
      <c r="U37" s="622"/>
      <c r="V37" s="622"/>
      <c r="W37" s="622"/>
      <c r="X37" s="622"/>
      <c r="Y37" s="623"/>
      <c r="Z37" s="659">
        <v>2.9</v>
      </c>
      <c r="AA37" s="659"/>
      <c r="AB37" s="659"/>
      <c r="AC37" s="659"/>
      <c r="AD37" s="660">
        <v>1856</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300000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1121</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330641</v>
      </c>
      <c r="CS37" s="634"/>
      <c r="CT37" s="634"/>
      <c r="CU37" s="634"/>
      <c r="CV37" s="634"/>
      <c r="CW37" s="634"/>
      <c r="CX37" s="634"/>
      <c r="CY37" s="635"/>
      <c r="CZ37" s="624">
        <v>6.8</v>
      </c>
      <c r="DA37" s="636"/>
      <c r="DB37" s="636"/>
      <c r="DC37" s="637"/>
      <c r="DD37" s="627">
        <v>330641</v>
      </c>
      <c r="DE37" s="634"/>
      <c r="DF37" s="634"/>
      <c r="DG37" s="634"/>
      <c r="DH37" s="634"/>
      <c r="DI37" s="634"/>
      <c r="DJ37" s="634"/>
      <c r="DK37" s="635"/>
      <c r="DL37" s="627">
        <v>291447</v>
      </c>
      <c r="DM37" s="634"/>
      <c r="DN37" s="634"/>
      <c r="DO37" s="634"/>
      <c r="DP37" s="634"/>
      <c r="DQ37" s="634"/>
      <c r="DR37" s="634"/>
      <c r="DS37" s="634"/>
      <c r="DT37" s="634"/>
      <c r="DU37" s="634"/>
      <c r="DV37" s="635"/>
      <c r="DW37" s="624">
        <v>8.8000000000000007</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138600</v>
      </c>
      <c r="S38" s="622"/>
      <c r="T38" s="622"/>
      <c r="U38" s="622"/>
      <c r="V38" s="622"/>
      <c r="W38" s="622"/>
      <c r="X38" s="622"/>
      <c r="Y38" s="623"/>
      <c r="Z38" s="659">
        <v>2.8</v>
      </c>
      <c r="AA38" s="659"/>
      <c r="AB38" s="659"/>
      <c r="AC38" s="659"/>
      <c r="AD38" s="660" t="s">
        <v>235</v>
      </c>
      <c r="AE38" s="660"/>
      <c r="AF38" s="660"/>
      <c r="AG38" s="660"/>
      <c r="AH38" s="660"/>
      <c r="AI38" s="660"/>
      <c r="AJ38" s="660"/>
      <c r="AK38" s="660"/>
      <c r="AL38" s="624" t="s">
        <v>235</v>
      </c>
      <c r="AM38" s="625"/>
      <c r="AN38" s="625"/>
      <c r="AO38" s="661"/>
      <c r="AQ38" s="654" t="s">
        <v>338</v>
      </c>
      <c r="AR38" s="655"/>
      <c r="AS38" s="655"/>
      <c r="AT38" s="655"/>
      <c r="AU38" s="655"/>
      <c r="AV38" s="655"/>
      <c r="AW38" s="655"/>
      <c r="AX38" s="655"/>
      <c r="AY38" s="656"/>
      <c r="AZ38" s="621">
        <v>25972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1261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710935</v>
      </c>
      <c r="CS38" s="622"/>
      <c r="CT38" s="622"/>
      <c r="CU38" s="622"/>
      <c r="CV38" s="622"/>
      <c r="CW38" s="622"/>
      <c r="CX38" s="622"/>
      <c r="CY38" s="623"/>
      <c r="CZ38" s="624">
        <v>14.6</v>
      </c>
      <c r="DA38" s="636"/>
      <c r="DB38" s="636"/>
      <c r="DC38" s="637"/>
      <c r="DD38" s="627">
        <v>651959</v>
      </c>
      <c r="DE38" s="622"/>
      <c r="DF38" s="622"/>
      <c r="DG38" s="622"/>
      <c r="DH38" s="622"/>
      <c r="DI38" s="622"/>
      <c r="DJ38" s="622"/>
      <c r="DK38" s="623"/>
      <c r="DL38" s="627">
        <v>492899</v>
      </c>
      <c r="DM38" s="622"/>
      <c r="DN38" s="622"/>
      <c r="DO38" s="622"/>
      <c r="DP38" s="622"/>
      <c r="DQ38" s="622"/>
      <c r="DR38" s="622"/>
      <c r="DS38" s="622"/>
      <c r="DT38" s="622"/>
      <c r="DU38" s="622"/>
      <c r="DV38" s="623"/>
      <c r="DW38" s="624">
        <v>14.9</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235</v>
      </c>
      <c r="AA39" s="659"/>
      <c r="AB39" s="659"/>
      <c r="AC39" s="659"/>
      <c r="AD39" s="660" t="s">
        <v>235</v>
      </c>
      <c r="AE39" s="660"/>
      <c r="AF39" s="660"/>
      <c r="AG39" s="660"/>
      <c r="AH39" s="660"/>
      <c r="AI39" s="660"/>
      <c r="AJ39" s="660"/>
      <c r="AK39" s="660"/>
      <c r="AL39" s="624" t="s">
        <v>235</v>
      </c>
      <c r="AM39" s="625"/>
      <c r="AN39" s="625"/>
      <c r="AO39" s="661"/>
      <c r="AQ39" s="654" t="s">
        <v>342</v>
      </c>
      <c r="AR39" s="655"/>
      <c r="AS39" s="655"/>
      <c r="AT39" s="655"/>
      <c r="AU39" s="655"/>
      <c r="AV39" s="655"/>
      <c r="AW39" s="655"/>
      <c r="AX39" s="655"/>
      <c r="AY39" s="656"/>
      <c r="AZ39" s="621" t="s">
        <v>235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1905</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135926</v>
      </c>
      <c r="CS39" s="634"/>
      <c r="CT39" s="634"/>
      <c r="CU39" s="634"/>
      <c r="CV39" s="634"/>
      <c r="CW39" s="634"/>
      <c r="CX39" s="634"/>
      <c r="CY39" s="635"/>
      <c r="CZ39" s="624">
        <v>2.8</v>
      </c>
      <c r="DA39" s="636"/>
      <c r="DB39" s="636"/>
      <c r="DC39" s="637"/>
      <c r="DD39" s="627">
        <v>81096</v>
      </c>
      <c r="DE39" s="634"/>
      <c r="DF39" s="634"/>
      <c r="DG39" s="634"/>
      <c r="DH39" s="634"/>
      <c r="DI39" s="634"/>
      <c r="DJ39" s="634"/>
      <c r="DK39" s="635"/>
      <c r="DL39" s="627" t="s">
        <v>235</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40500</v>
      </c>
      <c r="S40" s="622"/>
      <c r="T40" s="622"/>
      <c r="U40" s="622"/>
      <c r="V40" s="622"/>
      <c r="W40" s="622"/>
      <c r="X40" s="622"/>
      <c r="Y40" s="623"/>
      <c r="Z40" s="659">
        <v>0.8</v>
      </c>
      <c r="AA40" s="659"/>
      <c r="AB40" s="659"/>
      <c r="AC40" s="659"/>
      <c r="AD40" s="660" t="s">
        <v>235</v>
      </c>
      <c r="AE40" s="660"/>
      <c r="AF40" s="660"/>
      <c r="AG40" s="660"/>
      <c r="AH40" s="660"/>
      <c r="AI40" s="660"/>
      <c r="AJ40" s="660"/>
      <c r="AK40" s="660"/>
      <c r="AL40" s="624" t="s">
        <v>235</v>
      </c>
      <c r="AM40" s="625"/>
      <c r="AN40" s="625"/>
      <c r="AO40" s="661"/>
      <c r="AQ40" s="654" t="s">
        <v>346</v>
      </c>
      <c r="AR40" s="655"/>
      <c r="AS40" s="655"/>
      <c r="AT40" s="655"/>
      <c r="AU40" s="655"/>
      <c r="AV40" s="655"/>
      <c r="AW40" s="655"/>
      <c r="AX40" s="655"/>
      <c r="AY40" s="656"/>
      <c r="AZ40" s="621" t="s">
        <v>235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241</v>
      </c>
      <c r="CS40" s="622"/>
      <c r="CT40" s="622"/>
      <c r="CU40" s="622"/>
      <c r="CV40" s="622"/>
      <c r="CW40" s="622"/>
      <c r="CX40" s="622"/>
      <c r="CY40" s="623"/>
      <c r="CZ40" s="624" t="s">
        <v>241</v>
      </c>
      <c r="DA40" s="636"/>
      <c r="DB40" s="636"/>
      <c r="DC40" s="637"/>
      <c r="DD40" s="627" t="s">
        <v>235</v>
      </c>
      <c r="DE40" s="622"/>
      <c r="DF40" s="622"/>
      <c r="DG40" s="622"/>
      <c r="DH40" s="622"/>
      <c r="DI40" s="622"/>
      <c r="DJ40" s="622"/>
      <c r="DK40" s="623"/>
      <c r="DL40" s="627" t="s">
        <v>235</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4983648</v>
      </c>
      <c r="S41" s="646"/>
      <c r="T41" s="646"/>
      <c r="U41" s="646"/>
      <c r="V41" s="646"/>
      <c r="W41" s="646"/>
      <c r="X41" s="646"/>
      <c r="Y41" s="649"/>
      <c r="Z41" s="650">
        <v>100</v>
      </c>
      <c r="AA41" s="650"/>
      <c r="AB41" s="650"/>
      <c r="AC41" s="650"/>
      <c r="AD41" s="651">
        <v>3265724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96284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314651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527675</v>
      </c>
      <c r="CS42" s="634"/>
      <c r="CT42" s="634"/>
      <c r="CU42" s="634"/>
      <c r="CV42" s="634"/>
      <c r="CW42" s="634"/>
      <c r="CX42" s="634"/>
      <c r="CY42" s="635"/>
      <c r="CZ42" s="624">
        <v>10.9</v>
      </c>
      <c r="DA42" s="636"/>
      <c r="DB42" s="636"/>
      <c r="DC42" s="637"/>
      <c r="DD42" s="627">
        <v>222456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38109</v>
      </c>
      <c r="CS43" s="634"/>
      <c r="CT43" s="634"/>
      <c r="CU43" s="634"/>
      <c r="CV43" s="634"/>
      <c r="CW43" s="634"/>
      <c r="CX43" s="634"/>
      <c r="CY43" s="635"/>
      <c r="CZ43" s="624">
        <v>0.8</v>
      </c>
      <c r="DA43" s="636"/>
      <c r="DB43" s="636"/>
      <c r="DC43" s="637"/>
      <c r="DD43" s="627">
        <v>38109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527675</v>
      </c>
      <c r="CS44" s="622"/>
      <c r="CT44" s="622"/>
      <c r="CU44" s="622"/>
      <c r="CV44" s="622"/>
      <c r="CW44" s="622"/>
      <c r="CX44" s="622"/>
      <c r="CY44" s="623"/>
      <c r="CZ44" s="624">
        <v>10.9</v>
      </c>
      <c r="DA44" s="625"/>
      <c r="DB44" s="625"/>
      <c r="DC44" s="626"/>
      <c r="DD44" s="627">
        <v>222456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180411</v>
      </c>
      <c r="CS45" s="634"/>
      <c r="CT45" s="634"/>
      <c r="CU45" s="634"/>
      <c r="CV45" s="634"/>
      <c r="CW45" s="634"/>
      <c r="CX45" s="634"/>
      <c r="CY45" s="635"/>
      <c r="CZ45" s="624">
        <v>3.7</v>
      </c>
      <c r="DA45" s="636"/>
      <c r="DB45" s="636"/>
      <c r="DC45" s="637"/>
      <c r="DD45" s="627">
        <v>72054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347264</v>
      </c>
      <c r="CS46" s="622"/>
      <c r="CT46" s="622"/>
      <c r="CU46" s="622"/>
      <c r="CV46" s="622"/>
      <c r="CW46" s="622"/>
      <c r="CX46" s="622"/>
      <c r="CY46" s="623"/>
      <c r="CZ46" s="624">
        <v>7.1</v>
      </c>
      <c r="DA46" s="625"/>
      <c r="DB46" s="625"/>
      <c r="DC46" s="626"/>
      <c r="DD46" s="627">
        <v>150402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235</v>
      </c>
      <c r="CS47" s="634"/>
      <c r="CT47" s="634"/>
      <c r="CU47" s="634"/>
      <c r="CV47" s="634"/>
      <c r="CW47" s="634"/>
      <c r="CX47" s="634"/>
      <c r="CY47" s="635"/>
      <c r="CZ47" s="624" t="s">
        <v>235</v>
      </c>
      <c r="DA47" s="636"/>
      <c r="DB47" s="636"/>
      <c r="DC47" s="637"/>
      <c r="DD47" s="627" t="s">
        <v>241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4859624</v>
      </c>
      <c r="CS49" s="606"/>
      <c r="CT49" s="606"/>
      <c r="CU49" s="606"/>
      <c r="CV49" s="606"/>
      <c r="CW49" s="606"/>
      <c r="CX49" s="606"/>
      <c r="CY49" s="607"/>
      <c r="CZ49" s="608">
        <v>100</v>
      </c>
      <c r="DA49" s="609"/>
      <c r="DB49" s="609"/>
      <c r="DC49" s="610"/>
      <c r="DD49" s="611">
        <v>3589031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Ue/SZb9dWoocPX0jfBNWyaM53QiPOyZvvfeoHCTGhdqEUr7lNKdiF3IsG1APVirrqzUX9vKJaSvZkwScl01eg==" saltValue="+FXHkdWt3zN/yJXuw53IS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4981</v>
      </c>
      <c r="R7" s="1103"/>
      <c r="S7" s="1103"/>
      <c r="T7" s="1103"/>
      <c r="U7" s="1103"/>
      <c r="V7" s="1103">
        <v>4857</v>
      </c>
      <c r="W7" s="1103"/>
      <c r="X7" s="1103"/>
      <c r="Y7" s="1103"/>
      <c r="Z7" s="1103"/>
      <c r="AA7" s="1103">
        <v>124</v>
      </c>
      <c r="AB7" s="1103"/>
      <c r="AC7" s="1103"/>
      <c r="AD7" s="1103"/>
      <c r="AE7" s="1104"/>
      <c r="AF7" s="1105">
        <v>26</v>
      </c>
      <c r="AG7" s="1106"/>
      <c r="AH7" s="1106"/>
      <c r="AI7" s="1106"/>
      <c r="AJ7" s="1107"/>
      <c r="AK7" s="1108">
        <v>54</v>
      </c>
      <c r="AL7" s="1109"/>
      <c r="AM7" s="1109"/>
      <c r="AN7" s="1109"/>
      <c r="AO7" s="1109"/>
      <c r="AP7" s="1109">
        <v>3113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593</v>
      </c>
      <c r="BT7" s="1100"/>
      <c r="BU7" s="1100"/>
      <c r="BV7" s="1100"/>
      <c r="BW7" s="1100"/>
      <c r="BX7" s="1100"/>
      <c r="BY7" s="1100"/>
      <c r="BZ7" s="1100"/>
      <c r="CA7" s="1100"/>
      <c r="CB7" s="1100"/>
      <c r="CC7" s="1100"/>
      <c r="CD7" s="1100"/>
      <c r="CE7" s="1100"/>
      <c r="CF7" s="1100"/>
      <c r="CG7" s="1112"/>
      <c r="CH7" s="1096">
        <v>-7</v>
      </c>
      <c r="CI7" s="1097"/>
      <c r="CJ7" s="1097"/>
      <c r="CK7" s="1097"/>
      <c r="CL7" s="1098"/>
      <c r="CM7" s="1096">
        <v>74</v>
      </c>
      <c r="CN7" s="1097"/>
      <c r="CO7" s="1097"/>
      <c r="CP7" s="1097"/>
      <c r="CQ7" s="1098"/>
      <c r="CR7" s="1096">
        <v>3</v>
      </c>
      <c r="CS7" s="1097"/>
      <c r="CT7" s="1097"/>
      <c r="CU7" s="1097"/>
      <c r="CV7" s="1098"/>
      <c r="CW7" s="1096" t="s">
        <v>592</v>
      </c>
      <c r="CX7" s="1097"/>
      <c r="CY7" s="1097"/>
      <c r="CZ7" s="1097"/>
      <c r="DA7" s="1098"/>
      <c r="DB7" s="1096" t="s">
        <v>592</v>
      </c>
      <c r="DC7" s="1097"/>
      <c r="DD7" s="1097"/>
      <c r="DE7" s="1097"/>
      <c r="DF7" s="1098"/>
      <c r="DG7" s="1096" t="s">
        <v>592</v>
      </c>
      <c r="DH7" s="1097"/>
      <c r="DI7" s="1097"/>
      <c r="DJ7" s="1097"/>
      <c r="DK7" s="1098"/>
      <c r="DL7" s="1096" t="s">
        <v>592</v>
      </c>
      <c r="DM7" s="1097"/>
      <c r="DN7" s="1097"/>
      <c r="DO7" s="1097"/>
      <c r="DP7" s="1098"/>
      <c r="DQ7" s="1096" t="s">
        <v>592</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v>0</v>
      </c>
      <c r="AB8" s="1039"/>
      <c r="AC8" s="1039"/>
      <c r="AD8" s="1039"/>
      <c r="AE8" s="1040"/>
      <c r="AF8" s="1035">
        <v>0</v>
      </c>
      <c r="AG8" s="1036"/>
      <c r="AH8" s="1036"/>
      <c r="AI8" s="1036"/>
      <c r="AJ8" s="1037"/>
      <c r="AK8" s="1080" t="s">
        <v>592</v>
      </c>
      <c r="AL8" s="1081"/>
      <c r="AM8" s="1081"/>
      <c r="AN8" s="1081"/>
      <c r="AO8" s="1081"/>
      <c r="AP8" s="1081" t="s">
        <v>592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4984</v>
      </c>
      <c r="R23" s="1061"/>
      <c r="S23" s="1061"/>
      <c r="T23" s="1061"/>
      <c r="U23" s="1061"/>
      <c r="V23" s="1061">
        <v>4860</v>
      </c>
      <c r="W23" s="1061"/>
      <c r="X23" s="1061"/>
      <c r="Y23" s="1061"/>
      <c r="Z23" s="1061"/>
      <c r="AA23" s="1061">
        <v>124</v>
      </c>
      <c r="AB23" s="1061"/>
      <c r="AC23" s="1061"/>
      <c r="AD23" s="1061"/>
      <c r="AE23" s="1068"/>
      <c r="AF23" s="1069">
        <v>26</v>
      </c>
      <c r="AG23" s="1061"/>
      <c r="AH23" s="1061"/>
      <c r="AI23" s="1061"/>
      <c r="AJ23" s="1070"/>
      <c r="AK23" s="1071"/>
      <c r="AL23" s="1072"/>
      <c r="AM23" s="1072"/>
      <c r="AN23" s="1072"/>
      <c r="AO23" s="1072"/>
      <c r="AP23" s="1061">
        <v>3113</v>
      </c>
      <c r="AQ23" s="1061"/>
      <c r="AR23" s="1061"/>
      <c r="AS23" s="1061"/>
      <c r="AT23" s="1061"/>
      <c r="AU23" s="1062"/>
      <c r="AV23" s="1062"/>
      <c r="AW23" s="1062"/>
      <c r="AX23" s="1062"/>
      <c r="AY23" s="1063"/>
      <c r="AZ23" s="1064" t="s">
        <v>241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930</v>
      </c>
      <c r="R28" s="1051"/>
      <c r="S28" s="1051"/>
      <c r="T28" s="1051"/>
      <c r="U28" s="1051"/>
      <c r="V28" s="1051">
        <v>929</v>
      </c>
      <c r="W28" s="1051"/>
      <c r="X28" s="1051"/>
      <c r="Y28" s="1051"/>
      <c r="Z28" s="1051"/>
      <c r="AA28" s="1051">
        <v>1</v>
      </c>
      <c r="AB28" s="1051"/>
      <c r="AC28" s="1051"/>
      <c r="AD28" s="1051"/>
      <c r="AE28" s="1052"/>
      <c r="AF28" s="1053">
        <v>1</v>
      </c>
      <c r="AG28" s="1051"/>
      <c r="AH28" s="1051"/>
      <c r="AI28" s="1051"/>
      <c r="AJ28" s="1054"/>
      <c r="AK28" s="1042">
        <v>100</v>
      </c>
      <c r="AL28" s="1043"/>
      <c r="AM28" s="1043"/>
      <c r="AN28" s="1043"/>
      <c r="AO28" s="1043"/>
      <c r="AP28" s="1043" t="s">
        <v>592</v>
      </c>
      <c r="AQ28" s="1043"/>
      <c r="AR28" s="1043"/>
      <c r="AS28" s="1043"/>
      <c r="AT28" s="1043"/>
      <c r="AU28" s="1043" t="s">
        <v>592</v>
      </c>
      <c r="AV28" s="1043"/>
      <c r="AW28" s="1043"/>
      <c r="AX28" s="1043"/>
      <c r="AY28" s="1043"/>
      <c r="AZ28" s="1044" t="s">
        <v>592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127</v>
      </c>
      <c r="R29" s="1039"/>
      <c r="S29" s="1039"/>
      <c r="T29" s="1039"/>
      <c r="U29" s="1039"/>
      <c r="V29" s="1039">
        <v>126</v>
      </c>
      <c r="W29" s="1039"/>
      <c r="X29" s="1039"/>
      <c r="Y29" s="1039"/>
      <c r="Z29" s="1039"/>
      <c r="AA29" s="1039">
        <v>0</v>
      </c>
      <c r="AB29" s="1039"/>
      <c r="AC29" s="1039"/>
      <c r="AD29" s="1039"/>
      <c r="AE29" s="1040"/>
      <c r="AF29" s="1035">
        <v>0</v>
      </c>
      <c r="AG29" s="1036"/>
      <c r="AH29" s="1036"/>
      <c r="AI29" s="1036"/>
      <c r="AJ29" s="1037"/>
      <c r="AK29" s="980">
        <v>29</v>
      </c>
      <c r="AL29" s="971"/>
      <c r="AM29" s="971"/>
      <c r="AN29" s="971"/>
      <c r="AO29" s="971"/>
      <c r="AP29" s="971" t="s">
        <v>592</v>
      </c>
      <c r="AQ29" s="971"/>
      <c r="AR29" s="971"/>
      <c r="AS29" s="971"/>
      <c r="AT29" s="971"/>
      <c r="AU29" s="971" t="s">
        <v>592</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182</v>
      </c>
      <c r="R30" s="1039"/>
      <c r="S30" s="1039"/>
      <c r="T30" s="1039"/>
      <c r="U30" s="1039"/>
      <c r="V30" s="1039">
        <v>138</v>
      </c>
      <c r="W30" s="1039"/>
      <c r="X30" s="1039"/>
      <c r="Y30" s="1039"/>
      <c r="Z30" s="1039"/>
      <c r="AA30" s="1039">
        <v>44</v>
      </c>
      <c r="AB30" s="1039"/>
      <c r="AC30" s="1039"/>
      <c r="AD30" s="1039"/>
      <c r="AE30" s="1040"/>
      <c r="AF30" s="1035">
        <v>198</v>
      </c>
      <c r="AG30" s="1036"/>
      <c r="AH30" s="1036"/>
      <c r="AI30" s="1036"/>
      <c r="AJ30" s="1037"/>
      <c r="AK30" s="980">
        <v>26</v>
      </c>
      <c r="AL30" s="971"/>
      <c r="AM30" s="971"/>
      <c r="AN30" s="971"/>
      <c r="AO30" s="971"/>
      <c r="AP30" s="971">
        <v>644</v>
      </c>
      <c r="AQ30" s="971"/>
      <c r="AR30" s="971"/>
      <c r="AS30" s="971"/>
      <c r="AT30" s="971"/>
      <c r="AU30" s="971">
        <v>0</v>
      </c>
      <c r="AV30" s="971"/>
      <c r="AW30" s="971"/>
      <c r="AX30" s="971"/>
      <c r="AY30" s="971"/>
      <c r="AZ30" s="1041" t="s">
        <v>592</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621</v>
      </c>
      <c r="R31" s="1039"/>
      <c r="S31" s="1039"/>
      <c r="T31" s="1039"/>
      <c r="U31" s="1039"/>
      <c r="V31" s="1039">
        <v>618</v>
      </c>
      <c r="W31" s="1039"/>
      <c r="X31" s="1039"/>
      <c r="Y31" s="1039"/>
      <c r="Z31" s="1039"/>
      <c r="AA31" s="1039">
        <v>2</v>
      </c>
      <c r="AB31" s="1039"/>
      <c r="AC31" s="1039"/>
      <c r="AD31" s="1039"/>
      <c r="AE31" s="1040"/>
      <c r="AF31" s="1035">
        <v>2</v>
      </c>
      <c r="AG31" s="1036"/>
      <c r="AH31" s="1036"/>
      <c r="AI31" s="1036"/>
      <c r="AJ31" s="1037"/>
      <c r="AK31" s="980">
        <v>300</v>
      </c>
      <c r="AL31" s="971"/>
      <c r="AM31" s="971"/>
      <c r="AN31" s="971"/>
      <c r="AO31" s="971"/>
      <c r="AP31" s="971">
        <v>2858</v>
      </c>
      <c r="AQ31" s="971"/>
      <c r="AR31" s="971"/>
      <c r="AS31" s="971"/>
      <c r="AT31" s="971"/>
      <c r="AU31" s="971">
        <v>1838</v>
      </c>
      <c r="AV31" s="971"/>
      <c r="AW31" s="971"/>
      <c r="AX31" s="971"/>
      <c r="AY31" s="971"/>
      <c r="AZ31" s="1041" t="s">
        <v>592</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241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400</v>
      </c>
      <c r="AL66" s="996"/>
      <c r="AM66" s="996"/>
      <c r="AN66" s="996"/>
      <c r="AO66" s="997"/>
      <c r="AP66" s="1001" t="s">
        <v>418</v>
      </c>
      <c r="AQ66" s="1002"/>
      <c r="AR66" s="1002"/>
      <c r="AS66" s="1002"/>
      <c r="AT66" s="1003"/>
      <c r="AU66" s="1001" t="s">
        <v>419</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600</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1913</v>
      </c>
      <c r="R69" s="971"/>
      <c r="S69" s="971"/>
      <c r="T69" s="971"/>
      <c r="U69" s="971"/>
      <c r="V69" s="971">
        <v>1849</v>
      </c>
      <c r="W69" s="971"/>
      <c r="X69" s="971"/>
      <c r="Y69" s="971"/>
      <c r="Z69" s="971"/>
      <c r="AA69" s="971">
        <v>64</v>
      </c>
      <c r="AB69" s="971"/>
      <c r="AC69" s="971"/>
      <c r="AD69" s="971"/>
      <c r="AE69" s="971"/>
      <c r="AF69" s="971">
        <v>81</v>
      </c>
      <c r="AG69" s="971"/>
      <c r="AH69" s="971"/>
      <c r="AI69" s="971"/>
      <c r="AJ69" s="971"/>
      <c r="AK69" s="971">
        <v>0</v>
      </c>
      <c r="AL69" s="971"/>
      <c r="AM69" s="971"/>
      <c r="AN69" s="971"/>
      <c r="AO69" s="971"/>
      <c r="AP69" s="971">
        <v>279</v>
      </c>
      <c r="AQ69" s="971"/>
      <c r="AR69" s="971"/>
      <c r="AS69" s="971"/>
      <c r="AT69" s="971"/>
      <c r="AU69" s="971">
        <v>48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7109</v>
      </c>
      <c r="R70" s="971"/>
      <c r="S70" s="971"/>
      <c r="T70" s="971"/>
      <c r="U70" s="971"/>
      <c r="V70" s="971">
        <v>6973</v>
      </c>
      <c r="W70" s="971"/>
      <c r="X70" s="971"/>
      <c r="Y70" s="971"/>
      <c r="Z70" s="971"/>
      <c r="AA70" s="971">
        <v>136</v>
      </c>
      <c r="AB70" s="971"/>
      <c r="AC70" s="971"/>
      <c r="AD70" s="971"/>
      <c r="AE70" s="971"/>
      <c r="AF70" s="971">
        <v>135</v>
      </c>
      <c r="AG70" s="971"/>
      <c r="AH70" s="971"/>
      <c r="AI70" s="971"/>
      <c r="AJ70" s="971"/>
      <c r="AK70" s="971">
        <v>79</v>
      </c>
      <c r="AL70" s="971"/>
      <c r="AM70" s="971"/>
      <c r="AN70" s="971"/>
      <c r="AO70" s="971"/>
      <c r="AP70" s="971" t="s">
        <v>591</v>
      </c>
      <c r="AQ70" s="971"/>
      <c r="AR70" s="971"/>
      <c r="AS70" s="971"/>
      <c r="AT70" s="971"/>
      <c r="AU70" s="971" t="s">
        <v>591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1833</v>
      </c>
      <c r="R71" s="971"/>
      <c r="S71" s="971"/>
      <c r="T71" s="971"/>
      <c r="U71" s="971"/>
      <c r="V71" s="971">
        <v>1780</v>
      </c>
      <c r="W71" s="971"/>
      <c r="X71" s="971"/>
      <c r="Y71" s="971"/>
      <c r="Z71" s="971"/>
      <c r="AA71" s="971">
        <v>53</v>
      </c>
      <c r="AB71" s="971"/>
      <c r="AC71" s="971"/>
      <c r="AD71" s="971"/>
      <c r="AE71" s="971"/>
      <c r="AF71" s="971">
        <v>53</v>
      </c>
      <c r="AG71" s="971"/>
      <c r="AH71" s="971"/>
      <c r="AI71" s="971"/>
      <c r="AJ71" s="971"/>
      <c r="AK71" s="971">
        <v>4</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239</v>
      </c>
      <c r="R73" s="971"/>
      <c r="S73" s="971"/>
      <c r="T73" s="971"/>
      <c r="U73" s="971"/>
      <c r="V73" s="971">
        <v>188</v>
      </c>
      <c r="W73" s="971"/>
      <c r="X73" s="971"/>
      <c r="Y73" s="971"/>
      <c r="Z73" s="971"/>
      <c r="AA73" s="971">
        <v>50</v>
      </c>
      <c r="AB73" s="971"/>
      <c r="AC73" s="971"/>
      <c r="AD73" s="971"/>
      <c r="AE73" s="971"/>
      <c r="AF73" s="971">
        <v>50</v>
      </c>
      <c r="AG73" s="971"/>
      <c r="AH73" s="971"/>
      <c r="AI73" s="971"/>
      <c r="AJ73" s="971"/>
      <c r="AK73" s="971">
        <v>19</v>
      </c>
      <c r="AL73" s="971"/>
      <c r="AM73" s="971"/>
      <c r="AN73" s="971"/>
      <c r="AO73" s="971"/>
      <c r="AP73" s="971" t="s">
        <v>599</v>
      </c>
      <c r="AQ73" s="971"/>
      <c r="AR73" s="971"/>
      <c r="AS73" s="971"/>
      <c r="AT73" s="971"/>
      <c r="AU73" s="971" t="s">
        <v>599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307348</v>
      </c>
      <c r="R74" s="971"/>
      <c r="S74" s="971"/>
      <c r="T74" s="971"/>
      <c r="U74" s="971"/>
      <c r="V74" s="971">
        <v>292047</v>
      </c>
      <c r="W74" s="971"/>
      <c r="X74" s="971"/>
      <c r="Y74" s="971"/>
      <c r="Z74" s="971"/>
      <c r="AA74" s="971">
        <v>15301</v>
      </c>
      <c r="AB74" s="971"/>
      <c r="AC74" s="971"/>
      <c r="AD74" s="971"/>
      <c r="AE74" s="971"/>
      <c r="AF74" s="971">
        <v>15301</v>
      </c>
      <c r="AG74" s="971"/>
      <c r="AH74" s="971"/>
      <c r="AI74" s="971"/>
      <c r="AJ74" s="971"/>
      <c r="AK74" s="971">
        <v>0</v>
      </c>
      <c r="AL74" s="971"/>
      <c r="AM74" s="971"/>
      <c r="AN74" s="971"/>
      <c r="AO74" s="971"/>
      <c r="AP74" s="971" t="s">
        <v>591</v>
      </c>
      <c r="AQ74" s="971"/>
      <c r="AR74" s="971"/>
      <c r="AS74" s="971"/>
      <c r="AT74" s="971"/>
      <c r="AU74" s="971" t="s">
        <v>591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585</v>
      </c>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6552</v>
      </c>
      <c r="R76" s="979"/>
      <c r="S76" s="979"/>
      <c r="T76" s="979"/>
      <c r="U76" s="980"/>
      <c r="V76" s="981">
        <v>6149</v>
      </c>
      <c r="W76" s="979"/>
      <c r="X76" s="979"/>
      <c r="Y76" s="979"/>
      <c r="Z76" s="980"/>
      <c r="AA76" s="981">
        <v>403</v>
      </c>
      <c r="AB76" s="979"/>
      <c r="AC76" s="979"/>
      <c r="AD76" s="979"/>
      <c r="AE76" s="980"/>
      <c r="AF76" s="981">
        <v>403</v>
      </c>
      <c r="AG76" s="979"/>
      <c r="AH76" s="979"/>
      <c r="AI76" s="979"/>
      <c r="AJ76" s="980"/>
      <c r="AK76" s="981">
        <v>7</v>
      </c>
      <c r="AL76" s="979"/>
      <c r="AM76" s="979"/>
      <c r="AN76" s="979"/>
      <c r="AO76" s="980"/>
      <c r="AP76" s="981" t="s">
        <v>599</v>
      </c>
      <c r="AQ76" s="979"/>
      <c r="AR76" s="979"/>
      <c r="AS76" s="979"/>
      <c r="AT76" s="980"/>
      <c r="AU76" s="981" t="s">
        <v>599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8">
        <v>13</v>
      </c>
      <c r="R77" s="979"/>
      <c r="S77" s="979"/>
      <c r="T77" s="979"/>
      <c r="U77" s="980"/>
      <c r="V77" s="981">
        <v>13</v>
      </c>
      <c r="W77" s="979"/>
      <c r="X77" s="979"/>
      <c r="Y77" s="979"/>
      <c r="Z77" s="980"/>
      <c r="AA77" s="981">
        <v>0</v>
      </c>
      <c r="AB77" s="979"/>
      <c r="AC77" s="979"/>
      <c r="AD77" s="979"/>
      <c r="AE77" s="980"/>
      <c r="AF77" s="981">
        <v>0</v>
      </c>
      <c r="AG77" s="979"/>
      <c r="AH77" s="979"/>
      <c r="AI77" s="979"/>
      <c r="AJ77" s="980"/>
      <c r="AK77" s="981">
        <v>0</v>
      </c>
      <c r="AL77" s="979"/>
      <c r="AM77" s="979"/>
      <c r="AN77" s="979"/>
      <c r="AO77" s="980"/>
      <c r="AP77" s="981" t="s">
        <v>591</v>
      </c>
      <c r="AQ77" s="979"/>
      <c r="AR77" s="979"/>
      <c r="AS77" s="979"/>
      <c r="AT77" s="980"/>
      <c r="AU77" s="981" t="s">
        <v>591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587</v>
      </c>
      <c r="C78" s="975"/>
      <c r="D78" s="975"/>
      <c r="E78" s="975"/>
      <c r="F78" s="975"/>
      <c r="G78" s="975"/>
      <c r="H78" s="975"/>
      <c r="I78" s="975"/>
      <c r="J78" s="975"/>
      <c r="K78" s="975"/>
      <c r="L78" s="975"/>
      <c r="M78" s="975"/>
      <c r="N78" s="975"/>
      <c r="O78" s="975"/>
      <c r="P78" s="976"/>
      <c r="Q78" s="977">
        <v>38</v>
      </c>
      <c r="R78" s="971"/>
      <c r="S78" s="971"/>
      <c r="T78" s="971"/>
      <c r="U78" s="971"/>
      <c r="V78" s="971">
        <v>24</v>
      </c>
      <c r="W78" s="971"/>
      <c r="X78" s="971"/>
      <c r="Y78" s="971"/>
      <c r="Z78" s="971"/>
      <c r="AA78" s="971">
        <v>14</v>
      </c>
      <c r="AB78" s="971"/>
      <c r="AC78" s="971"/>
      <c r="AD78" s="971"/>
      <c r="AE78" s="971"/>
      <c r="AF78" s="971">
        <v>12</v>
      </c>
      <c r="AG78" s="971"/>
      <c r="AH78" s="971"/>
      <c r="AI78" s="971"/>
      <c r="AJ78" s="971"/>
      <c r="AK78" s="971">
        <v>16</v>
      </c>
      <c r="AL78" s="971"/>
      <c r="AM78" s="971"/>
      <c r="AN78" s="971"/>
      <c r="AO78" s="971"/>
      <c r="AP78" s="971" t="s">
        <v>591</v>
      </c>
      <c r="AQ78" s="971"/>
      <c r="AR78" s="971"/>
      <c r="AS78" s="971"/>
      <c r="AT78" s="971"/>
      <c r="AU78" s="971" t="s">
        <v>591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601</v>
      </c>
      <c r="C79" s="975"/>
      <c r="D79" s="975"/>
      <c r="E79" s="975"/>
      <c r="F79" s="975"/>
      <c r="G79" s="975"/>
      <c r="H79" s="975"/>
      <c r="I79" s="975"/>
      <c r="J79" s="975"/>
      <c r="K79" s="975"/>
      <c r="L79" s="975"/>
      <c r="M79" s="975"/>
      <c r="N79" s="975"/>
      <c r="O79" s="975"/>
      <c r="P79" s="976"/>
      <c r="Q79" s="977">
        <v>1167</v>
      </c>
      <c r="R79" s="971"/>
      <c r="S79" s="971"/>
      <c r="T79" s="971"/>
      <c r="U79" s="971"/>
      <c r="V79" s="971">
        <v>1112</v>
      </c>
      <c r="W79" s="971"/>
      <c r="X79" s="971"/>
      <c r="Y79" s="971"/>
      <c r="Z79" s="971"/>
      <c r="AA79" s="971">
        <v>55</v>
      </c>
      <c r="AB79" s="971"/>
      <c r="AC79" s="971"/>
      <c r="AD79" s="971"/>
      <c r="AE79" s="971"/>
      <c r="AF79" s="971">
        <v>55</v>
      </c>
      <c r="AG79" s="971"/>
      <c r="AH79" s="971"/>
      <c r="AI79" s="971"/>
      <c r="AJ79" s="971"/>
      <c r="AK79" s="971">
        <v>0</v>
      </c>
      <c r="AL79" s="971"/>
      <c r="AM79" s="971"/>
      <c r="AN79" s="971"/>
      <c r="AO79" s="971"/>
      <c r="AP79" s="971" t="s">
        <v>591</v>
      </c>
      <c r="AQ79" s="971"/>
      <c r="AR79" s="971"/>
      <c r="AS79" s="971"/>
      <c r="AT79" s="971"/>
      <c r="AU79" s="971" t="s">
        <v>591</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588</v>
      </c>
      <c r="C80" s="975"/>
      <c r="D80" s="975"/>
      <c r="E80" s="975"/>
      <c r="F80" s="975"/>
      <c r="G80" s="975"/>
      <c r="H80" s="975"/>
      <c r="I80" s="975"/>
      <c r="J80" s="975"/>
      <c r="K80" s="975"/>
      <c r="L80" s="975"/>
      <c r="M80" s="975"/>
      <c r="N80" s="975"/>
      <c r="O80" s="975"/>
      <c r="P80" s="976"/>
      <c r="Q80" s="977">
        <v>186</v>
      </c>
      <c r="R80" s="971"/>
      <c r="S80" s="971"/>
      <c r="T80" s="971"/>
      <c r="U80" s="971"/>
      <c r="V80" s="971">
        <v>186</v>
      </c>
      <c r="W80" s="971"/>
      <c r="X80" s="971"/>
      <c r="Y80" s="971"/>
      <c r="Z80" s="971"/>
      <c r="AA80" s="971">
        <v>0</v>
      </c>
      <c r="AB80" s="971"/>
      <c r="AC80" s="971"/>
      <c r="AD80" s="971"/>
      <c r="AE80" s="971"/>
      <c r="AF80" s="971">
        <v>0</v>
      </c>
      <c r="AG80" s="971"/>
      <c r="AH80" s="971"/>
      <c r="AI80" s="971"/>
      <c r="AJ80" s="971"/>
      <c r="AK80" s="971">
        <v>0</v>
      </c>
      <c r="AL80" s="971"/>
      <c r="AM80" s="971"/>
      <c r="AN80" s="971"/>
      <c r="AO80" s="971"/>
      <c r="AP80" s="971">
        <v>138</v>
      </c>
      <c r="AQ80" s="971"/>
      <c r="AR80" s="971"/>
      <c r="AS80" s="971"/>
      <c r="AT80" s="971"/>
      <c r="AU80" s="971" t="s">
        <v>591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589</v>
      </c>
      <c r="C81" s="975"/>
      <c r="D81" s="975"/>
      <c r="E81" s="975"/>
      <c r="F81" s="975"/>
      <c r="G81" s="975"/>
      <c r="H81" s="975"/>
      <c r="I81" s="975"/>
      <c r="J81" s="975"/>
      <c r="K81" s="975"/>
      <c r="L81" s="975"/>
      <c r="M81" s="975"/>
      <c r="N81" s="975"/>
      <c r="O81" s="975"/>
      <c r="P81" s="976"/>
      <c r="Q81" s="977">
        <v>0</v>
      </c>
      <c r="R81" s="971"/>
      <c r="S81" s="971"/>
      <c r="T81" s="971"/>
      <c r="U81" s="971"/>
      <c r="V81" s="971">
        <v>0</v>
      </c>
      <c r="W81" s="971"/>
      <c r="X81" s="971"/>
      <c r="Y81" s="971"/>
      <c r="Z81" s="971"/>
      <c r="AA81" s="971">
        <v>0</v>
      </c>
      <c r="AB81" s="971"/>
      <c r="AC81" s="971"/>
      <c r="AD81" s="971"/>
      <c r="AE81" s="971"/>
      <c r="AF81" s="971">
        <v>1</v>
      </c>
      <c r="AG81" s="971"/>
      <c r="AH81" s="971"/>
      <c r="AI81" s="971"/>
      <c r="AJ81" s="971"/>
      <c r="AK81" s="971" t="s">
        <v>517</v>
      </c>
      <c r="AL81" s="971"/>
      <c r="AM81" s="971"/>
      <c r="AN81" s="971"/>
      <c r="AO81" s="971"/>
      <c r="AP81" s="971" t="s">
        <v>591</v>
      </c>
      <c r="AQ81" s="971"/>
      <c r="AR81" s="971"/>
      <c r="AS81" s="971"/>
      <c r="AT81" s="971"/>
      <c r="AU81" s="971" t="s">
        <v>591</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590</v>
      </c>
      <c r="C82" s="975"/>
      <c r="D82" s="975"/>
      <c r="E82" s="975"/>
      <c r="F82" s="975"/>
      <c r="G82" s="975"/>
      <c r="H82" s="975"/>
      <c r="I82" s="975"/>
      <c r="J82" s="975"/>
      <c r="K82" s="975"/>
      <c r="L82" s="975"/>
      <c r="M82" s="975"/>
      <c r="N82" s="975"/>
      <c r="O82" s="975"/>
      <c r="P82" s="976"/>
      <c r="Q82" s="977">
        <v>210</v>
      </c>
      <c r="R82" s="971"/>
      <c r="S82" s="971"/>
      <c r="T82" s="971"/>
      <c r="U82" s="971"/>
      <c r="V82" s="971">
        <v>206</v>
      </c>
      <c r="W82" s="971"/>
      <c r="X82" s="971"/>
      <c r="Y82" s="971"/>
      <c r="Z82" s="971"/>
      <c r="AA82" s="971">
        <v>4</v>
      </c>
      <c r="AB82" s="971"/>
      <c r="AC82" s="971"/>
      <c r="AD82" s="971"/>
      <c r="AE82" s="971"/>
      <c r="AF82" s="971">
        <v>4</v>
      </c>
      <c r="AG82" s="971"/>
      <c r="AH82" s="971"/>
      <c r="AI82" s="971"/>
      <c r="AJ82" s="971"/>
      <c r="AK82" s="971">
        <v>6</v>
      </c>
      <c r="AL82" s="971"/>
      <c r="AM82" s="971"/>
      <c r="AN82" s="971"/>
      <c r="AO82" s="971"/>
      <c r="AP82" s="971" t="s">
        <v>591</v>
      </c>
      <c r="AQ82" s="971"/>
      <c r="AR82" s="971"/>
      <c r="AS82" s="971"/>
      <c r="AT82" s="971"/>
      <c r="AU82" s="971" t="s">
        <v>591</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309</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309</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309</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355007</v>
      </c>
      <c r="AB110" s="889"/>
      <c r="AC110" s="889"/>
      <c r="AD110" s="889"/>
      <c r="AE110" s="890"/>
      <c r="AF110" s="891">
        <v>390520</v>
      </c>
      <c r="AG110" s="889"/>
      <c r="AH110" s="889"/>
      <c r="AI110" s="889"/>
      <c r="AJ110" s="890"/>
      <c r="AK110" s="891">
        <v>393567</v>
      </c>
      <c r="AL110" s="889"/>
      <c r="AM110" s="889"/>
      <c r="AN110" s="889"/>
      <c r="AO110" s="890"/>
      <c r="AP110" s="892">
        <v>13.7</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3569569</v>
      </c>
      <c r="BR110" s="842"/>
      <c r="BS110" s="842"/>
      <c r="BT110" s="842"/>
      <c r="BU110" s="842"/>
      <c r="BV110" s="842">
        <v>3359266</v>
      </c>
      <c r="BW110" s="842"/>
      <c r="BX110" s="842"/>
      <c r="BY110" s="842"/>
      <c r="BZ110" s="842"/>
      <c r="CA110" s="842">
        <v>3113220</v>
      </c>
      <c r="CB110" s="842"/>
      <c r="CC110" s="842"/>
      <c r="CD110" s="842"/>
      <c r="CE110" s="842"/>
      <c r="CF110" s="866">
        <v>108</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241</v>
      </c>
      <c r="DM110" s="842"/>
      <c r="DN110" s="842"/>
      <c r="DO110" s="842"/>
      <c r="DP110" s="842"/>
      <c r="DQ110" s="842" t="s">
        <v>438</v>
      </c>
      <c r="DR110" s="842"/>
      <c r="DS110" s="842"/>
      <c r="DT110" s="842"/>
      <c r="DU110" s="842"/>
      <c r="DV110" s="843" t="s">
        <v>437</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440</v>
      </c>
      <c r="AG111" s="919"/>
      <c r="AH111" s="919"/>
      <c r="AI111" s="919"/>
      <c r="AJ111" s="920"/>
      <c r="AK111" s="921" t="s">
        <v>438</v>
      </c>
      <c r="AL111" s="919"/>
      <c r="AM111" s="919"/>
      <c r="AN111" s="919"/>
      <c r="AO111" s="920"/>
      <c r="AP111" s="922" t="s">
        <v>441</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440</v>
      </c>
      <c r="BW111" s="817"/>
      <c r="BX111" s="817"/>
      <c r="BY111" s="817"/>
      <c r="BZ111" s="817"/>
      <c r="CA111" s="817" t="s">
        <v>241</v>
      </c>
      <c r="CB111" s="817"/>
      <c r="CC111" s="817"/>
      <c r="CD111" s="817"/>
      <c r="CE111" s="817"/>
      <c r="CF111" s="875" t="s">
        <v>438</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438</v>
      </c>
      <c r="DM111" s="817"/>
      <c r="DN111" s="817"/>
      <c r="DO111" s="817"/>
      <c r="DP111" s="817"/>
      <c r="DQ111" s="817" t="s">
        <v>440</v>
      </c>
      <c r="DR111" s="817"/>
      <c r="DS111" s="817"/>
      <c r="DT111" s="817"/>
      <c r="DU111" s="817"/>
      <c r="DV111" s="794" t="s">
        <v>437</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441</v>
      </c>
      <c r="AG112" s="780"/>
      <c r="AH112" s="780"/>
      <c r="AI112" s="780"/>
      <c r="AJ112" s="781"/>
      <c r="AK112" s="782" t="s">
        <v>241</v>
      </c>
      <c r="AL112" s="780"/>
      <c r="AM112" s="780"/>
      <c r="AN112" s="780"/>
      <c r="AO112" s="781"/>
      <c r="AP112" s="824" t="s">
        <v>437</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1584476</v>
      </c>
      <c r="BR112" s="817"/>
      <c r="BS112" s="817"/>
      <c r="BT112" s="817"/>
      <c r="BU112" s="817"/>
      <c r="BV112" s="817">
        <v>1734748</v>
      </c>
      <c r="BW112" s="817"/>
      <c r="BX112" s="817"/>
      <c r="BY112" s="817"/>
      <c r="BZ112" s="817"/>
      <c r="CA112" s="817">
        <v>1837902</v>
      </c>
      <c r="CB112" s="817"/>
      <c r="CC112" s="817"/>
      <c r="CD112" s="817"/>
      <c r="CE112" s="817"/>
      <c r="CF112" s="875">
        <v>63.8</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241</v>
      </c>
      <c r="DH112" s="817"/>
      <c r="DI112" s="817"/>
      <c r="DJ112" s="817"/>
      <c r="DK112" s="817"/>
      <c r="DL112" s="817" t="s">
        <v>437</v>
      </c>
      <c r="DM112" s="817"/>
      <c r="DN112" s="817"/>
      <c r="DO112" s="817"/>
      <c r="DP112" s="817"/>
      <c r="DQ112" s="817" t="s">
        <v>440</v>
      </c>
      <c r="DR112" s="817"/>
      <c r="DS112" s="817"/>
      <c r="DT112" s="817"/>
      <c r="DU112" s="817"/>
      <c r="DV112" s="794" t="s">
        <v>438</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152951</v>
      </c>
      <c r="AB113" s="919"/>
      <c r="AC113" s="919"/>
      <c r="AD113" s="919"/>
      <c r="AE113" s="920"/>
      <c r="AF113" s="921">
        <v>235902</v>
      </c>
      <c r="AG113" s="919"/>
      <c r="AH113" s="919"/>
      <c r="AI113" s="919"/>
      <c r="AJ113" s="920"/>
      <c r="AK113" s="921">
        <v>243537</v>
      </c>
      <c r="AL113" s="919"/>
      <c r="AM113" s="919"/>
      <c r="AN113" s="919"/>
      <c r="AO113" s="920"/>
      <c r="AP113" s="922">
        <v>8.5</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69483</v>
      </c>
      <c r="BR113" s="817"/>
      <c r="BS113" s="817"/>
      <c r="BT113" s="817"/>
      <c r="BU113" s="817"/>
      <c r="BV113" s="817">
        <v>62429</v>
      </c>
      <c r="BW113" s="817"/>
      <c r="BX113" s="817"/>
      <c r="BY113" s="817"/>
      <c r="BZ113" s="817"/>
      <c r="CA113" s="817">
        <v>47518</v>
      </c>
      <c r="CB113" s="817"/>
      <c r="CC113" s="817"/>
      <c r="CD113" s="817"/>
      <c r="CE113" s="817"/>
      <c r="CF113" s="875">
        <v>1.6</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438</v>
      </c>
      <c r="DM113" s="780"/>
      <c r="DN113" s="780"/>
      <c r="DO113" s="780"/>
      <c r="DP113" s="781"/>
      <c r="DQ113" s="782" t="s">
        <v>437</v>
      </c>
      <c r="DR113" s="780"/>
      <c r="DS113" s="780"/>
      <c r="DT113" s="780"/>
      <c r="DU113" s="781"/>
      <c r="DV113" s="824" t="s">
        <v>437</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20550</v>
      </c>
      <c r="AB114" s="780"/>
      <c r="AC114" s="780"/>
      <c r="AD114" s="780"/>
      <c r="AE114" s="781"/>
      <c r="AF114" s="782">
        <v>19609</v>
      </c>
      <c r="AG114" s="780"/>
      <c r="AH114" s="780"/>
      <c r="AI114" s="780"/>
      <c r="AJ114" s="781"/>
      <c r="AK114" s="782">
        <v>21829</v>
      </c>
      <c r="AL114" s="780"/>
      <c r="AM114" s="780"/>
      <c r="AN114" s="780"/>
      <c r="AO114" s="781"/>
      <c r="AP114" s="824">
        <v>0.8</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408504</v>
      </c>
      <c r="BR114" s="817"/>
      <c r="BS114" s="817"/>
      <c r="BT114" s="817"/>
      <c r="BU114" s="817"/>
      <c r="BV114" s="817">
        <v>456180</v>
      </c>
      <c r="BW114" s="817"/>
      <c r="BX114" s="817"/>
      <c r="BY114" s="817"/>
      <c r="BZ114" s="817"/>
      <c r="CA114" s="817">
        <v>434066</v>
      </c>
      <c r="CB114" s="817"/>
      <c r="CC114" s="817"/>
      <c r="CD114" s="817"/>
      <c r="CE114" s="817"/>
      <c r="CF114" s="875">
        <v>15.1</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438</v>
      </c>
      <c r="DM114" s="780"/>
      <c r="DN114" s="780"/>
      <c r="DO114" s="780"/>
      <c r="DP114" s="781"/>
      <c r="DQ114" s="782" t="s">
        <v>440</v>
      </c>
      <c r="DR114" s="780"/>
      <c r="DS114" s="780"/>
      <c r="DT114" s="780"/>
      <c r="DU114" s="781"/>
      <c r="DV114" s="824" t="s">
        <v>441</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438</v>
      </c>
      <c r="AB115" s="919"/>
      <c r="AC115" s="919"/>
      <c r="AD115" s="919"/>
      <c r="AE115" s="920"/>
      <c r="AF115" s="921" t="s">
        <v>441</v>
      </c>
      <c r="AG115" s="919"/>
      <c r="AH115" s="919"/>
      <c r="AI115" s="919"/>
      <c r="AJ115" s="920"/>
      <c r="AK115" s="921" t="s">
        <v>440</v>
      </c>
      <c r="AL115" s="919"/>
      <c r="AM115" s="919"/>
      <c r="AN115" s="919"/>
      <c r="AO115" s="920"/>
      <c r="AP115" s="922" t="s">
        <v>438</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456</v>
      </c>
      <c r="BW115" s="817"/>
      <c r="BX115" s="817"/>
      <c r="BY115" s="817"/>
      <c r="BZ115" s="817"/>
      <c r="CA115" s="817" t="s">
        <v>440</v>
      </c>
      <c r="CB115" s="817"/>
      <c r="CC115" s="817"/>
      <c r="CD115" s="817"/>
      <c r="CE115" s="817"/>
      <c r="CF115" s="875" t="s">
        <v>438</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441</v>
      </c>
      <c r="DM115" s="780"/>
      <c r="DN115" s="780"/>
      <c r="DO115" s="780"/>
      <c r="DP115" s="781"/>
      <c r="DQ115" s="782" t="s">
        <v>438</v>
      </c>
      <c r="DR115" s="780"/>
      <c r="DS115" s="780"/>
      <c r="DT115" s="780"/>
      <c r="DU115" s="781"/>
      <c r="DV115" s="824" t="s">
        <v>441</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241</v>
      </c>
      <c r="AB116" s="780"/>
      <c r="AC116" s="780"/>
      <c r="AD116" s="780"/>
      <c r="AE116" s="781"/>
      <c r="AF116" s="782" t="s">
        <v>441</v>
      </c>
      <c r="AG116" s="780"/>
      <c r="AH116" s="780"/>
      <c r="AI116" s="780"/>
      <c r="AJ116" s="781"/>
      <c r="AK116" s="782" t="s">
        <v>438</v>
      </c>
      <c r="AL116" s="780"/>
      <c r="AM116" s="780"/>
      <c r="AN116" s="780"/>
      <c r="AO116" s="781"/>
      <c r="AP116" s="824" t="s">
        <v>441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241</v>
      </c>
      <c r="BR116" s="817"/>
      <c r="BS116" s="817"/>
      <c r="BT116" s="817"/>
      <c r="BU116" s="817"/>
      <c r="BV116" s="817" t="s">
        <v>438</v>
      </c>
      <c r="BW116" s="817"/>
      <c r="BX116" s="817"/>
      <c r="BY116" s="817"/>
      <c r="BZ116" s="817"/>
      <c r="CA116" s="817" t="s">
        <v>438</v>
      </c>
      <c r="CB116" s="817"/>
      <c r="CC116" s="817"/>
      <c r="CD116" s="817"/>
      <c r="CE116" s="817"/>
      <c r="CF116" s="875" t="s">
        <v>437</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241</v>
      </c>
      <c r="DR116" s="780"/>
      <c r="DS116" s="780"/>
      <c r="DT116" s="780"/>
      <c r="DU116" s="781"/>
      <c r="DV116" s="824" t="s">
        <v>438</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528508</v>
      </c>
      <c r="AB117" s="903"/>
      <c r="AC117" s="903"/>
      <c r="AD117" s="903"/>
      <c r="AE117" s="904"/>
      <c r="AF117" s="905">
        <v>646031</v>
      </c>
      <c r="AG117" s="903"/>
      <c r="AH117" s="903"/>
      <c r="AI117" s="903"/>
      <c r="AJ117" s="904"/>
      <c r="AK117" s="905">
        <v>658933</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438</v>
      </c>
      <c r="BW117" s="817"/>
      <c r="BX117" s="817"/>
      <c r="BY117" s="817"/>
      <c r="BZ117" s="817"/>
      <c r="CA117" s="817" t="s">
        <v>437</v>
      </c>
      <c r="CB117" s="817"/>
      <c r="CC117" s="817"/>
      <c r="CD117" s="817"/>
      <c r="CE117" s="817"/>
      <c r="CF117" s="875" t="s">
        <v>440</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437</v>
      </c>
      <c r="DM117" s="780"/>
      <c r="DN117" s="780"/>
      <c r="DO117" s="780"/>
      <c r="DP117" s="781"/>
      <c r="DQ117" s="782" t="s">
        <v>438</v>
      </c>
      <c r="DR117" s="780"/>
      <c r="DS117" s="780"/>
      <c r="DT117" s="780"/>
      <c r="DU117" s="781"/>
      <c r="DV117" s="824" t="s">
        <v>438</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309</v>
      </c>
      <c r="AL118" s="896"/>
      <c r="AM118" s="896"/>
      <c r="AN118" s="896"/>
      <c r="AO118" s="897"/>
      <c r="AP118" s="899" t="s">
        <v>431</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437</v>
      </c>
      <c r="BW118" s="845"/>
      <c r="BX118" s="845"/>
      <c r="BY118" s="845"/>
      <c r="BZ118" s="845"/>
      <c r="CA118" s="845" t="s">
        <v>438</v>
      </c>
      <c r="CB118" s="845"/>
      <c r="CC118" s="845"/>
      <c r="CD118" s="845"/>
      <c r="CE118" s="845"/>
      <c r="CF118" s="875" t="s">
        <v>437</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437</v>
      </c>
      <c r="DH118" s="780"/>
      <c r="DI118" s="780"/>
      <c r="DJ118" s="780"/>
      <c r="DK118" s="781"/>
      <c r="DL118" s="782" t="s">
        <v>437</v>
      </c>
      <c r="DM118" s="780"/>
      <c r="DN118" s="780"/>
      <c r="DO118" s="780"/>
      <c r="DP118" s="781"/>
      <c r="DQ118" s="782" t="s">
        <v>437</v>
      </c>
      <c r="DR118" s="780"/>
      <c r="DS118" s="780"/>
      <c r="DT118" s="780"/>
      <c r="DU118" s="781"/>
      <c r="DV118" s="824" t="s">
        <v>437</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437</v>
      </c>
      <c r="AG119" s="889"/>
      <c r="AH119" s="889"/>
      <c r="AI119" s="889"/>
      <c r="AJ119" s="890"/>
      <c r="AK119" s="891" t="s">
        <v>437</v>
      </c>
      <c r="AL119" s="889"/>
      <c r="AM119" s="889"/>
      <c r="AN119" s="889"/>
      <c r="AO119" s="890"/>
      <c r="AP119" s="892" t="s">
        <v>437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5632032</v>
      </c>
      <c r="BR119" s="845"/>
      <c r="BS119" s="845"/>
      <c r="BT119" s="845"/>
      <c r="BU119" s="845"/>
      <c r="BV119" s="845">
        <v>5612623</v>
      </c>
      <c r="BW119" s="845"/>
      <c r="BX119" s="845"/>
      <c r="BY119" s="845"/>
      <c r="BZ119" s="845"/>
      <c r="CA119" s="845">
        <v>5432706</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438</v>
      </c>
      <c r="DH119" s="764"/>
      <c r="DI119" s="764"/>
      <c r="DJ119" s="764"/>
      <c r="DK119" s="765"/>
      <c r="DL119" s="766" t="s">
        <v>438</v>
      </c>
      <c r="DM119" s="764"/>
      <c r="DN119" s="764"/>
      <c r="DO119" s="764"/>
      <c r="DP119" s="765"/>
      <c r="DQ119" s="766" t="s">
        <v>437</v>
      </c>
      <c r="DR119" s="764"/>
      <c r="DS119" s="764"/>
      <c r="DT119" s="764"/>
      <c r="DU119" s="765"/>
      <c r="DV119" s="848" t="s">
        <v>437</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437</v>
      </c>
      <c r="AB120" s="780"/>
      <c r="AC120" s="780"/>
      <c r="AD120" s="780"/>
      <c r="AE120" s="781"/>
      <c r="AF120" s="782" t="s">
        <v>437</v>
      </c>
      <c r="AG120" s="780"/>
      <c r="AH120" s="780"/>
      <c r="AI120" s="780"/>
      <c r="AJ120" s="781"/>
      <c r="AK120" s="782" t="s">
        <v>437</v>
      </c>
      <c r="AL120" s="780"/>
      <c r="AM120" s="780"/>
      <c r="AN120" s="780"/>
      <c r="AO120" s="781"/>
      <c r="AP120" s="824" t="s">
        <v>437</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3836057</v>
      </c>
      <c r="BR120" s="842"/>
      <c r="BS120" s="842"/>
      <c r="BT120" s="842"/>
      <c r="BU120" s="842"/>
      <c r="BV120" s="842">
        <v>3952270</v>
      </c>
      <c r="BW120" s="842"/>
      <c r="BX120" s="842"/>
      <c r="BY120" s="842"/>
      <c r="BZ120" s="842"/>
      <c r="CA120" s="842">
        <v>4046572</v>
      </c>
      <c r="CB120" s="842"/>
      <c r="CC120" s="842"/>
      <c r="CD120" s="842"/>
      <c r="CE120" s="842"/>
      <c r="CF120" s="866">
        <v>140.4</v>
      </c>
      <c r="CG120" s="867"/>
      <c r="CH120" s="867"/>
      <c r="CI120" s="867"/>
      <c r="CJ120" s="867"/>
      <c r="CK120" s="868" t="s">
        <v>470</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1581167</v>
      </c>
      <c r="DH120" s="842"/>
      <c r="DI120" s="842"/>
      <c r="DJ120" s="842"/>
      <c r="DK120" s="842"/>
      <c r="DL120" s="842">
        <v>1734748</v>
      </c>
      <c r="DM120" s="842"/>
      <c r="DN120" s="842"/>
      <c r="DO120" s="842"/>
      <c r="DP120" s="842"/>
      <c r="DQ120" s="842">
        <v>1837902</v>
      </c>
      <c r="DR120" s="842"/>
      <c r="DS120" s="842"/>
      <c r="DT120" s="842"/>
      <c r="DU120" s="842"/>
      <c r="DV120" s="843">
        <v>63.8</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437</v>
      </c>
      <c r="AB121" s="780"/>
      <c r="AC121" s="780"/>
      <c r="AD121" s="780"/>
      <c r="AE121" s="781"/>
      <c r="AF121" s="782" t="s">
        <v>437</v>
      </c>
      <c r="AG121" s="780"/>
      <c r="AH121" s="780"/>
      <c r="AI121" s="780"/>
      <c r="AJ121" s="781"/>
      <c r="AK121" s="782" t="s">
        <v>437</v>
      </c>
      <c r="AL121" s="780"/>
      <c r="AM121" s="780"/>
      <c r="AN121" s="780"/>
      <c r="AO121" s="781"/>
      <c r="AP121" s="824" t="s">
        <v>241</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438</v>
      </c>
      <c r="BR121" s="817"/>
      <c r="BS121" s="817"/>
      <c r="BT121" s="817"/>
      <c r="BU121" s="817"/>
      <c r="BV121" s="817" t="s">
        <v>437</v>
      </c>
      <c r="BW121" s="817"/>
      <c r="BX121" s="817"/>
      <c r="BY121" s="817"/>
      <c r="BZ121" s="817"/>
      <c r="CA121" s="817" t="s">
        <v>438</v>
      </c>
      <c r="CB121" s="817"/>
      <c r="CC121" s="817"/>
      <c r="CD121" s="817"/>
      <c r="CE121" s="817"/>
      <c r="CF121" s="875" t="s">
        <v>437</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438</v>
      </c>
      <c r="DH121" s="817"/>
      <c r="DI121" s="817"/>
      <c r="DJ121" s="817"/>
      <c r="DK121" s="817"/>
      <c r="DL121" s="817" t="s">
        <v>438</v>
      </c>
      <c r="DM121" s="817"/>
      <c r="DN121" s="817"/>
      <c r="DO121" s="817"/>
      <c r="DP121" s="817"/>
      <c r="DQ121" s="817" t="s">
        <v>241</v>
      </c>
      <c r="DR121" s="817"/>
      <c r="DS121" s="817"/>
      <c r="DT121" s="817"/>
      <c r="DU121" s="817"/>
      <c r="DV121" s="794" t="s">
        <v>437</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437</v>
      </c>
      <c r="AG122" s="780"/>
      <c r="AH122" s="780"/>
      <c r="AI122" s="780"/>
      <c r="AJ122" s="781"/>
      <c r="AK122" s="782" t="s">
        <v>437</v>
      </c>
      <c r="AL122" s="780"/>
      <c r="AM122" s="780"/>
      <c r="AN122" s="780"/>
      <c r="AO122" s="781"/>
      <c r="AP122" s="824" t="s">
        <v>437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4545931</v>
      </c>
      <c r="BR122" s="845"/>
      <c r="BS122" s="845"/>
      <c r="BT122" s="845"/>
      <c r="BU122" s="845"/>
      <c r="BV122" s="845">
        <v>4338127</v>
      </c>
      <c r="BW122" s="845"/>
      <c r="BX122" s="845"/>
      <c r="BY122" s="845"/>
      <c r="BZ122" s="845"/>
      <c r="CA122" s="845">
        <v>4079952</v>
      </c>
      <c r="CB122" s="845"/>
      <c r="CC122" s="845"/>
      <c r="CD122" s="845"/>
      <c r="CE122" s="845"/>
      <c r="CF122" s="846">
        <v>141.6</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456</v>
      </c>
      <c r="DH122" s="817"/>
      <c r="DI122" s="817"/>
      <c r="DJ122" s="817"/>
      <c r="DK122" s="817"/>
      <c r="DL122" s="817" t="s">
        <v>437</v>
      </c>
      <c r="DM122" s="817"/>
      <c r="DN122" s="817"/>
      <c r="DO122" s="817"/>
      <c r="DP122" s="817"/>
      <c r="DQ122" s="817" t="s">
        <v>438</v>
      </c>
      <c r="DR122" s="817"/>
      <c r="DS122" s="817"/>
      <c r="DT122" s="817"/>
      <c r="DU122" s="817"/>
      <c r="DV122" s="794" t="s">
        <v>437</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437</v>
      </c>
      <c r="AB123" s="780"/>
      <c r="AC123" s="780"/>
      <c r="AD123" s="780"/>
      <c r="AE123" s="781"/>
      <c r="AF123" s="782" t="s">
        <v>438</v>
      </c>
      <c r="AG123" s="780"/>
      <c r="AH123" s="780"/>
      <c r="AI123" s="780"/>
      <c r="AJ123" s="781"/>
      <c r="AK123" s="782" t="s">
        <v>437</v>
      </c>
      <c r="AL123" s="780"/>
      <c r="AM123" s="780"/>
      <c r="AN123" s="780"/>
      <c r="AO123" s="781"/>
      <c r="AP123" s="824" t="s">
        <v>437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8381988</v>
      </c>
      <c r="BR123" s="833"/>
      <c r="BS123" s="833"/>
      <c r="BT123" s="833"/>
      <c r="BU123" s="833"/>
      <c r="BV123" s="833">
        <v>8290397</v>
      </c>
      <c r="BW123" s="833"/>
      <c r="BX123" s="833"/>
      <c r="BY123" s="833"/>
      <c r="BZ123" s="833"/>
      <c r="CA123" s="833">
        <v>8126524</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v>3309</v>
      </c>
      <c r="DH123" s="780"/>
      <c r="DI123" s="780"/>
      <c r="DJ123" s="780"/>
      <c r="DK123" s="781"/>
      <c r="DL123" s="782" t="s">
        <v>440</v>
      </c>
      <c r="DM123" s="780"/>
      <c r="DN123" s="780"/>
      <c r="DO123" s="780"/>
      <c r="DP123" s="781"/>
      <c r="DQ123" s="782" t="s">
        <v>438</v>
      </c>
      <c r="DR123" s="780"/>
      <c r="DS123" s="780"/>
      <c r="DT123" s="780"/>
      <c r="DU123" s="781"/>
      <c r="DV123" s="824" t="s">
        <v>437</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440</v>
      </c>
      <c r="AG124" s="780"/>
      <c r="AH124" s="780"/>
      <c r="AI124" s="780"/>
      <c r="AJ124" s="781"/>
      <c r="AK124" s="782" t="s">
        <v>440</v>
      </c>
      <c r="AL124" s="780"/>
      <c r="AM124" s="780"/>
      <c r="AN124" s="780"/>
      <c r="AO124" s="781"/>
      <c r="AP124" s="824" t="s">
        <v>438</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440</v>
      </c>
      <c r="BR124" s="831"/>
      <c r="BS124" s="831"/>
      <c r="BT124" s="831"/>
      <c r="BU124" s="831"/>
      <c r="BV124" s="831" t="s">
        <v>438</v>
      </c>
      <c r="BW124" s="831"/>
      <c r="BX124" s="831"/>
      <c r="BY124" s="831"/>
      <c r="BZ124" s="831"/>
      <c r="CA124" s="831" t="s">
        <v>437</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438</v>
      </c>
      <c r="DH124" s="764"/>
      <c r="DI124" s="764"/>
      <c r="DJ124" s="764"/>
      <c r="DK124" s="765"/>
      <c r="DL124" s="766" t="s">
        <v>438</v>
      </c>
      <c r="DM124" s="764"/>
      <c r="DN124" s="764"/>
      <c r="DO124" s="764"/>
      <c r="DP124" s="765"/>
      <c r="DQ124" s="766" t="s">
        <v>438</v>
      </c>
      <c r="DR124" s="764"/>
      <c r="DS124" s="764"/>
      <c r="DT124" s="764"/>
      <c r="DU124" s="765"/>
      <c r="DV124" s="848" t="s">
        <v>438</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438</v>
      </c>
      <c r="AG125" s="780"/>
      <c r="AH125" s="780"/>
      <c r="AI125" s="780"/>
      <c r="AJ125" s="781"/>
      <c r="AK125" s="782" t="s">
        <v>438</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438</v>
      </c>
      <c r="DH125" s="842"/>
      <c r="DI125" s="842"/>
      <c r="DJ125" s="842"/>
      <c r="DK125" s="842"/>
      <c r="DL125" s="842" t="s">
        <v>438</v>
      </c>
      <c r="DM125" s="842"/>
      <c r="DN125" s="842"/>
      <c r="DO125" s="842"/>
      <c r="DP125" s="842"/>
      <c r="DQ125" s="842" t="s">
        <v>438</v>
      </c>
      <c r="DR125" s="842"/>
      <c r="DS125" s="842"/>
      <c r="DT125" s="842"/>
      <c r="DU125" s="842"/>
      <c r="DV125" s="843" t="s">
        <v>438</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438</v>
      </c>
      <c r="AB126" s="780"/>
      <c r="AC126" s="780"/>
      <c r="AD126" s="780"/>
      <c r="AE126" s="781"/>
      <c r="AF126" s="782" t="s">
        <v>438</v>
      </c>
      <c r="AG126" s="780"/>
      <c r="AH126" s="780"/>
      <c r="AI126" s="780"/>
      <c r="AJ126" s="781"/>
      <c r="AK126" s="782" t="s">
        <v>438</v>
      </c>
      <c r="AL126" s="780"/>
      <c r="AM126" s="780"/>
      <c r="AN126" s="780"/>
      <c r="AO126" s="781"/>
      <c r="AP126" s="824" t="s">
        <v>438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438</v>
      </c>
      <c r="DH126" s="817"/>
      <c r="DI126" s="817"/>
      <c r="DJ126" s="817"/>
      <c r="DK126" s="817"/>
      <c r="DL126" s="817" t="s">
        <v>438</v>
      </c>
      <c r="DM126" s="817"/>
      <c r="DN126" s="817"/>
      <c r="DO126" s="817"/>
      <c r="DP126" s="817"/>
      <c r="DQ126" s="817" t="s">
        <v>438</v>
      </c>
      <c r="DR126" s="817"/>
      <c r="DS126" s="817"/>
      <c r="DT126" s="817"/>
      <c r="DU126" s="817"/>
      <c r="DV126" s="794" t="s">
        <v>438</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438</v>
      </c>
      <c r="AB127" s="780"/>
      <c r="AC127" s="780"/>
      <c r="AD127" s="780"/>
      <c r="AE127" s="781"/>
      <c r="AF127" s="782" t="s">
        <v>438</v>
      </c>
      <c r="AG127" s="780"/>
      <c r="AH127" s="780"/>
      <c r="AI127" s="780"/>
      <c r="AJ127" s="781"/>
      <c r="AK127" s="782" t="s">
        <v>438</v>
      </c>
      <c r="AL127" s="780"/>
      <c r="AM127" s="780"/>
      <c r="AN127" s="780"/>
      <c r="AO127" s="781"/>
      <c r="AP127" s="824" t="s">
        <v>438</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438</v>
      </c>
      <c r="DH127" s="817"/>
      <c r="DI127" s="817"/>
      <c r="DJ127" s="817"/>
      <c r="DK127" s="817"/>
      <c r="DL127" s="817" t="s">
        <v>438</v>
      </c>
      <c r="DM127" s="817"/>
      <c r="DN127" s="817"/>
      <c r="DO127" s="817"/>
      <c r="DP127" s="817"/>
      <c r="DQ127" s="817" t="s">
        <v>438</v>
      </c>
      <c r="DR127" s="817"/>
      <c r="DS127" s="817"/>
      <c r="DT127" s="817"/>
      <c r="DU127" s="817"/>
      <c r="DV127" s="794" t="s">
        <v>438</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t="s">
        <v>438</v>
      </c>
      <c r="AB128" s="801"/>
      <c r="AC128" s="801"/>
      <c r="AD128" s="801"/>
      <c r="AE128" s="802"/>
      <c r="AF128" s="803" t="s">
        <v>438</v>
      </c>
      <c r="AG128" s="801"/>
      <c r="AH128" s="801"/>
      <c r="AI128" s="801"/>
      <c r="AJ128" s="802"/>
      <c r="AK128" s="803">
        <v>34</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440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493</v>
      </c>
      <c r="DH128" s="791"/>
      <c r="DI128" s="791"/>
      <c r="DJ128" s="791"/>
      <c r="DK128" s="791"/>
      <c r="DL128" s="791" t="s">
        <v>456</v>
      </c>
      <c r="DM128" s="791"/>
      <c r="DN128" s="791"/>
      <c r="DO128" s="791"/>
      <c r="DP128" s="791"/>
      <c r="DQ128" s="791" t="s">
        <v>440</v>
      </c>
      <c r="DR128" s="791"/>
      <c r="DS128" s="791"/>
      <c r="DT128" s="791"/>
      <c r="DU128" s="791"/>
      <c r="DV128" s="792" t="s">
        <v>494</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3069882</v>
      </c>
      <c r="AB129" s="780"/>
      <c r="AC129" s="780"/>
      <c r="AD129" s="780"/>
      <c r="AE129" s="781"/>
      <c r="AF129" s="782">
        <v>3282095</v>
      </c>
      <c r="AG129" s="780"/>
      <c r="AH129" s="780"/>
      <c r="AI129" s="780"/>
      <c r="AJ129" s="781"/>
      <c r="AK129" s="782">
        <v>3258582</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497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359465</v>
      </c>
      <c r="AB130" s="780"/>
      <c r="AC130" s="780"/>
      <c r="AD130" s="780"/>
      <c r="AE130" s="781"/>
      <c r="AF130" s="782">
        <v>355936</v>
      </c>
      <c r="AG130" s="780"/>
      <c r="AH130" s="780"/>
      <c r="AI130" s="780"/>
      <c r="AJ130" s="781"/>
      <c r="AK130" s="782">
        <v>377164</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2710417</v>
      </c>
      <c r="AB131" s="764"/>
      <c r="AC131" s="764"/>
      <c r="AD131" s="764"/>
      <c r="AE131" s="765"/>
      <c r="AF131" s="766">
        <v>2926159</v>
      </c>
      <c r="AG131" s="764"/>
      <c r="AH131" s="764"/>
      <c r="AI131" s="764"/>
      <c r="AJ131" s="765"/>
      <c r="AK131" s="766">
        <v>2881418</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6.2367893939999997</v>
      </c>
      <c r="AB132" s="745"/>
      <c r="AC132" s="745"/>
      <c r="AD132" s="745"/>
      <c r="AE132" s="746"/>
      <c r="AF132" s="747">
        <v>9.9138495209999995</v>
      </c>
      <c r="AG132" s="745"/>
      <c r="AH132" s="745"/>
      <c r="AI132" s="745"/>
      <c r="AJ132" s="746"/>
      <c r="AK132" s="747">
        <v>9.7776511429999999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5.5</v>
      </c>
      <c r="AB133" s="724"/>
      <c r="AC133" s="724"/>
      <c r="AD133" s="724"/>
      <c r="AE133" s="725"/>
      <c r="AF133" s="723">
        <v>7.1</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G8GvPlrbGqpt+PwRT/7mZQLaz8FypVy+J8mlzn485J7FTkwQX2WDn/mteNPvA+MS9mlTussSpvo1ga13n5iEQ==" saltValue="LGT7TrJPByYQnAB6F+nY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I6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PS6wUQC9LG+3jeBSAFixT2DU4mbCWPSYnxC8O2fsdLWYYRDHrXUUjFVwcCsuzbPkH3OZY2ROdvlMBzbrK0Amg==" saltValue="8rhfajNf7bNLETXrUyuh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v5GgvnLpuelfOo0SLs0ogdc2DC4PO1XKhFZD3dmD+u01JU3jSbp7hTXvB5KWbMuk7cmnuV7ifQM3vhTox/wKQ==" saltValue="k/e5fWBvGWE1dou+Mxm7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8"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1013200</v>
      </c>
      <c r="AP9" s="281">
        <v>105487</v>
      </c>
      <c r="AQ9" s="282">
        <v>138583</v>
      </c>
      <c r="AR9" s="283">
        <v>-23.9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137208</v>
      </c>
      <c r="AP10" s="284">
        <v>14285</v>
      </c>
      <c r="AQ10" s="285">
        <v>15847</v>
      </c>
      <c r="AR10" s="286">
        <v>-9.9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2224</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28051</v>
      </c>
      <c r="AP13" s="284">
        <v>2920</v>
      </c>
      <c r="AQ13" s="285">
        <v>5571</v>
      </c>
      <c r="AR13" s="286">
        <v>-47.6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38109</v>
      </c>
      <c r="AP14" s="284">
        <v>3968</v>
      </c>
      <c r="AQ14" s="285">
        <v>2766</v>
      </c>
      <c r="AR14" s="286">
        <v>43.5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-58014</v>
      </c>
      <c r="AP15" s="284">
        <v>-6040</v>
      </c>
      <c r="AQ15" s="285">
        <v>-9361</v>
      </c>
      <c r="AR15" s="286">
        <v>-35.5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1158554</v>
      </c>
      <c r="AP16" s="284">
        <v>120620</v>
      </c>
      <c r="AQ16" s="285">
        <v>155632</v>
      </c>
      <c r="AR16" s="286">
        <v>-22.5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8.1199999999999992</v>
      </c>
      <c r="AP21" s="298">
        <v>13.83</v>
      </c>
      <c r="AQ21" s="299">
        <v>-5.71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96.6</v>
      </c>
      <c r="AP22" s="303">
        <v>96.2</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393567</v>
      </c>
      <c r="AP32" s="312">
        <v>40975</v>
      </c>
      <c r="AQ32" s="313">
        <v>82029</v>
      </c>
      <c r="AR32" s="314">
        <v>-50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243537</v>
      </c>
      <c r="AP35" s="312">
        <v>25355</v>
      </c>
      <c r="AQ35" s="313">
        <v>28200</v>
      </c>
      <c r="AR35" s="314">
        <v>-10.1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21829</v>
      </c>
      <c r="AP36" s="312">
        <v>2273</v>
      </c>
      <c r="AQ36" s="313">
        <v>4770</v>
      </c>
      <c r="AR36" s="314">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t="s">
        <v>517</v>
      </c>
      <c r="AP37" s="312" t="s">
        <v>517</v>
      </c>
      <c r="AQ37" s="313">
        <v>525</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517</v>
      </c>
      <c r="AP38" s="315" t="s">
        <v>517</v>
      </c>
      <c r="AQ38" s="316">
        <v>4</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-34</v>
      </c>
      <c r="AP39" s="312">
        <v>-4</v>
      </c>
      <c r="AQ39" s="313">
        <v>-1861</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-377164</v>
      </c>
      <c r="AP40" s="312">
        <v>-39267</v>
      </c>
      <c r="AQ40" s="313">
        <v>-76879</v>
      </c>
      <c r="AR40" s="314">
        <v>-48.9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281735</v>
      </c>
      <c r="AP41" s="312">
        <v>29332</v>
      </c>
      <c r="AQ41" s="313">
        <v>36788</v>
      </c>
      <c r="AR41" s="314">
        <v>-20.3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382166</v>
      </c>
      <c r="AN51" s="334">
        <v>39148</v>
      </c>
      <c r="AO51" s="335">
        <v>-45.2</v>
      </c>
      <c r="AP51" s="336">
        <v>114790</v>
      </c>
      <c r="AQ51" s="337">
        <v>-6.6</v>
      </c>
      <c r="AR51" s="338">
        <v>-38.6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238871</v>
      </c>
      <c r="AN52" s="342">
        <v>24469</v>
      </c>
      <c r="AO52" s="343">
        <v>0.6</v>
      </c>
      <c r="AP52" s="344">
        <v>55601</v>
      </c>
      <c r="AQ52" s="345">
        <v>-15.5</v>
      </c>
      <c r="AR52" s="346">
        <v>16.100000000000001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714504</v>
      </c>
      <c r="AN53" s="334">
        <v>73942</v>
      </c>
      <c r="AO53" s="335">
        <v>88.9</v>
      </c>
      <c r="AP53" s="336">
        <v>126262</v>
      </c>
      <c r="AQ53" s="337">
        <v>10</v>
      </c>
      <c r="AR53" s="338">
        <v>78.900000000000006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497668</v>
      </c>
      <c r="AN54" s="342">
        <v>51502</v>
      </c>
      <c r="AO54" s="343">
        <v>110.5</v>
      </c>
      <c r="AP54" s="344">
        <v>56769</v>
      </c>
      <c r="AQ54" s="345">
        <v>2.1</v>
      </c>
      <c r="AR54" s="346">
        <v>108.4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477394</v>
      </c>
      <c r="AN55" s="334">
        <v>49191</v>
      </c>
      <c r="AO55" s="335">
        <v>-33.5</v>
      </c>
      <c r="AP55" s="336">
        <v>126525</v>
      </c>
      <c r="AQ55" s="337">
        <v>0.2</v>
      </c>
      <c r="AR55" s="338">
        <v>-33.700000000000003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308577</v>
      </c>
      <c r="AN56" s="342">
        <v>31796</v>
      </c>
      <c r="AO56" s="343">
        <v>-38.299999999999997</v>
      </c>
      <c r="AP56" s="344">
        <v>67052</v>
      </c>
      <c r="AQ56" s="345">
        <v>18.100000000000001</v>
      </c>
      <c r="AR56" s="346">
        <v>-56.4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491980</v>
      </c>
      <c r="AN57" s="334">
        <v>50877</v>
      </c>
      <c r="AO57" s="335">
        <v>3.4</v>
      </c>
      <c r="AP57" s="336">
        <v>122054</v>
      </c>
      <c r="AQ57" s="337">
        <v>-3.5</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240172</v>
      </c>
      <c r="AN58" s="342">
        <v>24837</v>
      </c>
      <c r="AO58" s="343">
        <v>-21.9</v>
      </c>
      <c r="AP58" s="344">
        <v>68298</v>
      </c>
      <c r="AQ58" s="345">
        <v>1.9</v>
      </c>
      <c r="AR58" s="346">
        <v>-23.8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527675</v>
      </c>
      <c r="AN59" s="334">
        <v>54938</v>
      </c>
      <c r="AO59" s="335">
        <v>8</v>
      </c>
      <c r="AP59" s="336">
        <v>111644</v>
      </c>
      <c r="AQ59" s="337">
        <v>-8.5</v>
      </c>
      <c r="AR59" s="338">
        <v>16.5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347264</v>
      </c>
      <c r="AN60" s="342">
        <v>36155</v>
      </c>
      <c r="AO60" s="343">
        <v>45.6</v>
      </c>
      <c r="AP60" s="344">
        <v>66606</v>
      </c>
      <c r="AQ60" s="345">
        <v>-2.5</v>
      </c>
      <c r="AR60" s="346">
        <v>48.1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518744</v>
      </c>
      <c r="AN61" s="349">
        <v>53619</v>
      </c>
      <c r="AO61" s="350">
        <v>4.3</v>
      </c>
      <c r="AP61" s="351">
        <v>120255</v>
      </c>
      <c r="AQ61" s="352">
        <v>-1.7</v>
      </c>
      <c r="AR61" s="338">
        <v>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326510</v>
      </c>
      <c r="AN62" s="342">
        <v>33752</v>
      </c>
      <c r="AO62" s="343">
        <v>19.3</v>
      </c>
      <c r="AP62" s="344">
        <v>62865</v>
      </c>
      <c r="AQ62" s="345">
        <v>0.8</v>
      </c>
      <c r="AR62" s="346">
        <v>18.5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lCGe6lsk9KlPNHQJXYtuimVlR30gfO6/0kAurH7Im4At6wYfTQtE/RDLEgAGPEzR1Zi+ZPuP+aJaLCf/ddl+Q==" saltValue="tOBI3/jF5dg+bvUKOQcq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F3QTKDQes/o1sSW2ghuO2HAsO0OURa+mqVQBdd+gpueppTKlwGr1TAvBXq2Rmq13xL33VaFcCcnuAabz5MyMjA==" saltValue="GuLuOh/VDRmMW1rUF+b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ijzS0ihex0zmtgyH+504kACo9IBZ5xp+bs1Mikt/Wd/THYBAfyk20HaQ4LbSS8x9B/uJZvjKKa7DcSqZ3BZ6qw==" saltValue="l+uogYwQAQmvS+4j5FdP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11.96</v>
      </c>
      <c r="G47" s="12">
        <v>12.18</v>
      </c>
      <c r="H47" s="12">
        <v>11.69</v>
      </c>
      <c r="I47" s="12">
        <v>11.18</v>
      </c>
      <c r="J47" s="13">
        <v>11.39</v>
      </c>
    </row>
    <row r="48" spans="2:10" ht="57.75" customHeight="1" x14ac:dyDescent="0.15">
      <c r="B48" s="14"/>
      <c r="C48" s="1141" t="s">
        <v>4</v>
      </c>
      <c r="D48" s="1141"/>
      <c r="E48" s="1142"/>
      <c r="F48" s="15">
        <v>0.28000000000000003</v>
      </c>
      <c r="G48" s="16">
        <v>0.51</v>
      </c>
      <c r="H48" s="16">
        <v>0.48</v>
      </c>
      <c r="I48" s="16">
        <v>0.22</v>
      </c>
      <c r="J48" s="17">
        <v>0.8</v>
      </c>
    </row>
    <row r="49" spans="2:10" ht="57.75" customHeight="1" thickBot="1" x14ac:dyDescent="0.2">
      <c r="B49" s="18"/>
      <c r="C49" s="1143" t="s">
        <v>5</v>
      </c>
      <c r="D49" s="1143"/>
      <c r="E49" s="1144"/>
      <c r="F49" s="19">
        <v>0.08</v>
      </c>
      <c r="G49" s="20">
        <v>0.24</v>
      </c>
      <c r="H49" s="20">
        <v>0.01</v>
      </c>
      <c r="I49" s="20" t="s">
        <v>564</v>
      </c>
      <c r="J49" s="21">
        <v>0.57999999999999996</v>
      </c>
    </row>
    <row r="50" spans="2:10" x14ac:dyDescent="0.15"/>
  </sheetData>
  <sheetProtection algorithmName="SHA-512" hashValue="bW4893PVoBuSiy/68cVTov+fcCRvNsdtfuz29NzlNgQoi2EBj6rjW+dOgHrKECX9TImMogjwesQQ7VP03ebPaA==" saltValue="19YNu76ZBMeIk4aBNvF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2024-03-21T10:20:40Z</cp:lastPrinted>
  <dcterms:created xsi:type="dcterms:W3CDTF">2024-03-14T02:36:26Z</dcterms:created>
  <dcterms:modified xsi:type="dcterms:W3CDTF">2024-03-22T09:15:03Z</dcterms:modified>
  <cp:category/>
</cp:coreProperties>
</file>