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93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BW34" i="9"/>
  <c r="BW35" i="9" s="1"/>
  <c r="BW36" i="9" s="1"/>
  <c r="BW37" i="9" s="1"/>
  <c r="BW38" i="9" s="1"/>
  <c r="BW39" i="9" s="1"/>
  <c r="BW40" i="9" s="1"/>
  <c r="BW41" i="9" s="1"/>
  <c r="BW42" i="9" s="1"/>
  <c r="BW43" i="9" s="1"/>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s="1"/>
</calcChain>
</file>

<file path=xl/sharedStrings.xml><?xml version="1.0" encoding="utf-8"?>
<sst xmlns="http://schemas.openxmlformats.org/spreadsheetml/2006/main" count="1033" uniqueCount="546">
  <si>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</si>
  <si>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</si>
  <si>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</si>
  <si>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</si>
  <si>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</si>
  <si>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</si>
  <si>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</si>
  <si>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</si>
  <si>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</si>
  <si>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</si>
  <si>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</si>
  <si>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</si>
  <si>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</si>
  <si>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</si>
  <si>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</si>
  <si>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</si>
  <si>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</si>
  <si>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</si>
  <si>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</si>
  <si>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</si>
  <si>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</si>
  <si>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</si>
  <si>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</si>
  <si>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</si>
  <si>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</si>
  <si>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</si>
  <si>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</si>
  <si>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</si>
  <si>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</si>
  <si>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</si>
  <si>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</si>
  <si>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</si>
  <si>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</si>
  <si>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</si>
  <si>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</si>
  <si>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</si>
  <si>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</si>
  <si>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</si>
  <si>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</si>
  <si>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</si>
  <si>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</si>
  <si>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</si>
  <si>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</si>
  <si>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</si>
  <si>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</si>
  <si>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</si>
  <si>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</si>
  <si>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</si>
  <si>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</si>
  <si>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</si>
  <si>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</si>
  <si>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</si>
  <si>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</si>
  <si>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</si>
  <si>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</si>
  <si>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</si>
  <si>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</si>
  <si>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</si>
  <si>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</si>
  <si>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</si>
  <si>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</si>
  <si>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</si>
  <si>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</si>
  <si>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</si>
  <si>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</si>
  <si>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</si>
  <si>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</si>
  <si>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</si>
  <si>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</si>
  <si>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</si>
  <si>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</si>
  <si>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</si>
  <si>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</si>
  <si>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</si>
  <si>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</si>
  <si>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</si>
  <si>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</si>
  <si>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</si>
  <si>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</si>
  <si>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</si>
  <si>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</si>
  <si>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</si>
  <si>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</si>
  <si>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</si>
  <si>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</si>
  <si>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</si>
  <si>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</si>
  <si>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</si>
  <si>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</si>
  <si>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</si>
  <si>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</si>
  <si>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</si>
  <si>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</si>
  <si>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</si>
  <si>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</si>
  <si>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</si>
  <si>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</si>
  <si>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</si>
  <si>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</si>
  <si>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</si>
  <si>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</si>
  <si>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</si>
  <si>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</si>
  <si>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</si>
  <si>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</si>
  <si>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</si>
  <si>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</si>
  <si>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</si>
  <si>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</si>
  <si>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</si>
  <si>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</si>
  <si>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</si>
  <si>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</si>
  <si>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</si>
  <si>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</si>
  <si>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</si>
  <si>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</si>
  <si>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</si>
  <si>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</si>
  <si>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</si>
  <si>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</si>
  <si>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</si>
  <si>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</si>
  <si>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</si>
  <si>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</si>
  <si>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</si>
  <si>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</si>
  <si>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</si>
  <si>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</si>
  <si>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</si>
  <si>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</si>
  <si>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</si>
  <si>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</si>
  <si>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</si>
  <si>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</si>
  <si>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</si>
  <si>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</si>
  <si>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</si>
  <si>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</si>
  <si>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</si>
  <si>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</si>
  <si>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</si>
  <si>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</si>
  <si>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</si>
  <si>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</si>
  <si>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</si>
  <si>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</si>
  <si>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</si>
  <si>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</si>
  <si>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</si>
  <si>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</si>
  <si>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</si>
  <si>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</si>
  <si>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</si>
  <si>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</si>
  <si>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</si>
  <si>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</si>
  <si>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</si>
  <si>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</si>
  <si>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</si>
  <si>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</si>
  <si>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</si>
  <si>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</si>
  <si>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</si>
  <si>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</si>
  <si>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</si>
  <si>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</si>
  <si>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</si>
  <si>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</si>
  <si>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</si>
  <si>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</si>
  <si>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</si>
  <si>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</si>
  <si>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</si>
  <si>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</si>
  <si>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</si>
  <si>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</si>
  <si>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</si>
  <si>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</si>
  <si>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</si>
  <si>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</si>
  <si>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</si>
  <si>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</si>
  <si>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</si>
  <si>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</si>
  <si>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</si>
  <si>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</si>
  <si>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</si>
  <si>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</si>
  <si>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</si>
  <si>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</si>
  <si>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</si>
  <si>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</si>
  <si>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</si>
  <si>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長野県松川村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</si>
  <si>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</si>
  <si>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</si>
  <si>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</si>
  <si>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</si>
  <si>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</si>
  <si>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</si>
  <si>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</si>
  <si>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</si>
  <si>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</si>
  <si>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</si>
  <si>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</si>
  <si>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</si>
  <si>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</si>
  <si>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</si>
  <si>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</si>
  <si>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</si>
  <si>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</si>
  <si>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</si>
  <si>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</si>
  <si>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</si>
  <si>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</si>
  <si>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</si>
  <si>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</si>
  <si>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</si>
  <si>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</si>
  <si>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</si>
  <si>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</si>
  <si>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</si>
  <si>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</si>
  <si>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</si>
  <si>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</si>
  <si>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</si>
  <si>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</si>
  <si>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</si>
  <si>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</si>
  <si>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</si>
  <si>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</si>
  <si>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</si>
  <si>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</si>
  <si>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</si>
  <si>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</si>
  <si>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</si>
  <si>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</si>
  <si>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</si>
  <si>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</si>
  <si>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</si>
  <si>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</si>
  <si>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</si>
  <si>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</si>
  <si>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</si>
  <si>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</si>
  <si>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</si>
  <si>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</si>
  <si>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</si>
  <si>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</si>
  <si>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</si>
  <si>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</si>
  <si>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</si>
  <si>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</si>
  <si>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</si>
  <si>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</si>
  <si>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</si>
  <si>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</si>
  <si>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</si>
  <si>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</si>
  <si>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</si>
  <si>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</si>
  <si>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</si>
  <si>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</si>
  <si>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</si>
  <si>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</si>
  <si>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</si>
  <si>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</si>
  <si>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</si>
  <si>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</si>
  <si>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</si>
  <si>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</si>
  <si>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</si>
  <si>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</si>
  <si>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</si>
  <si>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</si>
  <si>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</si>
  <si>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</si>
  <si>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</si>
  <si>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</si>
  <si>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</si>
  <si>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</si>
  <si>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</si>
  <si>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</si>
  <si>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</si>
  <si>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</si>
  <si>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</si>
  <si>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</si>
  <si>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</si>
  <si>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</si>
  <si>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</si>
  <si>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</si>
  <si>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</si>
  <si>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</si>
  <si>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</si>
  <si>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</si>
  <si>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</si>
  <si>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</si>
  <si>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</si>
  <si>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</si>
  <si>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</si>
  <si>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</si>
  <si>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</si>
  <si>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</si>
  <si>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</si>
  <si>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</si>
  <si>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</si>
  <si>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</si>
  <si>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</si>
  <si>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</si>
  <si>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</si>
  <si>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</si>
  <si>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</si>
  <si>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</si>
  <si>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</si>
  <si>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</si>
  <si>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</si>
  <si>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</si>
  <si>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</si>
  <si>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</si>
  <si>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</si>
  <si>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</si>
  <si>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</si>
  <si>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</si>
  <si>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</si>
  <si>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</si>
  <si>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</si>
  <si>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</si>
  <si>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</si>
  <si>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</si>
  <si>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</si>
  <si>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</si>
  <si>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</si>
  <si>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</si>
  <si>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</si>
  <si>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</si>
  <si>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</si>
  <si>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</si>
  <si>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</si>
  <si>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</si>
  <si>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</si>
  <si>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</si>
  <si>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</si>
  <si>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長野県松川村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</si>
  <si>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</si>
  <si>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</si>
  <si>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</si>
  <si>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</si>
  <si>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</si>
  <si>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</si>
  <si>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</si>
  <si>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</si>
  <si>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</si>
  <si>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</si>
  <si>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</si>
  <si>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</si>
  <si>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</si>
  <si>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</si>
  <si>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</si>
  <si>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</si>
  <si>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</si>
  <si>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</si>
  <si>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</si>
  <si>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</si>
  <si>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</si>
  <si>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</si>
  <si>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</si>
  <si>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</si>
  <si>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</si>
  <si>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</si>
  <si>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</si>
  <si>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</si>
  <si>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</si>
  <si>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</si>
  <si>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</si>
  <si>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</si>
  <si>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</si>
  <si>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</si>
  <si>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</si>
  <si>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</si>
  <si>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</si>
  <si>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</si>
  <si>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</si>
  <si>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</si>
  <si>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</si>
  <si>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</si>
  <si>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</si>
  <si>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</si>
  <si>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</si>
  <si>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</si>
  <si>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</si>
  <si>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</si>
  <si>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</si>
  <si>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</si>
  <si>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</si>
  <si>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</si>
  <si>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</si>
  <si>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</si>
  <si>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</si>
  <si>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</si>
  <si>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</si>
  <si>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</si>
  <si>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</si>
  <si>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</si>
  <si>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</si>
  <si>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</si>
  <si>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</si>
  <si>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</si>
  <si>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</si>
  <si>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</si>
  <si>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</si>
  <si>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</si>
  <si>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</si>
  <si>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</si>
  <si>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</si>
  <si>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</si>
  <si>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</si>
  <si>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</si>
  <si>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</si>
  <si>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</si>
  <si>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</si>
  <si>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</si>
  <si>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</si>
  <si>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</si>
  <si>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</si>
  <si>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</si>
  <si>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</si>
  <si>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</si>
  <si>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</si>
  <si>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</si>
  <si>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</si>
  <si>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</si>
  <si>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</si>
  <si>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</si>
  <si>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</si>
  <si>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</si>
  <si>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</si>
  <si>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</si>
  <si>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</si>
  <si>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</si>
  <si>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</si>
  <si>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</si>
  <si>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</si>
  <si>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</si>
  <si>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</si>
  <si>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</si>
  <si>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</si>
  <si>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</si>
  <si>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</si>
  <si>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</si>
  <si>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</si>
  <si>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</si>
  <si>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</si>
  <si>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</si>
  <si>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</si>
  <si>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</si>
  <si>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</si>
  <si>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</si>
  <si>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</si>
  <si>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</si>
  <si>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</si>
  <si>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</si>
  <si>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</si>
  <si>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</si>
  <si>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</si>
  <si>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</si>
  <si>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</si>
  <si>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</si>
  <si>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</si>
  <si>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</si>
  <si>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</si>
  <si>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</si>
  <si>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</si>
  <si>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</si>
  <si>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</si>
  <si>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</si>
  <si>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</si>
  <si>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</si>
  <si>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</si>
  <si>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</si>
  <si>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</si>
  <si>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</si>
  <si>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</si>
  <si>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</si>
  <si>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</si>
  <si>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</si>
  <si>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</si>
  <si>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</si>
  <si>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</si>
  <si>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</si>
  <si>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</si>
  <si>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</si>
  <si>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</si>
  <si>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</si>
  <si>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</si>
  <si>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</si>
  <si>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</si>
  <si>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</si>
  <si>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</si>
  <si>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</si>
  <si>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</si>
  <si>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</si>
  <si>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</si>
  <si>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</si>
  <si>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</si>
  <si>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</si>
  <si>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</si>
  <si>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</si>
  <si>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</si>
  <si>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</si>
  <si>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</si>
  <si>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</si>
  <si>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</si>
  <si>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</si>
  <si>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</si>
  <si>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</si>
  <si>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0.46</t>
  </si>
  <si>
    <t>▲ 0.10</t>
  </si>
  <si>
    <t>水道事業会計</t>
  </si>
  <si>
    <t>一般会計</t>
  </si>
  <si>
    <t>国民健康保険特別会計</t>
  </si>
  <si>
    <t>特定環境保全公共下水道事業特別会計</t>
  </si>
  <si>
    <t>後期高齢者医療特別会計</t>
  </si>
  <si>
    <t>公園墓地造成事業特別会計</t>
  </si>
  <si>
    <t>その他会計（赤字）</t>
  </si>
  <si>
    <t>その他会計（黒字）</t>
  </si>
  <si>
    <t>-</t>
    <phoneticPr fontId="2"/>
  </si>
  <si>
    <t>-</t>
    <phoneticPr fontId="2"/>
  </si>
  <si>
    <t>北アルプス広域連合</t>
    <rPh sb="0" eb="1">
      <t>キタ</t>
    </rPh>
    <rPh sb="5" eb="7">
      <t>コウイキ</t>
    </rPh>
    <rPh sb="7" eb="9">
      <t>レンゴウ</t>
    </rPh>
    <phoneticPr fontId="2"/>
  </si>
  <si>
    <t>（介護保険事業特別会計）</t>
  </si>
  <si>
    <t>長野県市町村自治振興組合</t>
  </si>
  <si>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</si>
  <si>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</si>
  <si>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</si>
  <si>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高瀬広域水道企業団</t>
    <rPh sb="0" eb="2">
      <t>タカセ</t>
    </rPh>
    <rPh sb="2" eb="4">
      <t>コウイキ</t>
    </rPh>
    <rPh sb="4" eb="6">
      <t>スイドウ</t>
    </rPh>
    <rPh sb="6" eb="8">
      <t>キギョウ</t>
    </rPh>
    <rPh sb="8" eb="9">
      <t>ダン</t>
    </rPh>
    <phoneticPr fontId="2"/>
  </si>
  <si>
    <t>長野県地方税滞納整理機構</t>
    <rPh sb="0" eb="3">
      <t>ナガノケン</t>
    </rPh>
    <rPh sb="3" eb="6">
      <t>チホウゼイ</t>
    </rPh>
    <rPh sb="6" eb="8">
      <t>タイノウ</t>
    </rPh>
    <rPh sb="8" eb="10">
      <t>セイリ</t>
    </rPh>
    <rPh sb="10" eb="12">
      <t>キコウ</t>
    </rPh>
    <phoneticPr fontId="2"/>
  </si>
  <si>
    <t>松川村土地開発公社</t>
    <rPh sb="0" eb="3">
      <t>マツカワムラ</t>
    </rPh>
    <rPh sb="3" eb="5">
      <t>トチ</t>
    </rPh>
    <rPh sb="5" eb="7">
      <t>カイハツ</t>
    </rPh>
    <rPh sb="7" eb="9">
      <t>コウシャ</t>
    </rPh>
    <phoneticPr fontId="2"/>
  </si>
  <si>
    <t>-</t>
    <phoneticPr fontId="2"/>
  </si>
  <si>
    <t>-</t>
    <phoneticPr fontId="2"/>
  </si>
  <si>
    <t>（一般会計）</t>
    <rPh sb="1" eb="3">
      <t>イッパン</t>
    </rPh>
    <rPh sb="3" eb="5">
      <t>カイケイ</t>
    </rPh>
    <phoneticPr fontId="2"/>
  </si>
  <si>
    <t>(一般会計）</t>
    <rPh sb="1" eb="3">
      <t>イッパン</t>
    </rPh>
    <rPh sb="3" eb="5">
      <t>カイケイ</t>
    </rPh>
    <phoneticPr fontId="2"/>
  </si>
  <si>
    <t>(後期高齢者医療事務会計）</t>
    <rPh sb="1" eb="3">
      <t>コウキ</t>
    </rPh>
    <rPh sb="3" eb="6">
      <t>コウレイシャ</t>
    </rPh>
    <rPh sb="6" eb="8">
      <t>イリョウ</t>
    </rPh>
    <rPh sb="8" eb="10">
      <t>ジム</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</si>
  <si>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</si>
  <si>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</si>
  <si>
    <t>長野県後期高齢者医療広域連合</t>
  </si>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</sst>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85859</c:v>
                </c:pt>
                <c:pt idx="1">
                  <c:v>30167</c:v>
                </c:pt>
                <c:pt idx="2">
                  <c:v>34934</c:v>
                </c:pt>
                <c:pt idx="3">
                  <c:v>29919</c:v>
                </c:pt>
                <c:pt idx="4">
                  <c:v>59809</c:v>
                </c:pt>
              </c:numCache>
            </c:numRef>
          </c:val>
          <c:smooth val="0"/>
        </c:ser>
        <c:dLbls>
          <c:showLegendKey val="0"/>
          <c:showVal val="0"/>
          <c:showCatName val="0"/>
          <c:showSerName val="0"/>
          <c:showPercent val="0"/>
          <c:showBubbleSize val="0"/>
        </c:dLbls>
        <c:marker val="1"/>
        <c:smooth val="0"/>
        <c:axId val="81988992"/>
        <c:axId val="82019840"/>
      </c:lineChart>
      <c:catAx>
        <c:axId val="81988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019840"/>
        <c:crosses val="autoZero"/>
        <c:auto val="1"/>
        <c:lblAlgn val="ctr"/>
        <c:lblOffset val="100"/>
        <c:tickLblSkip val="1"/>
        <c:tickMarkSkip val="1"/>
        <c:noMultiLvlLbl val="0"/>
      </c:catAx>
      <c:valAx>
        <c:axId val="820198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88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0.51</c:v>
                </c:pt>
                <c:pt idx="1">
                  <c:v>0.86</c:v>
                </c:pt>
                <c:pt idx="2">
                  <c:v>0.4</c:v>
                </c:pt>
                <c:pt idx="3">
                  <c:v>0.27</c:v>
                </c:pt>
                <c:pt idx="4">
                  <c:v>0.31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10.33</c:v>
                </c:pt>
                <c:pt idx="1">
                  <c:v>10.72</c:v>
                </c:pt>
                <c:pt idx="2">
                  <c:v>11.38</c:v>
                </c:pt>
                <c:pt idx="3">
                  <c:v>11.28</c:v>
                </c:pt>
                <c:pt idx="4">
                  <c:v>11.63</c:v>
                </c:pt>
              </c:numCache>
            </c:numRef>
          </c:val>
        </c:ser>
        <c:dLbls>
          <c:showLegendKey val="0"/>
          <c:showVal val="0"/>
          <c:showCatName val="0"/>
          <c:showSerName val="0"/>
          <c:showPercent val="0"/>
          <c:showBubbleSize val="0"/>
        </c:dLbls>
        <c:gapWidth val="250"/>
        <c:overlap val="100"/>
        <c:axId val="91658880"/>
        <c:axId val="91661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0.08</c:v>
                </c:pt>
                <c:pt idx="1">
                  <c:v>0.36</c:v>
                </c:pt>
                <c:pt idx="2">
                  <c:v>-0.46</c:v>
                </c:pt>
                <c:pt idx="3">
                  <c:v>-0.1</c:v>
                </c:pt>
                <c:pt idx="4">
                  <c:v>7.0000000000000007E-2</c:v>
                </c:pt>
              </c:numCache>
            </c:numRef>
          </c:val>
          <c:smooth val="0"/>
        </c:ser>
        <c:dLbls>
          <c:showLegendKey val="0"/>
          <c:showVal val="0"/>
          <c:showCatName val="0"/>
          <c:showSerName val="0"/>
          <c:showPercent val="0"/>
          <c:showBubbleSize val="0"/>
        </c:dLbls>
        <c:marker val="1"/>
        <c:smooth val="0"/>
        <c:axId val="91658880"/>
        <c:axId val="91661056"/>
      </c:lineChart>
      <c:catAx>
        <c:axId val="9165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61056"/>
        <c:crosses val="autoZero"/>
        <c:auto val="1"/>
        <c:lblAlgn val="ctr"/>
        <c:lblOffset val="100"/>
        <c:tickLblSkip val="1"/>
        <c:tickMarkSkip val="1"/>
        <c:noMultiLvlLbl val="0"/>
      </c:catAx>
      <c:valAx>
        <c:axId val="9166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0.01</c:v>
                </c:pt>
                <c:pt idx="4">
                  <c:v>#N/A</c:v>
                </c:pt>
                <c:pt idx="5">
                  <c:v>0.04</c:v>
                </c:pt>
                <c:pt idx="6">
                  <c:v>#N/A</c:v>
                </c:pt>
                <c:pt idx="7">
                  <c:v>0.05</c:v>
                </c:pt>
                <c:pt idx="8">
                  <c:v>#N/A</c:v>
                </c:pt>
                <c:pt idx="9">
                  <c:v>0.04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0.28000000000000003</c:v>
                </c:pt>
                <c:pt idx="2">
                  <c:v>#N/A</c:v>
                </c:pt>
                <c:pt idx="3">
                  <c:v>0.06</c:v>
                </c:pt>
                <c:pt idx="4">
                  <c:v>#N/A</c:v>
                </c:pt>
                <c:pt idx="5">
                  <c:v>0.01</c:v>
                </c:pt>
                <c:pt idx="6">
                  <c:v>#N/A</c:v>
                </c:pt>
                <c:pt idx="7">
                  <c:v>0.05</c:v>
                </c:pt>
                <c:pt idx="8">
                  <c:v>#N/A</c:v>
                </c:pt>
                <c:pt idx="9">
                  <c:v>0.05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0.51</c:v>
                </c:pt>
                <c:pt idx="2">
                  <c:v>#N/A</c:v>
                </c:pt>
                <c:pt idx="3">
                  <c:v>0.86</c:v>
                </c:pt>
                <c:pt idx="4">
                  <c:v>#N/A</c:v>
                </c:pt>
                <c:pt idx="5">
                  <c:v>0.39</c:v>
                </c:pt>
                <c:pt idx="6">
                  <c:v>#N/A</c:v>
                </c:pt>
                <c:pt idx="7">
                  <c:v>0.26</c:v>
                </c:pt>
                <c:pt idx="8">
                  <c:v>#N/A</c:v>
                </c:pt>
                <c:pt idx="9">
                  <c:v>0.31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8.91</c:v>
                </c:pt>
                <c:pt idx="2">
                  <c:v>#N/A</c:v>
                </c:pt>
                <c:pt idx="3">
                  <c:v>9.75</c:v>
                </c:pt>
                <c:pt idx="4">
                  <c:v>#N/A</c:v>
                </c:pt>
                <c:pt idx="5">
                  <c:v>10.44</c:v>
                </c:pt>
                <c:pt idx="6">
                  <c:v>#N/A</c:v>
                </c:pt>
                <c:pt idx="7">
                  <c:v>10.56</c:v>
                </c:pt>
                <c:pt idx="8">
                  <c:v>#N/A</c:v>
                </c:pt>
                <c:pt idx="9">
                  <c:v>10.63</c:v>
                </c:pt>
              </c:numCache>
            </c:numRef>
          </c:val>
        </c:ser>
        <c:dLbls>
          <c:showLegendKey val="0"/>
          <c:showVal val="0"/>
          <c:showCatName val="0"/>
          <c:showSerName val="0"/>
          <c:showPercent val="0"/>
          <c:showBubbleSize val="0"/>
        </c:dLbls>
        <c:gapWidth val="150"/>
        <c:overlap val="100"/>
        <c:axId val="91751168"/>
        <c:axId val="91752704"/>
      </c:barChart>
      <c:catAx>
        <c:axId val="9175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52704"/>
        <c:crosses val="autoZero"/>
        <c:auto val="1"/>
        <c:lblAlgn val="ctr"/>
        <c:lblOffset val="100"/>
        <c:tickLblSkip val="1"/>
        <c:tickMarkSkip val="1"/>
        <c:noMultiLvlLbl val="0"/>
      </c:catAx>
      <c:valAx>
        <c:axId val="9175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5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412</c:v>
                </c:pt>
                <c:pt idx="5">
                  <c:v>403</c:v>
                </c:pt>
                <c:pt idx="8">
                  <c:v>397</c:v>
                </c:pt>
                <c:pt idx="11">
                  <c:v>403</c:v>
                </c:pt>
                <c:pt idx="14">
                  <c:v>420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c:v>
                </c:pt>
                <c:pt idx="3">
                  <c:v>13</c:v>
                </c:pt>
                <c:pt idx="6">
                  <c:v>6</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c:v>
                </c:pt>
                <c:pt idx="3">
                  <c:v>1</c:v>
                </c:pt>
                <c:pt idx="6">
                  <c:v>5</c:v>
                </c:pt>
                <c:pt idx="9">
                  <c:v>13</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152</c:v>
                </c:pt>
                <c:pt idx="3">
                  <c:v>168</c:v>
                </c:pt>
                <c:pt idx="6">
                  <c:v>142</c:v>
                </c:pt>
                <c:pt idx="9">
                  <c:v>143</c:v>
                </c:pt>
                <c:pt idx="12">
                  <c:v>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500</c:v>
                </c:pt>
                <c:pt idx="3">
                  <c:v>398</c:v>
                </c:pt>
                <c:pt idx="6">
                  <c:v>384</c:v>
                </c:pt>
                <c:pt idx="9">
                  <c:v>363</c:v>
                </c:pt>
                <c:pt idx="12">
                  <c:v>351</c:v>
                </c:pt>
              </c:numCache>
            </c:numRef>
          </c:val>
        </c:ser>
        <c:dLbls>
          <c:showLegendKey val="0"/>
          <c:showVal val="0"/>
          <c:showCatName val="0"/>
          <c:showSerName val="0"/>
          <c:showPercent val="0"/>
          <c:showBubbleSize val="0"/>
        </c:dLbls>
        <c:gapWidth val="100"/>
        <c:overlap val="100"/>
        <c:axId val="92789760"/>
        <c:axId val="9279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286</c:v>
                </c:pt>
                <c:pt idx="2">
                  <c:v>#N/A</c:v>
                </c:pt>
                <c:pt idx="3">
                  <c:v>#N/A</c:v>
                </c:pt>
                <c:pt idx="4">
                  <c:v>177</c:v>
                </c:pt>
                <c:pt idx="5">
                  <c:v>#N/A</c:v>
                </c:pt>
                <c:pt idx="6">
                  <c:v>#N/A</c:v>
                </c:pt>
                <c:pt idx="7">
                  <c:v>140</c:v>
                </c:pt>
                <c:pt idx="8">
                  <c:v>#N/A</c:v>
                </c:pt>
                <c:pt idx="9">
                  <c:v>#N/A</c:v>
                </c:pt>
                <c:pt idx="10">
                  <c:v>119</c:v>
                </c:pt>
                <c:pt idx="11">
                  <c:v>#N/A</c:v>
                </c:pt>
                <c:pt idx="12">
                  <c:v>#N/A</c:v>
                </c:pt>
                <c:pt idx="13">
                  <c:v>101</c:v>
                </c:pt>
                <c:pt idx="14">
                  <c:v>#N/A</c:v>
                </c:pt>
              </c:numCache>
            </c:numRef>
          </c:val>
          <c:smooth val="0"/>
        </c:ser>
        <c:dLbls>
          <c:showLegendKey val="0"/>
          <c:showVal val="0"/>
          <c:showCatName val="0"/>
          <c:showSerName val="0"/>
          <c:showPercent val="0"/>
          <c:showBubbleSize val="0"/>
        </c:dLbls>
        <c:marker val="1"/>
        <c:smooth val="0"/>
        <c:axId val="92789760"/>
        <c:axId val="92791936"/>
      </c:lineChart>
      <c:catAx>
        <c:axId val="927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91936"/>
        <c:crosses val="autoZero"/>
        <c:auto val="1"/>
        <c:lblAlgn val="ctr"/>
        <c:lblOffset val="100"/>
        <c:tickLblSkip val="1"/>
        <c:tickMarkSkip val="1"/>
        <c:noMultiLvlLbl val="0"/>
      </c:catAx>
      <c:valAx>
        <c:axId val="9279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8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5078</c:v>
                </c:pt>
                <c:pt idx="5">
                  <c:v>5145</c:v>
                </c:pt>
                <c:pt idx="8">
                  <c:v>5046</c:v>
                </c:pt>
                <c:pt idx="11">
                  <c:v>4909</c:v>
                </c:pt>
                <c:pt idx="14">
                  <c:v>4934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106</c:v>
                </c:pt>
                <c:pt idx="5">
                  <c:v>85</c:v>
                </c:pt>
                <c:pt idx="8">
                  <c:v>68</c:v>
                </c:pt>
                <c:pt idx="11">
                  <c:v>50</c:v>
                </c:pt>
                <c:pt idx="14">
                  <c:v>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2616</c:v>
                </c:pt>
                <c:pt idx="5">
                  <c:v>2887</c:v>
                </c:pt>
                <c:pt idx="8">
                  <c:v>2717</c:v>
                </c:pt>
                <c:pt idx="11">
                  <c:v>3086</c:v>
                </c:pt>
                <c:pt idx="14">
                  <c:v>3285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581</c:v>
                </c:pt>
                <c:pt idx="3">
                  <c:v>628</c:v>
                </c:pt>
                <c:pt idx="6">
                  <c:v>609</c:v>
                </c:pt>
                <c:pt idx="9">
                  <c:v>603</c:v>
                </c:pt>
                <c:pt idx="12">
                  <c:v>516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49</c:v>
                </c:pt>
                <c:pt idx="3">
                  <c:v>51</c:v>
                </c:pt>
                <c:pt idx="6">
                  <c:v>212</c:v>
                </c:pt>
                <c:pt idx="9">
                  <c:v>188</c:v>
                </c:pt>
                <c:pt idx="12">
                  <c:v>162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1462</c:v>
                </c:pt>
                <c:pt idx="3">
                  <c:v>1936</c:v>
                </c:pt>
                <c:pt idx="6">
                  <c:v>2289</c:v>
                </c:pt>
                <c:pt idx="9">
                  <c:v>2221</c:v>
                </c:pt>
                <c:pt idx="12">
                  <c:v>2034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c:v>
                </c:pt>
                <c:pt idx="3">
                  <c:v>12</c:v>
                </c:pt>
                <c:pt idx="6">
                  <c:v>6</c:v>
                </c:pt>
                <c:pt idx="9">
                  <c:v>3</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3577</c:v>
                </c:pt>
                <c:pt idx="3">
                  <c:v>3447</c:v>
                </c:pt>
                <c:pt idx="6">
                  <c:v>3307</c:v>
                </c:pt>
                <c:pt idx="9">
                  <c:v>3185</c:v>
                </c:pt>
                <c:pt idx="12">
                  <c:v>3197</c:v>
                </c:pt>
              </c:numCache>
            </c:numRef>
          </c:val>
        </c:ser>
        <c:dLbls>
          <c:showLegendKey val="0"/>
          <c:showVal val="0"/>
          <c:showCatName val="0"/>
          <c:showSerName val="0"/>
          <c:showPercent val="0"/>
          <c:showBubbleSize val="0"/>
        </c:dLbls>
        <c:gapWidth val="100"/>
        <c:overlap val="100"/>
        <c:axId val="91728512"/>
        <c:axId val="91734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728512"/>
        <c:axId val="91734784"/>
      </c:lineChart>
      <c:catAx>
        <c:axId val="9172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34784"/>
        <c:crosses val="autoZero"/>
        <c:auto val="1"/>
        <c:lblAlgn val="ctr"/>
        <c:lblOffset val="100"/>
        <c:tickLblSkip val="1"/>
        <c:tickMarkSkip val="1"/>
        <c:noMultiLvlLbl val="0"/>
      </c:catAx>
      <c:valAx>
        <c:axId val="9173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2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10,057
9,935
47.07
4,015,402
3,955,764
8,635
2,761,609
3,197,249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税収に乏しいことから類似団体内平均値を下回る状況が続いており、平成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既存企業の育成や優良企業の誘致を推進するとともに、村税等の徴収強化、村有財産の有効活用などにより歳入確保を図り、財政基盤強化に努める。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8" name="直線コネクタ 67"/>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1" name="直線コネクタ 70"/>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4" name="直線コネクタ 73"/>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49288</xdr:rowOff>
    </xdr:to>
    <xdr:cxnSp macro="">
      <xdr:nvCxnSpPr>
        <xdr:cNvPr id="77" name="直線コネクタ 76"/>
        <xdr:cNvCxnSpPr/>
      </xdr:nvCxnSpPr>
      <xdr:spPr>
        <a:xfrm>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0" name="フローチャート : 判断 79"/>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1" name="テキスト ボックス 80"/>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7" name="円/楕円 86"/>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8"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89" name="円/楕円 88"/>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0" name="テキスト ボックス 89"/>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1" name="円/楕円 90"/>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2" name="テキスト ボックス 91"/>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3" name="円/楕円 92"/>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4" name="テキスト ボックス 93"/>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6" name="テキスト ボックス 95"/>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地方債の発行抑制などによる公債費の減少や経常経費抑制などの取り組みにより、類似団体平均を下回っている。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今後は、社会保障関係費などの増大が見込まれるが、物件費削減や自主財源確保などの取り組みを継続することで上昇幅の抑制を図り、弾力的な財政運営に努める。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32385</xdr:rowOff>
    </xdr:from>
    <xdr:to>
      <xdr:col>7</xdr:col>
      <xdr:colOff>152400</xdr:colOff>
      <xdr:row>62</xdr:row>
      <xdr:rowOff>40429</xdr:rowOff>
    </xdr:to>
    <xdr:cxnSp macro="">
      <xdr:nvCxnSpPr>
        <xdr:cNvPr id="131" name="直線コネクタ 130"/>
        <xdr:cNvCxnSpPr/>
      </xdr:nvCxnSpPr>
      <xdr:spPr>
        <a:xfrm>
          <a:off x="4114800" y="106622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159596</xdr:rowOff>
    </xdr:from>
    <xdr:to>
      <xdr:col>6</xdr:col>
      <xdr:colOff>0</xdr:colOff>
      <xdr:row>62</xdr:row>
      <xdr:rowOff>32385</xdr:rowOff>
    </xdr:to>
    <xdr:cxnSp macro="">
      <xdr:nvCxnSpPr>
        <xdr:cNvPr id="134" name="直線コネクタ 133"/>
        <xdr:cNvCxnSpPr/>
      </xdr:nvCxnSpPr>
      <xdr:spPr>
        <a:xfrm>
          <a:off x="3225800" y="1061804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62</xdr:row>
      <xdr:rowOff>12277</xdr:rowOff>
    </xdr:to>
    <xdr:cxnSp macro="">
      <xdr:nvCxnSpPr>
        <xdr:cNvPr id="137" name="直線コネクタ 136"/>
        <xdr:cNvCxnSpPr/>
      </xdr:nvCxnSpPr>
      <xdr:spPr>
        <a:xfrm flipV="1">
          <a:off x="2336800" y="1061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12277</xdr:rowOff>
    </xdr:from>
    <xdr:to>
      <xdr:col>3</xdr:col>
      <xdr:colOff>279400</xdr:colOff>
      <xdr:row>62</xdr:row>
      <xdr:rowOff>44450</xdr:rowOff>
    </xdr:to>
    <xdr:cxnSp macro="">
      <xdr:nvCxnSpPr>
        <xdr:cNvPr id="140" name="直線コネクタ 139"/>
        <xdr:cNvCxnSpPr/>
      </xdr:nvCxnSpPr>
      <xdr:spPr>
        <a:xfrm flipV="1">
          <a:off x="1447800" y="1064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161079</xdr:rowOff>
    </xdr:from>
    <xdr:to>
      <xdr:col>7</xdr:col>
      <xdr:colOff>203200</xdr:colOff>
      <xdr:row>62</xdr:row>
      <xdr:rowOff>91229</xdr:rowOff>
    </xdr:to>
    <xdr:sp macro="" textlink="">
      <xdr:nvSpPr>
        <xdr:cNvPr id="150" name="円/楕円 149"/>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6156</xdr:rowOff>
    </xdr:from>
    <xdr:ext cx="762000" cy="259045"/>
    <xdr:sp macro="" textlink="">
      <xdr:nvSpPr>
        <xdr:cNvPr id="151" name="財政構造の弾力性該当値テキスト"/>
        <xdr:cNvSpPr txBox="1"/>
      </xdr:nvSpPr>
      <xdr:spPr>
        <a:xfrm>
          <a:off x="50419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153035</xdr:rowOff>
    </xdr:from>
    <xdr:to>
      <xdr:col>6</xdr:col>
      <xdr:colOff>50800</xdr:colOff>
      <xdr:row>62</xdr:row>
      <xdr:rowOff>83185</xdr:rowOff>
    </xdr:to>
    <xdr:sp macro="" textlink="">
      <xdr:nvSpPr>
        <xdr:cNvPr id="152" name="円/楕円 151"/>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93362</xdr:rowOff>
    </xdr:from>
    <xdr:ext cx="736600" cy="259045"/>
    <xdr:sp macro="" textlink="">
      <xdr:nvSpPr>
        <xdr:cNvPr id="153" name="テキスト ボックス 152"/>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108796</xdr:rowOff>
    </xdr:from>
    <xdr:to>
      <xdr:col>4</xdr:col>
      <xdr:colOff>533400</xdr:colOff>
      <xdr:row>62</xdr:row>
      <xdr:rowOff>38946</xdr:rowOff>
    </xdr:to>
    <xdr:sp macro="" textlink="">
      <xdr:nvSpPr>
        <xdr:cNvPr id="154" name="円/楕円 153"/>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49123</xdr:rowOff>
    </xdr:from>
    <xdr:ext cx="762000" cy="259045"/>
    <xdr:sp macro="" textlink="">
      <xdr:nvSpPr>
        <xdr:cNvPr id="155" name="テキスト ボックス 154"/>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132927</xdr:rowOff>
    </xdr:from>
    <xdr:to>
      <xdr:col>3</xdr:col>
      <xdr:colOff>330200</xdr:colOff>
      <xdr:row>62</xdr:row>
      <xdr:rowOff>63077</xdr:rowOff>
    </xdr:to>
    <xdr:sp macro="" textlink="">
      <xdr:nvSpPr>
        <xdr:cNvPr id="156" name="円/楕円 155"/>
        <xdr:cNvSpPr/>
      </xdr:nvSpPr>
      <xdr:spPr>
        <a:xfrm>
          <a:off x="2286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73254</xdr:rowOff>
    </xdr:from>
    <xdr:ext cx="762000" cy="259045"/>
    <xdr:sp macro="" textlink="">
      <xdr:nvSpPr>
        <xdr:cNvPr id="157" name="テキスト ボックス 156"/>
        <xdr:cNvSpPr txBox="1"/>
      </xdr:nvSpPr>
      <xdr:spPr>
        <a:xfrm>
          <a:off x="1955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8" name="円/楕円 157"/>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59" name="テキスト ボックス 158"/>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[118,189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今後は公共施設等の維持補運営費などに係る需要増が見込まれるため、行財政運営の効率化を図るとともに、各種事業内容を見直すなどし、継続的な抑制に努める。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68307</xdr:rowOff>
    </xdr:from>
    <xdr:to>
      <xdr:col>7</xdr:col>
      <xdr:colOff>152400</xdr:colOff>
      <xdr:row>81</xdr:row>
      <xdr:rowOff>81431</xdr:rowOff>
    </xdr:to>
    <xdr:cxnSp macro="">
      <xdr:nvCxnSpPr>
        <xdr:cNvPr id="192" name="直線コネクタ 191"/>
        <xdr:cNvCxnSpPr/>
      </xdr:nvCxnSpPr>
      <xdr:spPr>
        <a:xfrm>
          <a:off x="4114800" y="13955757"/>
          <a:ext cx="838200" cy="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48546</xdr:rowOff>
    </xdr:from>
    <xdr:to>
      <xdr:col>6</xdr:col>
      <xdr:colOff>0</xdr:colOff>
      <xdr:row>81</xdr:row>
      <xdr:rowOff>68307</xdr:rowOff>
    </xdr:to>
    <xdr:cxnSp macro="">
      <xdr:nvCxnSpPr>
        <xdr:cNvPr id="195" name="直線コネクタ 194"/>
        <xdr:cNvCxnSpPr/>
      </xdr:nvCxnSpPr>
      <xdr:spPr>
        <a:xfrm>
          <a:off x="3225800" y="13935996"/>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48546</xdr:rowOff>
    </xdr:from>
    <xdr:to>
      <xdr:col>4</xdr:col>
      <xdr:colOff>482600</xdr:colOff>
      <xdr:row>81</xdr:row>
      <xdr:rowOff>60765</xdr:rowOff>
    </xdr:to>
    <xdr:cxnSp macro="">
      <xdr:nvCxnSpPr>
        <xdr:cNvPr id="198" name="直線コネクタ 197"/>
        <xdr:cNvCxnSpPr/>
      </xdr:nvCxnSpPr>
      <xdr:spPr>
        <a:xfrm flipV="1">
          <a:off x="2336800" y="13935996"/>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60765</xdr:rowOff>
    </xdr:from>
    <xdr:to>
      <xdr:col>3</xdr:col>
      <xdr:colOff>279400</xdr:colOff>
      <xdr:row>82</xdr:row>
      <xdr:rowOff>20974</xdr:rowOff>
    </xdr:to>
    <xdr:cxnSp macro="">
      <xdr:nvCxnSpPr>
        <xdr:cNvPr id="201" name="直線コネクタ 200"/>
        <xdr:cNvCxnSpPr/>
      </xdr:nvCxnSpPr>
      <xdr:spPr>
        <a:xfrm flipV="1">
          <a:off x="1447800" y="13948215"/>
          <a:ext cx="889000" cy="13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68512</xdr:rowOff>
    </xdr:from>
    <xdr:to>
      <xdr:col>2</xdr:col>
      <xdr:colOff>127000</xdr:colOff>
      <xdr:row>82</xdr:row>
      <xdr:rowOff>170112</xdr:rowOff>
    </xdr:to>
    <xdr:sp macro="" textlink="">
      <xdr:nvSpPr>
        <xdr:cNvPr id="204" name="フローチャート : 判断 203"/>
        <xdr:cNvSpPr/>
      </xdr:nvSpPr>
      <xdr:spPr>
        <a:xfrm>
          <a:off x="1397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154889</xdr:rowOff>
    </xdr:from>
    <xdr:ext cx="762000" cy="259045"/>
    <xdr:sp macro="" textlink="">
      <xdr:nvSpPr>
        <xdr:cNvPr id="205" name="テキスト ボックス 204"/>
        <xdr:cNvSpPr txBox="1"/>
      </xdr:nvSpPr>
      <xdr:spPr>
        <a:xfrm>
          <a:off x="1066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30631</xdr:rowOff>
    </xdr:from>
    <xdr:to>
      <xdr:col>7</xdr:col>
      <xdr:colOff>203200</xdr:colOff>
      <xdr:row>81</xdr:row>
      <xdr:rowOff>132231</xdr:rowOff>
    </xdr:to>
    <xdr:sp macro="" textlink="">
      <xdr:nvSpPr>
        <xdr:cNvPr id="211" name="円/楕円 210"/>
        <xdr:cNvSpPr/>
      </xdr:nvSpPr>
      <xdr:spPr>
        <a:xfrm>
          <a:off x="4902200" y="1391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47158</xdr:rowOff>
    </xdr:from>
    <xdr:ext cx="762000" cy="259045"/>
    <xdr:sp macro="" textlink="">
      <xdr:nvSpPr>
        <xdr:cNvPr id="212" name="人件費・物件費等の状況該当値テキスト"/>
        <xdr:cNvSpPr txBox="1"/>
      </xdr:nvSpPr>
      <xdr:spPr>
        <a:xfrm>
          <a:off x="5041900" y="137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118,189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17507</xdr:rowOff>
    </xdr:from>
    <xdr:to>
      <xdr:col>6</xdr:col>
      <xdr:colOff>50800</xdr:colOff>
      <xdr:row>81</xdr:row>
      <xdr:rowOff>119107</xdr:rowOff>
    </xdr:to>
    <xdr:sp macro="" textlink="">
      <xdr:nvSpPr>
        <xdr:cNvPr id="213" name="円/楕円 212"/>
        <xdr:cNvSpPr/>
      </xdr:nvSpPr>
      <xdr:spPr>
        <a:xfrm>
          <a:off x="4064000" y="139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129284</xdr:rowOff>
    </xdr:from>
    <xdr:ext cx="736600" cy="259045"/>
    <xdr:sp macro="" textlink="">
      <xdr:nvSpPr>
        <xdr:cNvPr id="214" name="テキスト ボックス 213"/>
        <xdr:cNvSpPr txBox="1"/>
      </xdr:nvSpPr>
      <xdr:spPr>
        <a:xfrm>
          <a:off x="3733800" y="136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115,470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169196</xdr:rowOff>
    </xdr:from>
    <xdr:to>
      <xdr:col>4</xdr:col>
      <xdr:colOff>533400</xdr:colOff>
      <xdr:row>81</xdr:row>
      <xdr:rowOff>99346</xdr:rowOff>
    </xdr:to>
    <xdr:sp macro="" textlink="">
      <xdr:nvSpPr>
        <xdr:cNvPr id="215" name="円/楕円 214"/>
        <xdr:cNvSpPr/>
      </xdr:nvSpPr>
      <xdr:spPr>
        <a:xfrm>
          <a:off x="3175000" y="138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109523</xdr:rowOff>
    </xdr:from>
    <xdr:ext cx="762000" cy="259045"/>
    <xdr:sp macro="" textlink="">
      <xdr:nvSpPr>
        <xdr:cNvPr id="216" name="テキスト ボックス 215"/>
        <xdr:cNvSpPr txBox="1"/>
      </xdr:nvSpPr>
      <xdr:spPr>
        <a:xfrm>
          <a:off x="2844800" y="136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9965</xdr:rowOff>
    </xdr:from>
    <xdr:to>
      <xdr:col>3</xdr:col>
      <xdr:colOff>330200</xdr:colOff>
      <xdr:row>81</xdr:row>
      <xdr:rowOff>111565</xdr:rowOff>
    </xdr:to>
    <xdr:sp macro="" textlink="">
      <xdr:nvSpPr>
        <xdr:cNvPr id="217" name="円/楕円 216"/>
        <xdr:cNvSpPr/>
      </xdr:nvSpPr>
      <xdr:spPr>
        <a:xfrm>
          <a:off x="2286000" y="138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121742</xdr:rowOff>
    </xdr:from>
    <xdr:ext cx="762000" cy="259045"/>
    <xdr:sp macro="" textlink="">
      <xdr:nvSpPr>
        <xdr:cNvPr id="218" name="テキスト ボックス 217"/>
        <xdr:cNvSpPr txBox="1"/>
      </xdr:nvSpPr>
      <xdr:spPr>
        <a:xfrm>
          <a:off x="1955800" y="136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141624</xdr:rowOff>
    </xdr:from>
    <xdr:to>
      <xdr:col>2</xdr:col>
      <xdr:colOff>127000</xdr:colOff>
      <xdr:row>82</xdr:row>
      <xdr:rowOff>71774</xdr:rowOff>
    </xdr:to>
    <xdr:sp macro="" textlink="">
      <xdr:nvSpPr>
        <xdr:cNvPr id="219" name="円/楕円 218"/>
        <xdr:cNvSpPr/>
      </xdr:nvSpPr>
      <xdr:spPr>
        <a:xfrm>
          <a:off x="1397000" y="140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81951</xdr:rowOff>
    </xdr:from>
    <xdr:ext cx="762000" cy="259045"/>
    <xdr:sp macro="" textlink="">
      <xdr:nvSpPr>
        <xdr:cNvPr id="220" name="テキスト ボックス 219"/>
        <xdr:cNvSpPr txBox="1"/>
      </xdr:nvSpPr>
      <xdr:spPr>
        <a:xfrm>
          <a:off x="1066800" y="1379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適切な水準を維持するよう努める。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71966</xdr:rowOff>
    </xdr:to>
    <xdr:cxnSp macro="">
      <xdr:nvCxnSpPr>
        <xdr:cNvPr id="254" name="直線コネクタ 253"/>
        <xdr:cNvCxnSpPr/>
      </xdr:nvCxnSpPr>
      <xdr:spPr>
        <a:xfrm flipV="1">
          <a:off x="16179800" y="1451652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88</xdr:row>
      <xdr:rowOff>120650</xdr:rowOff>
    </xdr:to>
    <xdr:cxnSp macro="">
      <xdr:nvCxnSpPr>
        <xdr:cNvPr id="257" name="直線コネクタ 256"/>
        <xdr:cNvCxnSpPr/>
      </xdr:nvCxnSpPr>
      <xdr:spPr>
        <a:xfrm flipV="1">
          <a:off x="15290800" y="14645216"/>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104563</xdr:rowOff>
    </xdr:from>
    <xdr:to>
      <xdr:col>22</xdr:col>
      <xdr:colOff>203200</xdr:colOff>
      <xdr:row>88</xdr:row>
      <xdr:rowOff>120650</xdr:rowOff>
    </xdr:to>
    <xdr:cxnSp macro="">
      <xdr:nvCxnSpPr>
        <xdr:cNvPr id="260" name="直線コネクタ 259"/>
        <xdr:cNvCxnSpPr/>
      </xdr:nvCxnSpPr>
      <xdr:spPr>
        <a:xfrm>
          <a:off x="14401800" y="1519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104563</xdr:rowOff>
    </xdr:to>
    <xdr:cxnSp macro="">
      <xdr:nvCxnSpPr>
        <xdr:cNvPr id="263" name="直線コネクタ 262"/>
        <xdr:cNvCxnSpPr/>
      </xdr:nvCxnSpPr>
      <xdr:spPr>
        <a:xfrm>
          <a:off x="13512800" y="1448435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6" name="フローチャート : 判断 265"/>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7" name="テキスト ボックス 266"/>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3" name="円/楕円 272"/>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4" name="給与水準   （国との比較）該当値テキスト"/>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5" name="円/楕円 274"/>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76" name="テキスト ボックス 27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7" name="円/楕円 276"/>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78" name="テキスト ボックス 277"/>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79" name="円/楕円 278"/>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165540</xdr:rowOff>
    </xdr:from>
    <xdr:ext cx="762000" cy="259045"/>
    <xdr:sp macro="" textlink="">
      <xdr:nvSpPr>
        <xdr:cNvPr id="280" name="テキスト ボックス 279"/>
        <xdr:cNvSpPr txBox="1"/>
      </xdr:nvSpPr>
      <xdr:spPr>
        <a:xfrm>
          <a:off x="14020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1" name="円/楕円 280"/>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2" name="テキスト ボックス 28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当村の定員適正化計画を基調とした取り組みを継続するなかで、住民サービス水準の向上を図る。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136398</xdr:rowOff>
    </xdr:from>
    <xdr:to>
      <xdr:col>24</xdr:col>
      <xdr:colOff>558800</xdr:colOff>
      <xdr:row>60</xdr:row>
      <xdr:rowOff>144120</xdr:rowOff>
    </xdr:to>
    <xdr:cxnSp macro="">
      <xdr:nvCxnSpPr>
        <xdr:cNvPr id="314" name="直線コネクタ 313"/>
        <xdr:cNvCxnSpPr/>
      </xdr:nvCxnSpPr>
      <xdr:spPr>
        <a:xfrm>
          <a:off x="16179800" y="10423398"/>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136398</xdr:rowOff>
    </xdr:from>
    <xdr:to>
      <xdr:col>23</xdr:col>
      <xdr:colOff>406400</xdr:colOff>
      <xdr:row>60</xdr:row>
      <xdr:rowOff>149911</xdr:rowOff>
    </xdr:to>
    <xdr:cxnSp macro="">
      <xdr:nvCxnSpPr>
        <xdr:cNvPr id="317" name="直線コネクタ 316"/>
        <xdr:cNvCxnSpPr/>
      </xdr:nvCxnSpPr>
      <xdr:spPr>
        <a:xfrm flipV="1">
          <a:off x="15290800" y="1042339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143637</xdr:rowOff>
    </xdr:from>
    <xdr:to>
      <xdr:col>22</xdr:col>
      <xdr:colOff>203200</xdr:colOff>
      <xdr:row>60</xdr:row>
      <xdr:rowOff>149911</xdr:rowOff>
    </xdr:to>
    <xdr:cxnSp macro="">
      <xdr:nvCxnSpPr>
        <xdr:cNvPr id="320" name="直線コネクタ 319"/>
        <xdr:cNvCxnSpPr/>
      </xdr:nvCxnSpPr>
      <xdr:spPr>
        <a:xfrm>
          <a:off x="14401800" y="10430637"/>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139294</xdr:rowOff>
    </xdr:from>
    <xdr:to>
      <xdr:col>21</xdr:col>
      <xdr:colOff>0</xdr:colOff>
      <xdr:row>60</xdr:row>
      <xdr:rowOff>143637</xdr:rowOff>
    </xdr:to>
    <xdr:cxnSp macro="">
      <xdr:nvCxnSpPr>
        <xdr:cNvPr id="323" name="直線コネクタ 322"/>
        <xdr:cNvCxnSpPr/>
      </xdr:nvCxnSpPr>
      <xdr:spPr>
        <a:xfrm>
          <a:off x="13512800" y="1042629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82576</xdr:rowOff>
    </xdr:from>
    <xdr:to>
      <xdr:col>19</xdr:col>
      <xdr:colOff>533400</xdr:colOff>
      <xdr:row>62</xdr:row>
      <xdr:rowOff>12726</xdr:rowOff>
    </xdr:to>
    <xdr:sp macro="" textlink="">
      <xdr:nvSpPr>
        <xdr:cNvPr id="326" name="フローチャート : 判断 325"/>
        <xdr:cNvSpPr/>
      </xdr:nvSpPr>
      <xdr:spPr>
        <a:xfrm>
          <a:off x="13462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168953</xdr:rowOff>
    </xdr:from>
    <xdr:ext cx="762000" cy="259045"/>
    <xdr:sp macro="" textlink="">
      <xdr:nvSpPr>
        <xdr:cNvPr id="327" name="テキスト ボックス 326"/>
        <xdr:cNvSpPr txBox="1"/>
      </xdr:nvSpPr>
      <xdr:spPr>
        <a:xfrm>
          <a:off x="13131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93320</xdr:rowOff>
    </xdr:from>
    <xdr:to>
      <xdr:col>24</xdr:col>
      <xdr:colOff>609600</xdr:colOff>
      <xdr:row>61</xdr:row>
      <xdr:rowOff>23470</xdr:rowOff>
    </xdr:to>
    <xdr:sp macro="" textlink="">
      <xdr:nvSpPr>
        <xdr:cNvPr id="333" name="円/楕円 332"/>
        <xdr:cNvSpPr/>
      </xdr:nvSpPr>
      <xdr:spPr>
        <a:xfrm>
          <a:off x="16967200" y="103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14597</xdr:rowOff>
    </xdr:from>
    <xdr:ext cx="762000" cy="259045"/>
    <xdr:sp macro="" textlink="">
      <xdr:nvSpPr>
        <xdr:cNvPr id="334" name="定員管理の状況該当値テキスト"/>
        <xdr:cNvSpPr txBox="1"/>
      </xdr:nvSpPr>
      <xdr:spPr>
        <a:xfrm>
          <a:off x="17106900" y="1030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85598</xdr:rowOff>
    </xdr:from>
    <xdr:to>
      <xdr:col>23</xdr:col>
      <xdr:colOff>457200</xdr:colOff>
      <xdr:row>61</xdr:row>
      <xdr:rowOff>15748</xdr:rowOff>
    </xdr:to>
    <xdr:sp macro="" textlink="">
      <xdr:nvSpPr>
        <xdr:cNvPr id="335" name="円/楕円 334"/>
        <xdr:cNvSpPr/>
      </xdr:nvSpPr>
      <xdr:spPr>
        <a:xfrm>
          <a:off x="16129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36" name="テキスト ボックス 33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99111</xdr:rowOff>
    </xdr:from>
    <xdr:to>
      <xdr:col>22</xdr:col>
      <xdr:colOff>254000</xdr:colOff>
      <xdr:row>61</xdr:row>
      <xdr:rowOff>29261</xdr:rowOff>
    </xdr:to>
    <xdr:sp macro="" textlink="">
      <xdr:nvSpPr>
        <xdr:cNvPr id="337" name="円/楕円 336"/>
        <xdr:cNvSpPr/>
      </xdr:nvSpPr>
      <xdr:spPr>
        <a:xfrm>
          <a:off x="15240000" y="103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39438</xdr:rowOff>
    </xdr:from>
    <xdr:ext cx="762000" cy="259045"/>
    <xdr:sp macro="" textlink="">
      <xdr:nvSpPr>
        <xdr:cNvPr id="338" name="テキスト ボックス 337"/>
        <xdr:cNvSpPr txBox="1"/>
      </xdr:nvSpPr>
      <xdr:spPr>
        <a:xfrm>
          <a:off x="14909800" y="1015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92837</xdr:rowOff>
    </xdr:from>
    <xdr:to>
      <xdr:col>21</xdr:col>
      <xdr:colOff>50800</xdr:colOff>
      <xdr:row>61</xdr:row>
      <xdr:rowOff>22987</xdr:rowOff>
    </xdr:to>
    <xdr:sp macro="" textlink="">
      <xdr:nvSpPr>
        <xdr:cNvPr id="339" name="円/楕円 338"/>
        <xdr:cNvSpPr/>
      </xdr:nvSpPr>
      <xdr:spPr>
        <a:xfrm>
          <a:off x="14351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33164</xdr:rowOff>
    </xdr:from>
    <xdr:ext cx="762000" cy="259045"/>
    <xdr:sp macro="" textlink="">
      <xdr:nvSpPr>
        <xdr:cNvPr id="340" name="テキスト ボックス 339"/>
        <xdr:cNvSpPr txBox="1"/>
      </xdr:nvSpPr>
      <xdr:spPr>
        <a:xfrm>
          <a:off x="14020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88494</xdr:rowOff>
    </xdr:from>
    <xdr:to>
      <xdr:col>19</xdr:col>
      <xdr:colOff>533400</xdr:colOff>
      <xdr:row>61</xdr:row>
      <xdr:rowOff>18644</xdr:rowOff>
    </xdr:to>
    <xdr:sp macro="" textlink="">
      <xdr:nvSpPr>
        <xdr:cNvPr id="341" name="円/楕円 340"/>
        <xdr:cNvSpPr/>
      </xdr:nvSpPr>
      <xdr:spPr>
        <a:xfrm>
          <a:off x="13462000" y="10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28821</xdr:rowOff>
    </xdr:from>
    <xdr:ext cx="762000" cy="259045"/>
    <xdr:sp macro="" textlink="">
      <xdr:nvSpPr>
        <xdr:cNvPr id="342" name="テキスト ボックス 341"/>
        <xdr:cNvSpPr txBox="1"/>
      </xdr:nvSpPr>
      <xdr:spPr>
        <a:xfrm>
          <a:off x="13131800" y="1014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を下回っているが、今後は下水道事業の償還に係る繰出負担の増などによる影響が想定される。大規模な普通建設事業については、実施時期や規模を精査するとともに、その財源措置は基金を有効活用するなどして地方債の発行抑制を図り、引き続き健全な水準を維持するよう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126093</xdr:rowOff>
    </xdr:from>
    <xdr:to>
      <xdr:col>24</xdr:col>
      <xdr:colOff>558800</xdr:colOff>
      <xdr:row>40</xdr:row>
      <xdr:rowOff>30480</xdr:rowOff>
    </xdr:to>
    <xdr:cxnSp macro="">
      <xdr:nvCxnSpPr>
        <xdr:cNvPr id="377" name="直線コネクタ 376"/>
        <xdr:cNvCxnSpPr/>
      </xdr:nvCxnSpPr>
      <xdr:spPr>
        <a:xfrm flipV="1">
          <a:off x="16179800" y="681264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41</xdr:row>
      <xdr:rowOff>17599</xdr:rowOff>
    </xdr:to>
    <xdr:cxnSp macro="">
      <xdr:nvCxnSpPr>
        <xdr:cNvPr id="380" name="直線コネクタ 379"/>
        <xdr:cNvCxnSpPr/>
      </xdr:nvCxnSpPr>
      <xdr:spPr>
        <a:xfrm flipV="1">
          <a:off x="15290800" y="688848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17599</xdr:rowOff>
    </xdr:from>
    <xdr:to>
      <xdr:col>22</xdr:col>
      <xdr:colOff>203200</xdr:colOff>
      <xdr:row>41</xdr:row>
      <xdr:rowOff>58965</xdr:rowOff>
    </xdr:to>
    <xdr:cxnSp macro="">
      <xdr:nvCxnSpPr>
        <xdr:cNvPr id="383" name="直線コネクタ 382"/>
        <xdr:cNvCxnSpPr/>
      </xdr:nvCxnSpPr>
      <xdr:spPr>
        <a:xfrm flipV="1">
          <a:off x="14401800" y="70470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41</xdr:row>
      <xdr:rowOff>107224</xdr:rowOff>
    </xdr:to>
    <xdr:cxnSp macro="">
      <xdr:nvCxnSpPr>
        <xdr:cNvPr id="386" name="直線コネクタ 385"/>
        <xdr:cNvCxnSpPr/>
      </xdr:nvCxnSpPr>
      <xdr:spPr>
        <a:xfrm flipV="1">
          <a:off x="13512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389" name="フローチャート : 判断 388"/>
        <xdr:cNvSpPr/>
      </xdr:nvSpPr>
      <xdr:spPr>
        <a:xfrm>
          <a:off x="13462000" y="726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150603</xdr:rowOff>
    </xdr:from>
    <xdr:ext cx="762000" cy="259045"/>
    <xdr:sp macro="" textlink="">
      <xdr:nvSpPr>
        <xdr:cNvPr id="390" name="テキスト ボックス 389"/>
        <xdr:cNvSpPr txBox="1"/>
      </xdr:nvSpPr>
      <xdr:spPr>
        <a:xfrm>
          <a:off x="13131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96" name="円/楕円 395"/>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91820</xdr:rowOff>
    </xdr:from>
    <xdr:ext cx="762000" cy="259045"/>
    <xdr:sp macro="" textlink="">
      <xdr:nvSpPr>
        <xdr:cNvPr id="397"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98" name="円/楕円 397"/>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9" name="テキスト ボックス 398"/>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138249</xdr:rowOff>
    </xdr:from>
    <xdr:to>
      <xdr:col>22</xdr:col>
      <xdr:colOff>254000</xdr:colOff>
      <xdr:row>41</xdr:row>
      <xdr:rowOff>68399</xdr:rowOff>
    </xdr:to>
    <xdr:sp macro="" textlink="">
      <xdr:nvSpPr>
        <xdr:cNvPr id="400" name="円/楕円 399"/>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78576</xdr:rowOff>
    </xdr:from>
    <xdr:ext cx="762000" cy="259045"/>
    <xdr:sp macro="" textlink="">
      <xdr:nvSpPr>
        <xdr:cNvPr id="401" name="テキスト ボックス 400"/>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02" name="円/楕円 401"/>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03" name="テキスト ボックス 402"/>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56424</xdr:rowOff>
    </xdr:from>
    <xdr:to>
      <xdr:col>19</xdr:col>
      <xdr:colOff>533400</xdr:colOff>
      <xdr:row>41</xdr:row>
      <xdr:rowOff>158024</xdr:rowOff>
    </xdr:to>
    <xdr:sp macro="" textlink="">
      <xdr:nvSpPr>
        <xdr:cNvPr id="404" name="円/楕円 403"/>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168201</xdr:rowOff>
    </xdr:from>
    <xdr:ext cx="762000" cy="259045"/>
    <xdr:sp macro="" textlink="">
      <xdr:nvSpPr>
        <xdr:cNvPr id="405" name="テキスト ボックス 404"/>
        <xdr:cNvSpPr txBox="1"/>
      </xdr:nvSpPr>
      <xdr:spPr>
        <a:xfrm>
          <a:off x="13131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将来負担すべき実質的な負債を捉えた比率は生じていない。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102902</xdr:rowOff>
    </xdr:from>
    <xdr:to>
      <xdr:col>19</xdr:col>
      <xdr:colOff>533400</xdr:colOff>
      <xdr:row>17</xdr:row>
      <xdr:rowOff>33052</xdr:rowOff>
    </xdr:to>
    <xdr:sp macro="" textlink="">
      <xdr:nvSpPr>
        <xdr:cNvPr id="443" name="フローチャート : 判断 442"/>
        <xdr:cNvSpPr/>
      </xdr:nvSpPr>
      <xdr:spPr>
        <a:xfrm>
          <a:off x="13462000" y="28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43229</xdr:rowOff>
    </xdr:from>
    <xdr:ext cx="762000" cy="259045"/>
    <xdr:sp macro="" textlink="">
      <xdr:nvSpPr>
        <xdr:cNvPr id="444" name="テキスト ボックス 443"/>
        <xdr:cNvSpPr txBox="1"/>
      </xdr:nvSpPr>
      <xdr:spPr>
        <a:xfrm>
          <a:off x="13131800" y="261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10,057
9,935
47.07
4,015,402
3,955,764
8,635
2,761,609
3,197,249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計画に沿った適正な定員管理実施のほか、常備消防や介護保険業務などを一部事務組合で行っていること等の要因により類似団体内平均値を恒常的に下回っている。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140716</xdr:rowOff>
    </xdr:to>
    <xdr:cxnSp macro="">
      <xdr:nvCxnSpPr>
        <xdr:cNvPr id="62" name="直線コネクタ 61"/>
        <xdr:cNvCxnSpPr/>
      </xdr:nvCxnSpPr>
      <xdr:spPr>
        <a:xfrm flipV="1">
          <a:off x="3987800" y="6262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140716</xdr:rowOff>
    </xdr:to>
    <xdr:cxnSp macro="">
      <xdr:nvCxnSpPr>
        <xdr:cNvPr id="65" name="直線コネクタ 64"/>
        <xdr:cNvCxnSpPr/>
      </xdr:nvCxnSpPr>
      <xdr:spPr>
        <a:xfrm>
          <a:off x="3098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127000</xdr:rowOff>
    </xdr:to>
    <xdr:cxnSp macro="">
      <xdr:nvCxnSpPr>
        <xdr:cNvPr id="68" name="直線コネクタ 67"/>
        <xdr:cNvCxnSpPr/>
      </xdr:nvCxnSpPr>
      <xdr:spPr>
        <a:xfrm>
          <a:off x="2209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127000</xdr:rowOff>
    </xdr:to>
    <xdr:cxnSp macro="">
      <xdr:nvCxnSpPr>
        <xdr:cNvPr id="71" name="直線コネクタ 70"/>
        <xdr:cNvCxnSpPr/>
      </xdr:nvCxnSpPr>
      <xdr:spPr>
        <a:xfrm>
          <a:off x="1320800" y="61940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74" name="フローチャート : 判断 73"/>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41419</xdr:rowOff>
    </xdr:from>
    <xdr:ext cx="762000" cy="259045"/>
    <xdr:sp macro="" textlink="">
      <xdr:nvSpPr>
        <xdr:cNvPr id="75" name="テキスト ボックス 74"/>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81" name="円/楕円 80"/>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56151</xdr:rowOff>
    </xdr:from>
    <xdr:ext cx="762000" cy="259045"/>
    <xdr:sp macro="" textlink="">
      <xdr:nvSpPr>
        <xdr:cNvPr id="82"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3" name="円/楕円 82"/>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84" name="テキスト ボックス 83"/>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5" name="円/楕円 84"/>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6" name="テキスト ボックス 85"/>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7" name="円/楕円 86"/>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88" name="テキスト ボックス 87"/>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89" name="円/楕円 88"/>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0" name="テキスト ボックス 89"/>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指定管理者制度の活用により類似団体内平均値を下回っているが、今後は公共施設等の維持運営費などの増加が想定されるため、継続的な行財政運営の効率化や歳出削減の取組みに努める。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14</xdr:row>
      <xdr:rowOff>165100</xdr:rowOff>
    </xdr:to>
    <xdr:cxnSp macro="">
      <xdr:nvCxnSpPr>
        <xdr:cNvPr id="123" name="直線コネクタ 122"/>
        <xdr:cNvCxnSpPr/>
      </xdr:nvCxnSpPr>
      <xdr:spPr>
        <a:xfrm>
          <a:off x="15671800" y="2512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111760</xdr:rowOff>
    </xdr:to>
    <xdr:cxnSp macro="">
      <xdr:nvCxnSpPr>
        <xdr:cNvPr id="126" name="直線コネクタ 125"/>
        <xdr:cNvCxnSpPr/>
      </xdr:nvCxnSpPr>
      <xdr:spPr>
        <a:xfrm>
          <a:off x="14782800" y="249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73660</xdr:rowOff>
    </xdr:from>
    <xdr:to>
      <xdr:col>21</xdr:col>
      <xdr:colOff>361950</xdr:colOff>
      <xdr:row>14</xdr:row>
      <xdr:rowOff>96520</xdr:rowOff>
    </xdr:to>
    <xdr:cxnSp macro="">
      <xdr:nvCxnSpPr>
        <xdr:cNvPr id="129" name="直線コネクタ 128"/>
        <xdr:cNvCxnSpPr/>
      </xdr:nvCxnSpPr>
      <xdr:spPr>
        <a:xfrm>
          <a:off x="13893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104140</xdr:rowOff>
    </xdr:to>
    <xdr:cxnSp macro="">
      <xdr:nvCxnSpPr>
        <xdr:cNvPr id="132" name="直線コネクタ 131"/>
        <xdr:cNvCxnSpPr/>
      </xdr:nvCxnSpPr>
      <xdr:spPr>
        <a:xfrm flipV="1">
          <a:off x="13004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5" name="フローチャート : 判断 134"/>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6" name="テキスト ボックス 135"/>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114300</xdr:rowOff>
    </xdr:from>
    <xdr:to>
      <xdr:col>24</xdr:col>
      <xdr:colOff>82550</xdr:colOff>
      <xdr:row>15</xdr:row>
      <xdr:rowOff>44450</xdr:rowOff>
    </xdr:to>
    <xdr:sp macro="" textlink="">
      <xdr:nvSpPr>
        <xdr:cNvPr id="142" name="円/楕円 141"/>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130827</xdr:rowOff>
    </xdr:from>
    <xdr:ext cx="762000" cy="259045"/>
    <xdr:sp macro="" textlink="">
      <xdr:nvSpPr>
        <xdr:cNvPr id="143"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4" name="円/楕円 143"/>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5" name="テキスト ボックス 144"/>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6" name="円/楕円 145"/>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47" name="テキスト ボックス 146"/>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48" name="円/楕円 147"/>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49" name="テキスト ボックス 148"/>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0" name="円/楕円 149"/>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1" name="テキスト ボックス 150"/>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福祉医療費給付対象者拡充などの独自の取り組み行っていること等の要因により類似団体内平均値を上回る傾向にあるが、介護予防や健康増進事業の推進などによる抑制の取り組みに努める。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107950</xdr:rowOff>
    </xdr:to>
    <xdr:cxnSp macro="">
      <xdr:nvCxnSpPr>
        <xdr:cNvPr id="184" name="直線コネクタ 183"/>
        <xdr:cNvCxnSpPr/>
      </xdr:nvCxnSpPr>
      <xdr:spPr>
        <a:xfrm>
          <a:off x="3987800" y="9690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107950</xdr:rowOff>
    </xdr:to>
    <xdr:cxnSp macro="">
      <xdr:nvCxnSpPr>
        <xdr:cNvPr id="187" name="直線コネクタ 186"/>
        <xdr:cNvCxnSpPr/>
      </xdr:nvCxnSpPr>
      <xdr:spPr>
        <a:xfrm flipV="1">
          <a:off x="3098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107950</xdr:rowOff>
    </xdr:to>
    <xdr:cxnSp macro="">
      <xdr:nvCxnSpPr>
        <xdr:cNvPr id="190" name="直線コネクタ 189"/>
        <xdr:cNvCxnSpPr/>
      </xdr:nvCxnSpPr>
      <xdr:spPr>
        <a:xfrm>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50800</xdr:rowOff>
    </xdr:to>
    <xdr:cxnSp macro="">
      <xdr:nvCxnSpPr>
        <xdr:cNvPr id="193" name="直線コネクタ 192"/>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6" name="フローチャート : 判断 195"/>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7" name="テキスト ボックス 196"/>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3" name="円/楕円 202"/>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4"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5" name="円/楕円 204"/>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6" name="テキスト ボックス 205"/>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7" name="円/楕円 206"/>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8" name="テキスト ボックス 20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09" name="円/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0" name="テキスト ボックス 209"/>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1" name="円/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年度より上昇し、類似団体内平均値を上回ったのは繰出金の増加が要因であり、下水道事業の償還に係る繰出負担増が影響しているほか、介護保険業務を一部事務組合で行っていることがある。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77470</xdr:rowOff>
    </xdr:to>
    <xdr:cxnSp macro="">
      <xdr:nvCxnSpPr>
        <xdr:cNvPr id="245" name="直線コネクタ 244"/>
        <xdr:cNvCxnSpPr/>
      </xdr:nvCxnSpPr>
      <xdr:spPr>
        <a:xfrm>
          <a:off x="15671800" y="9834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62230</xdr:rowOff>
    </xdr:to>
    <xdr:cxnSp macro="">
      <xdr:nvCxnSpPr>
        <xdr:cNvPr id="248" name="直線コネクタ 247"/>
        <xdr:cNvCxnSpPr/>
      </xdr:nvCxnSpPr>
      <xdr:spPr>
        <a:xfrm>
          <a:off x="14782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77470</xdr:rowOff>
    </xdr:to>
    <xdr:cxnSp macro="">
      <xdr:nvCxnSpPr>
        <xdr:cNvPr id="251" name="直線コネクタ 250"/>
        <xdr:cNvCxnSpPr/>
      </xdr:nvCxnSpPr>
      <xdr:spPr>
        <a:xfrm flipV="1">
          <a:off x="13893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77470</xdr:rowOff>
    </xdr:to>
    <xdr:cxnSp macro="">
      <xdr:nvCxnSpPr>
        <xdr:cNvPr id="254" name="直線コネクタ 253"/>
        <xdr:cNvCxnSpPr/>
      </xdr:nvCxnSpPr>
      <xdr:spPr>
        <a:xfrm>
          <a:off x="13004800" y="9751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7" name="フローチャート : 判断 25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8" name="テキスト ボックス 257"/>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4" name="円/楕円 263"/>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5"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6" name="円/楕円 265"/>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67" name="テキスト ボックス 266"/>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68" name="円/楕円 267"/>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69" name="テキスト ボックス 268"/>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0" name="円/楕円 269"/>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1" name="テキスト ボックス 270"/>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2" name="円/楕円 271"/>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3" name="テキスト ボックス 27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補助金制度については、平成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年度より各種団体等への交付額を見直すなど、その効果や必要性を精査して抑制を図る一方、住民の自主的な地域づくり活動に対する支援助成などを行い、協働による村づくりの推進に努めている。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159004</xdr:rowOff>
    </xdr:to>
    <xdr:cxnSp macro="">
      <xdr:nvCxnSpPr>
        <xdr:cNvPr id="303" name="直線コネクタ 302"/>
        <xdr:cNvCxnSpPr/>
      </xdr:nvCxnSpPr>
      <xdr:spPr>
        <a:xfrm>
          <a:off x="15671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149860</xdr:rowOff>
    </xdr:to>
    <xdr:cxnSp macro="">
      <xdr:nvCxnSpPr>
        <xdr:cNvPr id="306" name="直線コネクタ 305"/>
        <xdr:cNvCxnSpPr/>
      </xdr:nvCxnSpPr>
      <xdr:spPr>
        <a:xfrm>
          <a:off x="14782800" y="62443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99568</xdr:rowOff>
    </xdr:to>
    <xdr:cxnSp macro="">
      <xdr:nvCxnSpPr>
        <xdr:cNvPr id="309" name="直線コネクタ 308"/>
        <xdr:cNvCxnSpPr/>
      </xdr:nvCxnSpPr>
      <xdr:spPr>
        <a:xfrm flipV="1">
          <a:off x="13893800" y="6244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131572</xdr:rowOff>
    </xdr:to>
    <xdr:cxnSp macro="">
      <xdr:nvCxnSpPr>
        <xdr:cNvPr id="312" name="直線コネクタ 311"/>
        <xdr:cNvCxnSpPr/>
      </xdr:nvCxnSpPr>
      <xdr:spPr>
        <a:xfrm flipV="1">
          <a:off x="13004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15" name="フローチャート : 判断 314"/>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16" name="テキスト ボックス 315"/>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2" name="円/楕円 32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3"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4" name="円/楕円 32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5" name="テキスト ボックス 324"/>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26" name="円/楕円 325"/>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27" name="テキスト ボックス 326"/>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8" name="円/楕円 327"/>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9" name="テキスト ボックス 328"/>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0" name="円/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31" name="テキスト ボックス 330"/>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地方債発行の抑制や繰上償還などの取組みにより、類似団体内平均値を下回っている。今後も、将来負担を考慮した慎重な措置に努める。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108713</xdr:rowOff>
    </xdr:to>
    <xdr:cxnSp macro="">
      <xdr:nvCxnSpPr>
        <xdr:cNvPr id="361" name="直線コネクタ 360"/>
        <xdr:cNvCxnSpPr/>
      </xdr:nvCxnSpPr>
      <xdr:spPr>
        <a:xfrm>
          <a:off x="3987800" y="131343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154432</xdr:rowOff>
    </xdr:to>
    <xdr:cxnSp macro="">
      <xdr:nvCxnSpPr>
        <xdr:cNvPr id="364" name="直線コネクタ 363"/>
        <xdr:cNvCxnSpPr/>
      </xdr:nvCxnSpPr>
      <xdr:spPr>
        <a:xfrm flipV="1">
          <a:off x="3098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76</xdr:row>
      <xdr:rowOff>168148</xdr:rowOff>
    </xdr:to>
    <xdr:cxnSp macro="">
      <xdr:nvCxnSpPr>
        <xdr:cNvPr id="367" name="直線コネクタ 366"/>
        <xdr:cNvCxnSpPr/>
      </xdr:nvCxnSpPr>
      <xdr:spPr>
        <a:xfrm flipV="1">
          <a:off x="2209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168148</xdr:rowOff>
    </xdr:from>
    <xdr:to>
      <xdr:col>3</xdr:col>
      <xdr:colOff>142875</xdr:colOff>
      <xdr:row>77</xdr:row>
      <xdr:rowOff>156718</xdr:rowOff>
    </xdr:to>
    <xdr:cxnSp macro="">
      <xdr:nvCxnSpPr>
        <xdr:cNvPr id="370" name="直線コネクタ 369"/>
        <xdr:cNvCxnSpPr/>
      </xdr:nvCxnSpPr>
      <xdr:spPr>
        <a:xfrm flipV="1">
          <a:off x="1320800" y="131983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0" name="円/楕円 379"/>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1"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2" name="円/楕円 381"/>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3" name="テキスト ボックス 38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84" name="円/楕円 383"/>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85" name="テキスト ボックス 384"/>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86" name="円/楕円 385"/>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87" name="テキスト ボックス 386"/>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88" name="円/楕円 387"/>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20845</xdr:rowOff>
    </xdr:from>
    <xdr:ext cx="762000" cy="259045"/>
    <xdr:sp macro="" textlink="">
      <xdr:nvSpPr>
        <xdr:cNvPr id="389" name="テキスト ボックス 388"/>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今後、医療や介護などに対する負担増や公共施設等の維持運営費などの需要増が見込まれるが、恒常的な経常経費抑制の取組みに努める。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76</xdr:row>
      <xdr:rowOff>43180</xdr:rowOff>
    </xdr:to>
    <xdr:cxnSp macro="">
      <xdr:nvCxnSpPr>
        <xdr:cNvPr id="422" name="直線コネクタ 421"/>
        <xdr:cNvCxnSpPr/>
      </xdr:nvCxnSpPr>
      <xdr:spPr>
        <a:xfrm>
          <a:off x="15671800" y="13069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76</xdr:row>
      <xdr:rowOff>39370</xdr:rowOff>
    </xdr:to>
    <xdr:cxnSp macro="">
      <xdr:nvCxnSpPr>
        <xdr:cNvPr id="425" name="直線コネクタ 424"/>
        <xdr:cNvCxnSpPr/>
      </xdr:nvCxnSpPr>
      <xdr:spPr>
        <a:xfrm>
          <a:off x="14782800" y="129857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75</xdr:row>
      <xdr:rowOff>138430</xdr:rowOff>
    </xdr:to>
    <xdr:cxnSp macro="">
      <xdr:nvCxnSpPr>
        <xdr:cNvPr id="428" name="直線コネクタ 427"/>
        <xdr:cNvCxnSpPr/>
      </xdr:nvCxnSpPr>
      <xdr:spPr>
        <a:xfrm flipV="1">
          <a:off x="13893800" y="1298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75</xdr:row>
      <xdr:rowOff>138430</xdr:rowOff>
    </xdr:to>
    <xdr:cxnSp macro="">
      <xdr:nvCxnSpPr>
        <xdr:cNvPr id="431" name="直線コネクタ 430"/>
        <xdr:cNvCxnSpPr/>
      </xdr:nvCxnSpPr>
      <xdr:spPr>
        <a:xfrm>
          <a:off x="13004800" y="128943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35" name="テキスト ボックス 43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41" name="円/楕円 440"/>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8907</xdr:rowOff>
    </xdr:from>
    <xdr:ext cx="762000" cy="259045"/>
    <xdr:sp macro="" textlink="">
      <xdr:nvSpPr>
        <xdr:cNvPr id="442"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43" name="円/楕円 442"/>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44" name="テキスト ボックス 443"/>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45" name="円/楕円 444"/>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16527</xdr:rowOff>
    </xdr:from>
    <xdr:ext cx="762000" cy="259045"/>
    <xdr:sp macro="" textlink="">
      <xdr:nvSpPr>
        <xdr:cNvPr id="446" name="テキスト ボックス 445"/>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47" name="円/楕円 446"/>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48" name="テキスト ボックス 447"/>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49" name="円/楕円 448"/>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50" name="テキスト ボックス 449"/>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38036</xdr:rowOff>
    </xdr:from>
    <xdr:to>
      <xdr:col>4</xdr:col>
      <xdr:colOff>1117600</xdr:colOff>
      <xdr:row>18</xdr:row>
      <xdr:rowOff>54595</xdr:rowOff>
    </xdr:to>
    <xdr:cxnSp macro="">
      <xdr:nvCxnSpPr>
        <xdr:cNvPr id="50" name="直線コネクタ 49"/>
        <xdr:cNvCxnSpPr/>
      </xdr:nvCxnSpPr>
      <xdr:spPr bwMode="auto">
        <a:xfrm flipV="1">
          <a:off x="5003800" y="3171761"/>
          <a:ext cx="647700" cy="16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54595</xdr:rowOff>
    </xdr:from>
    <xdr:to>
      <xdr:col>4</xdr:col>
      <xdr:colOff>469900</xdr:colOff>
      <xdr:row>18</xdr:row>
      <xdr:rowOff>81585</xdr:rowOff>
    </xdr:to>
    <xdr:cxnSp macro="">
      <xdr:nvCxnSpPr>
        <xdr:cNvPr id="53" name="直線コネクタ 52"/>
        <xdr:cNvCxnSpPr/>
      </xdr:nvCxnSpPr>
      <xdr:spPr bwMode="auto">
        <a:xfrm flipV="1">
          <a:off x="4305300" y="3188320"/>
          <a:ext cx="698500" cy="2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72197</xdr:rowOff>
    </xdr:from>
    <xdr:to>
      <xdr:col>3</xdr:col>
      <xdr:colOff>904875</xdr:colOff>
      <xdr:row>18</xdr:row>
      <xdr:rowOff>81585</xdr:rowOff>
    </xdr:to>
    <xdr:cxnSp macro="">
      <xdr:nvCxnSpPr>
        <xdr:cNvPr id="56" name="直線コネクタ 55"/>
        <xdr:cNvCxnSpPr/>
      </xdr:nvCxnSpPr>
      <xdr:spPr bwMode="auto">
        <a:xfrm>
          <a:off x="3606800" y="3205922"/>
          <a:ext cx="698500" cy="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30302</xdr:rowOff>
    </xdr:from>
    <xdr:to>
      <xdr:col>3</xdr:col>
      <xdr:colOff>206375</xdr:colOff>
      <xdr:row>18</xdr:row>
      <xdr:rowOff>72197</xdr:rowOff>
    </xdr:to>
    <xdr:cxnSp macro="">
      <xdr:nvCxnSpPr>
        <xdr:cNvPr id="59" name="直線コネクタ 58"/>
        <xdr:cNvCxnSpPr/>
      </xdr:nvCxnSpPr>
      <xdr:spPr bwMode="auto">
        <a:xfrm>
          <a:off x="2908300" y="3164027"/>
          <a:ext cx="698500" cy="4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47564</xdr:rowOff>
    </xdr:from>
    <xdr:to>
      <xdr:col>2</xdr:col>
      <xdr:colOff>692150</xdr:colOff>
      <xdr:row>17</xdr:row>
      <xdr:rowOff>149164</xdr:rowOff>
    </xdr:to>
    <xdr:sp macro="" textlink="">
      <xdr:nvSpPr>
        <xdr:cNvPr id="62" name="フローチャート : 判断 61"/>
        <xdr:cNvSpPr/>
      </xdr:nvSpPr>
      <xdr:spPr bwMode="auto">
        <a:xfrm>
          <a:off x="28575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159341</xdr:rowOff>
    </xdr:from>
    <xdr:ext cx="762000" cy="259045"/>
    <xdr:sp macro="" textlink="">
      <xdr:nvSpPr>
        <xdr:cNvPr id="63" name="テキスト ボックス 62"/>
        <xdr:cNvSpPr txBox="1"/>
      </xdr:nvSpPr>
      <xdr:spPr>
        <a:xfrm>
          <a:off x="25273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158686</xdr:rowOff>
    </xdr:from>
    <xdr:to>
      <xdr:col>5</xdr:col>
      <xdr:colOff>34925</xdr:colOff>
      <xdr:row>18</xdr:row>
      <xdr:rowOff>88836</xdr:rowOff>
    </xdr:to>
    <xdr:sp macro="" textlink="">
      <xdr:nvSpPr>
        <xdr:cNvPr id="69" name="円/楕円 68"/>
        <xdr:cNvSpPr/>
      </xdr:nvSpPr>
      <xdr:spPr bwMode="auto">
        <a:xfrm>
          <a:off x="5600700" y="312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130763</xdr:rowOff>
    </xdr:from>
    <xdr:ext cx="762000" cy="259045"/>
    <xdr:sp macro="" textlink="">
      <xdr:nvSpPr>
        <xdr:cNvPr id="70" name="人口1人当たり決算額の推移該当値テキスト130"/>
        <xdr:cNvSpPr txBox="1"/>
      </xdr:nvSpPr>
      <xdr:spPr>
        <a:xfrm>
          <a:off x="5740400" y="309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3795</xdr:rowOff>
    </xdr:from>
    <xdr:to>
      <xdr:col>4</xdr:col>
      <xdr:colOff>520700</xdr:colOff>
      <xdr:row>18</xdr:row>
      <xdr:rowOff>105395</xdr:rowOff>
    </xdr:to>
    <xdr:sp macro="" textlink="">
      <xdr:nvSpPr>
        <xdr:cNvPr id="71" name="円/楕円 70"/>
        <xdr:cNvSpPr/>
      </xdr:nvSpPr>
      <xdr:spPr bwMode="auto">
        <a:xfrm>
          <a:off x="4953000" y="313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90172</xdr:rowOff>
    </xdr:from>
    <xdr:ext cx="736600" cy="259045"/>
    <xdr:sp macro="" textlink="">
      <xdr:nvSpPr>
        <xdr:cNvPr id="72" name="テキスト ボックス 71"/>
        <xdr:cNvSpPr txBox="1"/>
      </xdr:nvSpPr>
      <xdr:spPr>
        <a:xfrm>
          <a:off x="4622800" y="322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30785</xdr:rowOff>
    </xdr:from>
    <xdr:to>
      <xdr:col>3</xdr:col>
      <xdr:colOff>955675</xdr:colOff>
      <xdr:row>18</xdr:row>
      <xdr:rowOff>132385</xdr:rowOff>
    </xdr:to>
    <xdr:sp macro="" textlink="">
      <xdr:nvSpPr>
        <xdr:cNvPr id="73" name="円/楕円 72"/>
        <xdr:cNvSpPr/>
      </xdr:nvSpPr>
      <xdr:spPr bwMode="auto">
        <a:xfrm>
          <a:off x="4254500" y="31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117162</xdr:rowOff>
    </xdr:from>
    <xdr:ext cx="762000" cy="259045"/>
    <xdr:sp macro="" textlink="">
      <xdr:nvSpPr>
        <xdr:cNvPr id="74" name="テキスト ボックス 73"/>
        <xdr:cNvSpPr txBox="1"/>
      </xdr:nvSpPr>
      <xdr:spPr>
        <a:xfrm>
          <a:off x="3924300" y="325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21397</xdr:rowOff>
    </xdr:from>
    <xdr:to>
      <xdr:col>3</xdr:col>
      <xdr:colOff>257175</xdr:colOff>
      <xdr:row>18</xdr:row>
      <xdr:rowOff>122997</xdr:rowOff>
    </xdr:to>
    <xdr:sp macro="" textlink="">
      <xdr:nvSpPr>
        <xdr:cNvPr id="75" name="円/楕円 74"/>
        <xdr:cNvSpPr/>
      </xdr:nvSpPr>
      <xdr:spPr bwMode="auto">
        <a:xfrm>
          <a:off x="3556000" y="315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107774</xdr:rowOff>
    </xdr:from>
    <xdr:ext cx="762000" cy="259045"/>
    <xdr:sp macro="" textlink="">
      <xdr:nvSpPr>
        <xdr:cNvPr id="76" name="テキスト ボックス 75"/>
        <xdr:cNvSpPr txBox="1"/>
      </xdr:nvSpPr>
      <xdr:spPr>
        <a:xfrm>
          <a:off x="3225800" y="324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95,942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150952</xdr:rowOff>
    </xdr:from>
    <xdr:to>
      <xdr:col>2</xdr:col>
      <xdr:colOff>692150</xdr:colOff>
      <xdr:row>18</xdr:row>
      <xdr:rowOff>81102</xdr:rowOff>
    </xdr:to>
    <xdr:sp macro="" textlink="">
      <xdr:nvSpPr>
        <xdr:cNvPr id="77" name="円/楕円 76"/>
        <xdr:cNvSpPr/>
      </xdr:nvSpPr>
      <xdr:spPr bwMode="auto">
        <a:xfrm>
          <a:off x="2857500" y="311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65879</xdr:rowOff>
    </xdr:from>
    <xdr:ext cx="762000" cy="259045"/>
    <xdr:sp macro="" textlink="">
      <xdr:nvSpPr>
        <xdr:cNvPr id="78" name="テキスト ボックス 77"/>
        <xdr:cNvSpPr txBox="1"/>
      </xdr:nvSpPr>
      <xdr:spPr>
        <a:xfrm>
          <a:off x="2527300" y="319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72441</xdr:rowOff>
    </xdr:from>
    <xdr:to>
      <xdr:col>4</xdr:col>
      <xdr:colOff>1117600</xdr:colOff>
      <xdr:row>36</xdr:row>
      <xdr:rowOff>95923</xdr:rowOff>
    </xdr:to>
    <xdr:cxnSp macro="">
      <xdr:nvCxnSpPr>
        <xdr:cNvPr id="111" name="直線コネクタ 110"/>
        <xdr:cNvCxnSpPr/>
      </xdr:nvCxnSpPr>
      <xdr:spPr bwMode="auto">
        <a:xfrm>
          <a:off x="5003800" y="7025691"/>
          <a:ext cx="647700" cy="23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47066</xdr:rowOff>
    </xdr:from>
    <xdr:to>
      <xdr:col>4</xdr:col>
      <xdr:colOff>469900</xdr:colOff>
      <xdr:row>36</xdr:row>
      <xdr:rowOff>72441</xdr:rowOff>
    </xdr:to>
    <xdr:cxnSp macro="">
      <xdr:nvCxnSpPr>
        <xdr:cNvPr id="114" name="直線コネクタ 113"/>
        <xdr:cNvCxnSpPr/>
      </xdr:nvCxnSpPr>
      <xdr:spPr bwMode="auto">
        <a:xfrm>
          <a:off x="4305300" y="7000316"/>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339827</xdr:rowOff>
    </xdr:from>
    <xdr:to>
      <xdr:col>3</xdr:col>
      <xdr:colOff>904875</xdr:colOff>
      <xdr:row>36</xdr:row>
      <xdr:rowOff>47066</xdr:rowOff>
    </xdr:to>
    <xdr:cxnSp macro="">
      <xdr:nvCxnSpPr>
        <xdr:cNvPr id="117" name="直線コネクタ 116"/>
        <xdr:cNvCxnSpPr/>
      </xdr:nvCxnSpPr>
      <xdr:spPr bwMode="auto">
        <a:xfrm>
          <a:off x="3606800" y="6950177"/>
          <a:ext cx="698500" cy="50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205232</xdr:rowOff>
    </xdr:from>
    <xdr:to>
      <xdr:col>3</xdr:col>
      <xdr:colOff>206375</xdr:colOff>
      <xdr:row>35</xdr:row>
      <xdr:rowOff>339827</xdr:rowOff>
    </xdr:to>
    <xdr:cxnSp macro="">
      <xdr:nvCxnSpPr>
        <xdr:cNvPr id="120" name="直線コネクタ 119"/>
        <xdr:cNvCxnSpPr/>
      </xdr:nvCxnSpPr>
      <xdr:spPr bwMode="auto">
        <a:xfrm>
          <a:off x="2908300" y="6815582"/>
          <a:ext cx="698500" cy="1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79807</xdr:rowOff>
    </xdr:from>
    <xdr:to>
      <xdr:col>2</xdr:col>
      <xdr:colOff>692150</xdr:colOff>
      <xdr:row>35</xdr:row>
      <xdr:rowOff>181407</xdr:rowOff>
    </xdr:to>
    <xdr:sp macro="" textlink="">
      <xdr:nvSpPr>
        <xdr:cNvPr id="123" name="フローチャート : 判断 122"/>
        <xdr:cNvSpPr/>
      </xdr:nvSpPr>
      <xdr:spPr bwMode="auto">
        <a:xfrm>
          <a:off x="28575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191584</xdr:rowOff>
    </xdr:from>
    <xdr:ext cx="762000" cy="259045"/>
    <xdr:sp macro="" textlink="">
      <xdr:nvSpPr>
        <xdr:cNvPr id="124" name="テキスト ボックス 123"/>
        <xdr:cNvSpPr txBox="1"/>
      </xdr:nvSpPr>
      <xdr:spPr>
        <a:xfrm>
          <a:off x="2527300" y="64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45123</xdr:rowOff>
    </xdr:from>
    <xdr:to>
      <xdr:col>5</xdr:col>
      <xdr:colOff>34925</xdr:colOff>
      <xdr:row>36</xdr:row>
      <xdr:rowOff>146723</xdr:rowOff>
    </xdr:to>
    <xdr:sp macro="" textlink="">
      <xdr:nvSpPr>
        <xdr:cNvPr id="130" name="円/楕円 129"/>
        <xdr:cNvSpPr/>
      </xdr:nvSpPr>
      <xdr:spPr bwMode="auto">
        <a:xfrm>
          <a:off x="5600700" y="699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17200</xdr:rowOff>
    </xdr:from>
    <xdr:ext cx="762000" cy="259045"/>
    <xdr:sp macro="" textlink="">
      <xdr:nvSpPr>
        <xdr:cNvPr id="131" name="人口1人当たり決算額の推移該当値テキスト445"/>
        <xdr:cNvSpPr txBox="1"/>
      </xdr:nvSpPr>
      <xdr:spPr>
        <a:xfrm>
          <a:off x="5740400" y="697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21641</xdr:rowOff>
    </xdr:from>
    <xdr:to>
      <xdr:col>4</xdr:col>
      <xdr:colOff>520700</xdr:colOff>
      <xdr:row>36</xdr:row>
      <xdr:rowOff>123241</xdr:rowOff>
    </xdr:to>
    <xdr:sp macro="" textlink="">
      <xdr:nvSpPr>
        <xdr:cNvPr id="132" name="円/楕円 131"/>
        <xdr:cNvSpPr/>
      </xdr:nvSpPr>
      <xdr:spPr bwMode="auto">
        <a:xfrm>
          <a:off x="4953000" y="697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108018</xdr:rowOff>
    </xdr:from>
    <xdr:ext cx="736600" cy="259045"/>
    <xdr:sp macro="" textlink="">
      <xdr:nvSpPr>
        <xdr:cNvPr id="133" name="テキスト ボックス 132"/>
        <xdr:cNvSpPr txBox="1"/>
      </xdr:nvSpPr>
      <xdr:spPr>
        <a:xfrm>
          <a:off x="4622800" y="7061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339166</xdr:rowOff>
    </xdr:from>
    <xdr:to>
      <xdr:col>3</xdr:col>
      <xdr:colOff>955675</xdr:colOff>
      <xdr:row>36</xdr:row>
      <xdr:rowOff>97866</xdr:rowOff>
    </xdr:to>
    <xdr:sp macro="" textlink="">
      <xdr:nvSpPr>
        <xdr:cNvPr id="134" name="円/楕円 133"/>
        <xdr:cNvSpPr/>
      </xdr:nvSpPr>
      <xdr:spPr bwMode="auto">
        <a:xfrm>
          <a:off x="4254500" y="694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82643</xdr:rowOff>
    </xdr:from>
    <xdr:ext cx="762000" cy="259045"/>
    <xdr:sp macro="" textlink="">
      <xdr:nvSpPr>
        <xdr:cNvPr id="135" name="テキスト ボックス 134"/>
        <xdr:cNvSpPr txBox="1"/>
      </xdr:nvSpPr>
      <xdr:spPr>
        <a:xfrm>
          <a:off x="3924300" y="703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289027</xdr:rowOff>
    </xdr:from>
    <xdr:to>
      <xdr:col>3</xdr:col>
      <xdr:colOff>257175</xdr:colOff>
      <xdr:row>36</xdr:row>
      <xdr:rowOff>47727</xdr:rowOff>
    </xdr:to>
    <xdr:sp macro="" textlink="">
      <xdr:nvSpPr>
        <xdr:cNvPr id="136" name="円/楕円 135"/>
        <xdr:cNvSpPr/>
      </xdr:nvSpPr>
      <xdr:spPr bwMode="auto">
        <a:xfrm>
          <a:off x="3556000" y="689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32504</xdr:rowOff>
    </xdr:from>
    <xdr:ext cx="762000" cy="259045"/>
    <xdr:sp macro="" textlink="">
      <xdr:nvSpPr>
        <xdr:cNvPr id="137" name="テキスト ボックス 136"/>
        <xdr:cNvSpPr txBox="1"/>
      </xdr:nvSpPr>
      <xdr:spPr>
        <a:xfrm>
          <a:off x="3225800" y="698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154432</xdr:rowOff>
    </xdr:from>
    <xdr:to>
      <xdr:col>2</xdr:col>
      <xdr:colOff>692150</xdr:colOff>
      <xdr:row>35</xdr:row>
      <xdr:rowOff>256032</xdr:rowOff>
    </xdr:to>
    <xdr:sp macro="" textlink="">
      <xdr:nvSpPr>
        <xdr:cNvPr id="138" name="円/楕円 137"/>
        <xdr:cNvSpPr/>
      </xdr:nvSpPr>
      <xdr:spPr bwMode="auto">
        <a:xfrm>
          <a:off x="2857500" y="676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240809</xdr:rowOff>
    </xdr:from>
    <xdr:ext cx="762000" cy="259045"/>
    <xdr:sp macro="" textlink="">
      <xdr:nvSpPr>
        <xdr:cNvPr id="139" name="テキスト ボックス 138"/>
        <xdr:cNvSpPr txBox="1"/>
      </xdr:nvSpPr>
      <xdr:spPr>
        <a:xfrm>
          <a:off x="2527300" y="685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財政調整基金残高については大きな変化はないが、予期できない収入減少や支出増加に備えるため、より一層健全財政を推進する。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全ての会計で黒字を維持しているが、特に水道事業会計の資金剰余額が大きな割合を占めている。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地方債の発行抑制による一般会計等に係る地方債の現在高の減により、将来負担額は減少傾向であったが、平成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年度より下水道事業の償還に係る繰出負担の増が影響し、公営企業債等繰入見込額が増加している。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地方債の発行抑制による一般会計等に係る地方債の現在高の減などにより、将来負担額は減少傾向にあるが、下水道事業債の償還に係る繰出負担の増が影響し、公営企業債等繰入見込額が増加している。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4015402</v>
      </c>
      <c r="BO4" s="379"/>
      <c r="BP4" s="379"/>
      <c r="BQ4" s="379"/>
      <c r="BR4" s="379"/>
      <c r="BS4" s="379"/>
      <c r="BT4" s="379"/>
      <c r="BU4" s="380"/>
      <c r="BV4" s="378">
        <v>3782861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0.3</v>
      </c>
      <c r="CU4" s="556"/>
      <c r="CV4" s="556"/>
      <c r="CW4" s="556"/>
      <c r="CX4" s="556"/>
      <c r="CY4" s="556"/>
      <c r="CZ4" s="556"/>
      <c r="DA4" s="557"/>
      <c r="DB4" s="555">
        <v>0.3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3955764</v>
      </c>
      <c r="BO5" s="384"/>
      <c r="BP5" s="384"/>
      <c r="BQ5" s="384"/>
      <c r="BR5" s="384"/>
      <c r="BS5" s="384"/>
      <c r="BT5" s="384"/>
      <c r="BU5" s="385"/>
      <c r="BV5" s="383">
        <v>3755144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76.900000000000006</v>
      </c>
      <c r="CU5" s="354"/>
      <c r="CV5" s="354"/>
      <c r="CW5" s="354"/>
      <c r="CX5" s="354"/>
      <c r="CY5" s="354"/>
      <c r="CZ5" s="354"/>
      <c r="DA5" s="355"/>
      <c r="DB5" s="353">
        <v>76.7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59638</v>
      </c>
      <c r="BO6" s="384"/>
      <c r="BP6" s="384"/>
      <c r="BQ6" s="384"/>
      <c r="BR6" s="384"/>
      <c r="BS6" s="384"/>
      <c r="BT6" s="384"/>
      <c r="BU6" s="385"/>
      <c r="BV6" s="383">
        <v>27717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81.900000000000006</v>
      </c>
      <c r="CU6" s="530"/>
      <c r="CV6" s="530"/>
      <c r="CW6" s="530"/>
      <c r="CX6" s="530"/>
      <c r="CY6" s="530"/>
      <c r="CZ6" s="530"/>
      <c r="DA6" s="531"/>
      <c r="DB6" s="529">
        <v>81.900000000000006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51003</v>
      </c>
      <c r="BO7" s="384"/>
      <c r="BP7" s="384"/>
      <c r="BQ7" s="384"/>
      <c r="BR7" s="384"/>
      <c r="BS7" s="384"/>
      <c r="BT7" s="384"/>
      <c r="BU7" s="385"/>
      <c r="BV7" s="383">
        <v>20149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2761609</v>
      </c>
      <c r="CU7" s="384"/>
      <c r="CV7" s="384"/>
      <c r="CW7" s="384"/>
      <c r="CX7" s="384"/>
      <c r="CY7" s="384"/>
      <c r="CZ7" s="384"/>
      <c r="DA7" s="385"/>
      <c r="DB7" s="383">
        <v>2803525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8635</v>
      </c>
      <c r="BO8" s="384"/>
      <c r="BP8" s="384"/>
      <c r="BQ8" s="384"/>
      <c r="BR8" s="384"/>
      <c r="BS8" s="384"/>
      <c r="BT8" s="384"/>
      <c r="BU8" s="385"/>
      <c r="BV8" s="383">
        <v>7568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10093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1067</v>
      </c>
      <c r="BO9" s="384"/>
      <c r="BP9" s="384"/>
      <c r="BQ9" s="384"/>
      <c r="BR9" s="384"/>
      <c r="BS9" s="384"/>
      <c r="BT9" s="384"/>
      <c r="BU9" s="385"/>
      <c r="BV9" s="383">
        <v>-3327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11.4</v>
      </c>
      <c r="CU9" s="354"/>
      <c r="CV9" s="354"/>
      <c r="CW9" s="354"/>
      <c r="CX9" s="354"/>
      <c r="CY9" s="354"/>
      <c r="CZ9" s="354"/>
      <c r="DA9" s="355"/>
      <c r="DB9" s="353">
        <v>11.1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10072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823</v>
      </c>
      <c r="BO10" s="384"/>
      <c r="BP10" s="384"/>
      <c r="BQ10" s="384"/>
      <c r="BR10" s="384"/>
      <c r="BS10" s="384"/>
      <c r="BT10" s="384"/>
      <c r="BU10" s="385"/>
      <c r="BV10" s="383">
        <v>519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10057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9935</v>
      </c>
      <c r="S13" s="485"/>
      <c r="T13" s="485"/>
      <c r="U13" s="485"/>
      <c r="V13" s="486"/>
      <c r="W13" s="472" t="s">
        <v>123</v>
      </c>
      <c r="X13" s="396"/>
      <c r="Y13" s="396"/>
      <c r="Z13" s="396"/>
      <c r="AA13" s="396"/>
      <c r="AB13" s="397"/>
      <c r="AC13" s="359">
        <v>583</v>
      </c>
      <c r="AD13" s="360"/>
      <c r="AE13" s="360"/>
      <c r="AF13" s="360"/>
      <c r="AG13" s="361"/>
      <c r="AH13" s="359">
        <v>735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1890</v>
      </c>
      <c r="BO13" s="384"/>
      <c r="BP13" s="384"/>
      <c r="BQ13" s="384"/>
      <c r="BR13" s="384"/>
      <c r="BS13" s="384"/>
      <c r="BT13" s="384"/>
      <c r="BU13" s="385"/>
      <c r="BV13" s="383">
        <v>-2808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v>
      </c>
      <c r="CU13" s="354"/>
      <c r="CV13" s="354"/>
      <c r="CW13" s="354"/>
      <c r="CX13" s="354"/>
      <c r="CY13" s="354"/>
      <c r="CZ13" s="354"/>
      <c r="DA13" s="355"/>
      <c r="DB13" s="353">
        <v>6.1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10133</v>
      </c>
      <c r="S14" s="485"/>
      <c r="T14" s="485"/>
      <c r="U14" s="485"/>
      <c r="V14" s="486"/>
      <c r="W14" s="487"/>
      <c r="X14" s="399"/>
      <c r="Y14" s="399"/>
      <c r="Z14" s="399"/>
      <c r="AA14" s="399"/>
      <c r="AB14" s="400"/>
      <c r="AC14" s="477">
        <v>11.5</v>
      </c>
      <c r="AD14" s="478"/>
      <c r="AE14" s="478"/>
      <c r="AF14" s="478"/>
      <c r="AG14" s="479"/>
      <c r="AH14" s="477">
        <v>13.9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10015</v>
      </c>
      <c r="S15" s="485"/>
      <c r="T15" s="485"/>
      <c r="U15" s="485"/>
      <c r="V15" s="486"/>
      <c r="W15" s="472" t="s">
        <v>130</v>
      </c>
      <c r="X15" s="396"/>
      <c r="Y15" s="396"/>
      <c r="Z15" s="396"/>
      <c r="AA15" s="396"/>
      <c r="AB15" s="397"/>
      <c r="AC15" s="359">
        <v>1646</v>
      </c>
      <c r="AD15" s="360"/>
      <c r="AE15" s="360"/>
      <c r="AF15" s="360"/>
      <c r="AG15" s="361"/>
      <c r="AH15" s="359">
        <v>1835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883218</v>
      </c>
      <c r="BO15" s="379"/>
      <c r="BP15" s="379"/>
      <c r="BQ15" s="379"/>
      <c r="BR15" s="379"/>
      <c r="BS15" s="379"/>
      <c r="BT15" s="379"/>
      <c r="BU15" s="380"/>
      <c r="BV15" s="378">
        <v>860984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32.5</v>
      </c>
      <c r="AD16" s="478"/>
      <c r="AE16" s="478"/>
      <c r="AF16" s="478"/>
      <c r="AG16" s="479"/>
      <c r="AH16" s="477">
        <v>34.6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2362189</v>
      </c>
      <c r="BO16" s="384"/>
      <c r="BP16" s="384"/>
      <c r="BQ16" s="384"/>
      <c r="BR16" s="384"/>
      <c r="BS16" s="384"/>
      <c r="BT16" s="384"/>
      <c r="BU16" s="385"/>
      <c r="BV16" s="383">
        <v>2388477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2834</v>
      </c>
      <c r="AD17" s="360"/>
      <c r="AE17" s="360"/>
      <c r="AF17" s="360"/>
      <c r="AG17" s="361"/>
      <c r="AH17" s="359">
        <v>2723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1114572</v>
      </c>
      <c r="BO17" s="384"/>
      <c r="BP17" s="384"/>
      <c r="BQ17" s="384"/>
      <c r="BR17" s="384"/>
      <c r="BS17" s="384"/>
      <c r="BT17" s="384"/>
      <c r="BU17" s="385"/>
      <c r="BV17" s="383">
        <v>1093831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47.07</v>
      </c>
      <c r="M18" s="448"/>
      <c r="N18" s="448"/>
      <c r="O18" s="448"/>
      <c r="P18" s="448"/>
      <c r="Q18" s="448"/>
      <c r="R18" s="449"/>
      <c r="S18" s="449"/>
      <c r="T18" s="449"/>
      <c r="U18" s="449"/>
      <c r="V18" s="450"/>
      <c r="W18" s="464"/>
      <c r="X18" s="465"/>
      <c r="Y18" s="465"/>
      <c r="Z18" s="465"/>
      <c r="AA18" s="465"/>
      <c r="AB18" s="473"/>
      <c r="AC18" s="347">
        <v>56</v>
      </c>
      <c r="AD18" s="348"/>
      <c r="AE18" s="348"/>
      <c r="AF18" s="348"/>
      <c r="AG18" s="451"/>
      <c r="AH18" s="347">
        <v>51.4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2155639</v>
      </c>
      <c r="BO18" s="384"/>
      <c r="BP18" s="384"/>
      <c r="BQ18" s="384"/>
      <c r="BR18" s="384"/>
      <c r="BS18" s="384"/>
      <c r="BT18" s="384"/>
      <c r="BU18" s="385"/>
      <c r="BV18" s="383">
        <v>2174624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2967601</v>
      </c>
      <c r="BO19" s="384"/>
      <c r="BP19" s="384"/>
      <c r="BQ19" s="384"/>
      <c r="BR19" s="384"/>
      <c r="BS19" s="384"/>
      <c r="BT19" s="384"/>
      <c r="BU19" s="385"/>
      <c r="BV19" s="383">
        <v>3063563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3386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3197249</v>
      </c>
      <c r="BO23" s="384"/>
      <c r="BP23" s="384"/>
      <c r="BQ23" s="384"/>
      <c r="BR23" s="384"/>
      <c r="BS23" s="384"/>
      <c r="BT23" s="384"/>
      <c r="BU23" s="385"/>
      <c r="BV23" s="383">
        <v>3185208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6808</v>
      </c>
      <c r="R24" s="360"/>
      <c r="S24" s="360"/>
      <c r="T24" s="360"/>
      <c r="U24" s="360"/>
      <c r="V24" s="361"/>
      <c r="W24" s="425"/>
      <c r="X24" s="416"/>
      <c r="Y24" s="417"/>
      <c r="Z24" s="356" t="s">
        <v>153</v>
      </c>
      <c r="AA24" s="357"/>
      <c r="AB24" s="357"/>
      <c r="AC24" s="357"/>
      <c r="AD24" s="357"/>
      <c r="AE24" s="357"/>
      <c r="AF24" s="357"/>
      <c r="AG24" s="358"/>
      <c r="AH24" s="359">
        <v>75</v>
      </c>
      <c r="AI24" s="360"/>
      <c r="AJ24" s="360"/>
      <c r="AK24" s="360"/>
      <c r="AL24" s="361"/>
      <c r="AM24" s="359">
        <v>235875</v>
      </c>
      <c r="AN24" s="360"/>
      <c r="AO24" s="360"/>
      <c r="AP24" s="360"/>
      <c r="AQ24" s="360"/>
      <c r="AR24" s="361"/>
      <c r="AS24" s="359">
        <v>3145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3053042</v>
      </c>
      <c r="BO24" s="384"/>
      <c r="BP24" s="384"/>
      <c r="BQ24" s="384"/>
      <c r="BR24" s="384"/>
      <c r="BS24" s="384"/>
      <c r="BT24" s="384"/>
      <c r="BU24" s="385"/>
      <c r="BV24" s="383">
        <v>3012631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5949</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209896</v>
      </c>
      <c r="BO25" s="379"/>
      <c r="BP25" s="379"/>
      <c r="BQ25" s="379"/>
      <c r="BR25" s="379"/>
      <c r="BS25" s="379"/>
      <c r="BT25" s="379"/>
      <c r="BU25" s="380"/>
      <c r="BV25" s="378">
        <v>14195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5455</v>
      </c>
      <c r="R26" s="360"/>
      <c r="S26" s="360"/>
      <c r="T26" s="360"/>
      <c r="U26" s="360"/>
      <c r="V26" s="361"/>
      <c r="W26" s="425"/>
      <c r="X26" s="416"/>
      <c r="Y26" s="417"/>
      <c r="Z26" s="356" t="s">
        <v>159</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2800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224161</v>
      </c>
      <c r="BO27" s="387"/>
      <c r="BP27" s="387"/>
      <c r="BQ27" s="387"/>
      <c r="BR27" s="387"/>
      <c r="BS27" s="387"/>
      <c r="BT27" s="387"/>
      <c r="BU27" s="388"/>
      <c r="BV27" s="386">
        <v>223957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2210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321167</v>
      </c>
      <c r="BO28" s="379"/>
      <c r="BP28" s="379"/>
      <c r="BQ28" s="379"/>
      <c r="BR28" s="379"/>
      <c r="BS28" s="379"/>
      <c r="BT28" s="379"/>
      <c r="BU28" s="380"/>
      <c r="BV28" s="378">
        <v>316344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1990</v>
      </c>
      <c r="R29" s="360"/>
      <c r="S29" s="360"/>
      <c r="T29" s="360"/>
      <c r="U29" s="360"/>
      <c r="V29" s="361"/>
      <c r="W29" s="426"/>
      <c r="X29" s="427"/>
      <c r="Y29" s="428"/>
      <c r="Z29" s="356" t="s">
        <v>169</v>
      </c>
      <c r="AA29" s="357"/>
      <c r="AB29" s="357"/>
      <c r="AC29" s="357"/>
      <c r="AD29" s="357"/>
      <c r="AE29" s="357"/>
      <c r="AF29" s="357"/>
      <c r="AG29" s="358"/>
      <c r="AH29" s="359">
        <v>75</v>
      </c>
      <c r="AI29" s="360"/>
      <c r="AJ29" s="360"/>
      <c r="AK29" s="360"/>
      <c r="AL29" s="361"/>
      <c r="AM29" s="359">
        <v>235875</v>
      </c>
      <c r="AN29" s="360"/>
      <c r="AO29" s="360"/>
      <c r="AP29" s="360"/>
      <c r="AQ29" s="360"/>
      <c r="AR29" s="361"/>
      <c r="AS29" s="359">
        <v>3145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504000</v>
      </c>
      <c r="BO29" s="384"/>
      <c r="BP29" s="384"/>
      <c r="BQ29" s="384"/>
      <c r="BR29" s="384"/>
      <c r="BS29" s="384"/>
      <c r="BT29" s="384"/>
      <c r="BU29" s="385"/>
      <c r="BV29" s="383">
        <v>502747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93.9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2194667</v>
      </c>
      <c r="BO30" s="387"/>
      <c r="BP30" s="387"/>
      <c r="BQ30" s="387"/>
      <c r="BR30" s="387"/>
      <c r="BS30" s="387"/>
      <c r="BT30" s="387"/>
      <c r="BU30" s="388"/>
      <c r="BV30" s="386">
        <v>2044415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特定環境保全公共下水道事業特別会計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北アルプス広域連合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松川村土地開発公社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公園墓地造成事業特別会計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（介護老人保健施設事業特別会計）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（介護保険事業特別会計）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長野県市町村自治振興組合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長野県後期高齢者医療広域連合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(後期高齢者医療事務会計）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長野県市町村総合事務組合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81" t="s">
        <v>24</v>
      </c>
      <c r="C41" s="1182"/>
      <c r="D41" s="81"/>
      <c r="E41" s="1183" t="s">
        <v>25</v>
      </c>
      <c r="F41" s="1183"/>
      <c r="G41" s="1183"/>
      <c r="H41" s="1184"/>
      <c r="I41" s="82">
        <v>3577</v>
      </c>
      <c r="J41" s="83">
        <v>3447</v>
      </c>
      <c r="K41" s="83">
        <v>3307</v>
      </c>
      <c r="L41" s="83">
        <v>3185</v>
      </c>
      <c r="M41" s="84">
        <v>3197</v>
      </c>
    </row>
    <row r="42" spans="2:13" ht="27.75" customHeight="1">
      <c r="B42" s="1171"/>
      <c r="C42" s="1172"/>
      <c r="D42" s="85"/>
      <c r="E42" s="1175" t="s">
        <v>26</v>
      </c>
      <c r="F42" s="1175"/>
      <c r="G42" s="1175"/>
      <c r="H42" s="1176"/>
      <c r="I42" s="86">
        <v>24</v>
      </c>
      <c r="J42" s="87">
        <v>12</v>
      </c>
      <c r="K42" s="87">
        <v>6</v>
      </c>
      <c r="L42" s="87">
        <v>3</v>
      </c>
      <c r="M42" s="88">
        <v>5</v>
      </c>
    </row>
    <row r="43" spans="2:13" ht="27.75" customHeight="1">
      <c r="B43" s="1171"/>
      <c r="C43" s="1172"/>
      <c r="D43" s="85"/>
      <c r="E43" s="1175" t="s">
        <v>27</v>
      </c>
      <c r="F43" s="1175"/>
      <c r="G43" s="1175"/>
      <c r="H43" s="1176"/>
      <c r="I43" s="86">
        <v>1462</v>
      </c>
      <c r="J43" s="87">
        <v>1936</v>
      </c>
      <c r="K43" s="87">
        <v>2289</v>
      </c>
      <c r="L43" s="87">
        <v>2221</v>
      </c>
      <c r="M43" s="88">
        <v>2034</v>
      </c>
    </row>
    <row r="44" spans="2:13" ht="27.75" customHeight="1">
      <c r="B44" s="1171"/>
      <c r="C44" s="1172"/>
      <c r="D44" s="85"/>
      <c r="E44" s="1175" t="s">
        <v>28</v>
      </c>
      <c r="F44" s="1175"/>
      <c r="G44" s="1175"/>
      <c r="H44" s="1176"/>
      <c r="I44" s="86">
        <v>49</v>
      </c>
      <c r="J44" s="87">
        <v>51</v>
      </c>
      <c r="K44" s="87">
        <v>212</v>
      </c>
      <c r="L44" s="87">
        <v>188</v>
      </c>
      <c r="M44" s="88">
        <v>162</v>
      </c>
    </row>
    <row r="45" spans="2:13" ht="27.75" customHeight="1">
      <c r="B45" s="1171"/>
      <c r="C45" s="1172"/>
      <c r="D45" s="85"/>
      <c r="E45" s="1175" t="s">
        <v>29</v>
      </c>
      <c r="F45" s="1175"/>
      <c r="G45" s="1175"/>
      <c r="H45" s="1176"/>
      <c r="I45" s="86">
        <v>581</v>
      </c>
      <c r="J45" s="87">
        <v>628</v>
      </c>
      <c r="K45" s="87">
        <v>609</v>
      </c>
      <c r="L45" s="87">
        <v>603</v>
      </c>
      <c r="M45" s="88">
        <v>516</v>
      </c>
    </row>
    <row r="46" spans="2:13" ht="27.75" customHeight="1">
      <c r="B46" s="1171"/>
      <c r="C46" s="1172"/>
      <c r="D46" s="85"/>
      <c r="E46" s="1175" t="s">
        <v>30</v>
      </c>
      <c r="F46" s="1175"/>
      <c r="G46" s="1175"/>
      <c r="H46" s="1176"/>
      <c r="I46" s="86" t="s">
        <v>472</v>
      </c>
      <c r="J46" s="87" t="s">
        <v>472</v>
      </c>
      <c r="K46" s="87" t="s">
        <v>472</v>
      </c>
      <c r="L46" s="87" t="s">
        <v>472</v>
      </c>
      <c r="M46" s="88" t="s">
        <v>472</v>
      </c>
    </row>
    <row r="47" spans="2:13" ht="27.75" customHeight="1">
      <c r="B47" s="1171"/>
      <c r="C47" s="1172"/>
      <c r="D47" s="85"/>
      <c r="E47" s="1175" t="s">
        <v>31</v>
      </c>
      <c r="F47" s="1175"/>
      <c r="G47" s="1175"/>
      <c r="H47" s="1176"/>
      <c r="I47" s="86" t="s">
        <v>472</v>
      </c>
      <c r="J47" s="87" t="s">
        <v>472</v>
      </c>
      <c r="K47" s="87" t="s">
        <v>472</v>
      </c>
      <c r="L47" s="87" t="s">
        <v>472</v>
      </c>
      <c r="M47" s="88" t="s">
        <v>472</v>
      </c>
    </row>
    <row r="48" spans="2:13" ht="27.75" customHeight="1">
      <c r="B48" s="1173"/>
      <c r="C48" s="1174"/>
      <c r="D48" s="85"/>
      <c r="E48" s="1175" t="s">
        <v>32</v>
      </c>
      <c r="F48" s="1175"/>
      <c r="G48" s="1175"/>
      <c r="H48" s="1176"/>
      <c r="I48" s="86" t="s">
        <v>472</v>
      </c>
      <c r="J48" s="87" t="s">
        <v>472</v>
      </c>
      <c r="K48" s="87" t="s">
        <v>472</v>
      </c>
      <c r="L48" s="87" t="s">
        <v>472</v>
      </c>
      <c r="M48" s="88" t="s">
        <v>472</v>
      </c>
    </row>
    <row r="49" spans="2:13" ht="27.75" customHeight="1">
      <c r="B49" s="1169" t="s">
        <v>33</v>
      </c>
      <c r="C49" s="1170"/>
      <c r="D49" s="89"/>
      <c r="E49" s="1175" t="s">
        <v>34</v>
      </c>
      <c r="F49" s="1175"/>
      <c r="G49" s="1175"/>
      <c r="H49" s="1176"/>
      <c r="I49" s="86">
        <v>2616</v>
      </c>
      <c r="J49" s="87">
        <v>2887</v>
      </c>
      <c r="K49" s="87">
        <v>2717</v>
      </c>
      <c r="L49" s="87">
        <v>3086</v>
      </c>
      <c r="M49" s="88">
        <v>3285</v>
      </c>
    </row>
    <row r="50" spans="2:13" ht="27.75" customHeight="1">
      <c r="B50" s="1171"/>
      <c r="C50" s="1172"/>
      <c r="D50" s="85"/>
      <c r="E50" s="1175" t="s">
        <v>35</v>
      </c>
      <c r="F50" s="1175"/>
      <c r="G50" s="1175"/>
      <c r="H50" s="1176"/>
      <c r="I50" s="86">
        <v>106</v>
      </c>
      <c r="J50" s="87">
        <v>85</v>
      </c>
      <c r="K50" s="87">
        <v>68</v>
      </c>
      <c r="L50" s="87">
        <v>50</v>
      </c>
      <c r="M50" s="88">
        <v>26</v>
      </c>
    </row>
    <row r="51" spans="2:13" ht="27.75" customHeight="1">
      <c r="B51" s="1173"/>
      <c r="C51" s="1174"/>
      <c r="D51" s="85"/>
      <c r="E51" s="1175" t="s">
        <v>36</v>
      </c>
      <c r="F51" s="1175"/>
      <c r="G51" s="1175"/>
      <c r="H51" s="1176"/>
      <c r="I51" s="86">
        <v>5078</v>
      </c>
      <c r="J51" s="87">
        <v>5145</v>
      </c>
      <c r="K51" s="87">
        <v>5046</v>
      </c>
      <c r="L51" s="87">
        <v>4909</v>
      </c>
      <c r="M51" s="88">
        <v>4934</v>
      </c>
    </row>
    <row r="52" spans="2:13" ht="27.75" customHeight="1" thickBot="1">
      <c r="B52" s="1177" t="s">
        <v>37</v>
      </c>
      <c r="C52" s="1178"/>
      <c r="D52" s="90"/>
      <c r="E52" s="1179" t="s">
        <v>38</v>
      </c>
      <c r="F52" s="1179"/>
      <c r="G52" s="1179"/>
      <c r="H52" s="1180"/>
      <c r="I52" s="91">
        <v>-2107</v>
      </c>
      <c r="J52" s="92">
        <v>-2041</v>
      </c>
      <c r="K52" s="92">
        <v>-1409</v>
      </c>
      <c r="L52" s="92">
        <v>-1844</v>
      </c>
      <c r="M52" s="93">
        <v>-2330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85859</v>
      </c>
      <c r="E3" s="116"/>
      <c r="F3" s="117">
        <v>95443</v>
      </c>
      <c r="G3" s="118"/>
      <c r="H3" s="119"/>
    </row>
    <row r="4" spans="1:8">
      <c r="A4" s="120"/>
      <c r="B4" s="121"/>
      <c r="C4" s="122"/>
      <c r="D4" s="123">
        <v>74115</v>
      </c>
      <c r="E4" s="124"/>
      <c r="F4" s="125">
        <v>48538</v>
      </c>
      <c r="G4" s="126"/>
      <c r="H4" s="127"/>
    </row>
    <row r="5" spans="1:8">
      <c r="A5" s="108" t="s">
        <v>505</v>
      </c>
      <c r="B5" s="113"/>
      <c r="C5" s="114"/>
      <c r="D5" s="115">
        <v>30167</v>
      </c>
      <c r="E5" s="116"/>
      <c r="F5" s="117">
        <v>70897</v>
      </c>
      <c r="G5" s="118"/>
      <c r="H5" s="119"/>
    </row>
    <row r="6" spans="1:8">
      <c r="A6" s="120"/>
      <c r="B6" s="121"/>
      <c r="C6" s="122"/>
      <c r="D6" s="123">
        <v>25020</v>
      </c>
      <c r="E6" s="124"/>
      <c r="F6" s="125">
        <v>39878</v>
      </c>
      <c r="G6" s="126"/>
      <c r="H6" s="127"/>
    </row>
    <row r="7" spans="1:8">
      <c r="A7" s="108" t="s">
        <v>506</v>
      </c>
      <c r="B7" s="113"/>
      <c r="C7" s="114"/>
      <c r="D7" s="115">
        <v>34934</v>
      </c>
      <c r="E7" s="116"/>
      <c r="F7" s="117">
        <v>66496</v>
      </c>
      <c r="G7" s="118"/>
      <c r="H7" s="119"/>
    </row>
    <row r="8" spans="1:8">
      <c r="A8" s="120"/>
      <c r="B8" s="121"/>
      <c r="C8" s="122"/>
      <c r="D8" s="123">
        <v>26546</v>
      </c>
      <c r="E8" s="124"/>
      <c r="F8" s="125">
        <v>36530</v>
      </c>
      <c r="G8" s="126"/>
      <c r="H8" s="127"/>
    </row>
    <row r="9" spans="1:8">
      <c r="A9" s="108" t="s">
        <v>507</v>
      </c>
      <c r="B9" s="113"/>
      <c r="C9" s="114"/>
      <c r="D9" s="115">
        <v>29919</v>
      </c>
      <c r="E9" s="116"/>
      <c r="F9" s="117">
        <v>82748</v>
      </c>
      <c r="G9" s="118"/>
      <c r="H9" s="119"/>
    </row>
    <row r="10" spans="1:8">
      <c r="A10" s="120"/>
      <c r="B10" s="121"/>
      <c r="C10" s="122"/>
      <c r="D10" s="123">
        <v>21180</v>
      </c>
      <c r="E10" s="124"/>
      <c r="F10" s="125">
        <v>44732</v>
      </c>
      <c r="G10" s="126"/>
      <c r="H10" s="127"/>
    </row>
    <row r="11" spans="1:8">
      <c r="A11" s="108" t="s">
        <v>508</v>
      </c>
      <c r="B11" s="113"/>
      <c r="C11" s="114"/>
      <c r="D11" s="115">
        <v>59809</v>
      </c>
      <c r="E11" s="116"/>
      <c r="F11" s="117">
        <v>91837</v>
      </c>
      <c r="G11" s="118"/>
      <c r="H11" s="119"/>
    </row>
    <row r="12" spans="1:8">
      <c r="A12" s="120"/>
      <c r="B12" s="121"/>
      <c r="C12" s="128"/>
      <c r="D12" s="123">
        <v>27053</v>
      </c>
      <c r="E12" s="124"/>
      <c r="F12" s="125">
        <v>54439</v>
      </c>
      <c r="G12" s="126"/>
      <c r="H12" s="127"/>
    </row>
    <row r="13" spans="1:8">
      <c r="A13" s="108"/>
      <c r="B13" s="113"/>
      <c r="C13" s="129"/>
      <c r="D13" s="130">
        <v>48138</v>
      </c>
      <c r="E13" s="131"/>
      <c r="F13" s="132">
        <v>81484</v>
      </c>
      <c r="G13" s="133"/>
      <c r="H13" s="119"/>
    </row>
    <row r="14" spans="1:8">
      <c r="A14" s="120"/>
      <c r="B14" s="121"/>
      <c r="C14" s="122"/>
      <c r="D14" s="123">
        <v>34783</v>
      </c>
      <c r="E14" s="124"/>
      <c r="F14" s="125">
        <v>44823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0.51</v>
      </c>
      <c r="C19" s="134">
        <f>ROUND(VALUE(SUBSTITUTE(実質収支比率等に係る経年分析!G$48,"▲","-")),2)</f>
        <v>0.86</v>
      </c>
      <c r="D19" s="134">
        <f>ROUND(VALUE(SUBSTITUTE(実質収支比率等に係る経年分析!H$48,"▲","-")),2)</f>
        <v>0.4</v>
      </c>
      <c r="E19" s="134">
        <f>ROUND(VALUE(SUBSTITUTE(実質収支比率等に係る経年分析!I$48,"▲","-")),2)</f>
        <v>0.27</v>
      </c>
      <c r="F19" s="134">
        <f>ROUND(VALUE(SUBSTITUTE(実質収支比率等に係る経年分析!J$48,"▲","-")),2)</f>
        <v>0.31</v>
      </c>
    </row>
    <row r="20" spans="1:11">
      <c r="A20" s="134" t="s">
        <v>43</v>
      </c>
      <c r="B20" s="134">
        <f>ROUND(VALUE(SUBSTITUTE(実質収支比率等に係る経年分析!F$47,"▲","-")),2)</f>
        <v>10.33</v>
      </c>
      <c r="C20" s="134">
        <f>ROUND(VALUE(SUBSTITUTE(実質収支比率等に係る経年分析!G$47,"▲","-")),2)</f>
        <v>10.72</v>
      </c>
      <c r="D20" s="134">
        <f>ROUND(VALUE(SUBSTITUTE(実質収支比率等に係る経年分析!H$47,"▲","-")),2)</f>
        <v>11.38</v>
      </c>
      <c r="E20" s="134">
        <f>ROUND(VALUE(SUBSTITUTE(実質収支比率等に係る経年分析!I$47,"▲","-")),2)</f>
        <v>11.28</v>
      </c>
      <c r="F20" s="134">
        <f>ROUND(VALUE(SUBSTITUTE(実質収支比率等に係る経年分析!J$47,"▲","-")),2)</f>
        <v>11.63</v>
      </c>
    </row>
    <row r="21" spans="1:11">
      <c r="A21" s="134" t="s">
        <v>44</v>
      </c>
      <c r="B21" s="134">
        <f>IF(ISNUMBER(VALUE(SUBSTITUTE(実質収支比率等に係る経年分析!F$49,"▲","-"))),ROUND(VALUE(SUBSTITUTE(実質収支比率等に係る経年分析!F$49,"▲","-")),2),NA())</f>
        <v>0.08</v>
      </c>
      <c r="C21" s="134">
        <f>IF(ISNUMBER(VALUE(SUBSTITUTE(実質収支比率等に係る経年分析!G$49,"▲","-"))),ROUND(VALUE(SUBSTITUTE(実質収支比率等に係る経年分析!G$49,"▲","-")),2),NA())</f>
        <v>0.36</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-0.1</v>
      </c>
      <c r="F21" s="134">
        <f>IF(ISNUMBER(VALUE(SUBSTITUTE(実質収支比率等に係る経年分析!J$49,"▲","-"))),ROUND(VALUE(SUBSTITUTE(実質収支比率等に係る経年分析!J$49,"▲","-")),2),NA())</f>
        <v>7.0000000000000007E-2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公園墓地造成事業特別会計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412</v>
      </c>
      <c r="E42" s="136"/>
      <c r="F42" s="136"/>
      <c r="G42" s="136">
        <f>'実質公債費比率（分子）の構造'!L$52</f>
        <v>403</v>
      </c>
      <c r="H42" s="136"/>
      <c r="I42" s="136"/>
      <c r="J42" s="136">
        <f>'実質公債費比率（分子）の構造'!M$52</f>
        <v>397</v>
      </c>
      <c r="K42" s="136"/>
      <c r="L42" s="136"/>
      <c r="M42" s="136">
        <f>'実質公債費比率（分子）の構造'!N$52</f>
        <v>403</v>
      </c>
      <c r="N42" s="136"/>
      <c r="O42" s="136"/>
      <c r="P42" s="136">
        <f>'実質公債費比率（分子）の構造'!O$52</f>
        <v>420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38</v>
      </c>
      <c r="C44" s="136"/>
      <c r="D44" s="136"/>
      <c r="E44" s="136">
        <f>'実質公債費比率（分子）の構造'!L$50</f>
        <v>13</v>
      </c>
      <c r="F44" s="136"/>
      <c r="G44" s="136"/>
      <c r="H44" s="136">
        <f>'実質公債費比率（分子）の構造'!M$50</f>
        <v>6</v>
      </c>
      <c r="I44" s="136"/>
      <c r="J44" s="136"/>
      <c r="K44" s="136">
        <f>'実質公債費比率（分子）の構造'!N$50</f>
        <v>3</v>
      </c>
      <c r="L44" s="136"/>
      <c r="M44" s="136"/>
      <c r="N44" s="136">
        <f>'実質公債費比率（分子）の構造'!O$50</f>
        <v>2</v>
      </c>
      <c r="O44" s="136"/>
      <c r="P44" s="136"/>
    </row>
    <row r="45" spans="1:16">
      <c r="A45" s="136" t="s">
        <v>54</v>
      </c>
      <c r="B45" s="136">
        <f>'実質公債費比率（分子）の構造'!K$49</f>
        <v>8</v>
      </c>
      <c r="C45" s="136"/>
      <c r="D45" s="136"/>
      <c r="E45" s="136">
        <f>'実質公債費比率（分子）の構造'!L$49</f>
        <v>1</v>
      </c>
      <c r="F45" s="136"/>
      <c r="G45" s="136"/>
      <c r="H45" s="136">
        <f>'実質公債費比率（分子）の構造'!M$49</f>
        <v>5</v>
      </c>
      <c r="I45" s="136"/>
      <c r="J45" s="136"/>
      <c r="K45" s="136">
        <f>'実質公債費比率（分子）の構造'!N$49</f>
        <v>13</v>
      </c>
      <c r="L45" s="136"/>
      <c r="M45" s="136"/>
      <c r="N45" s="136">
        <f>'実質公債費比率（分子）の構造'!O$49</f>
        <v>25</v>
      </c>
      <c r="O45" s="136"/>
      <c r="P45" s="136"/>
    </row>
    <row r="46" spans="1:16">
      <c r="A46" s="136" t="s">
        <v>55</v>
      </c>
      <c r="B46" s="136">
        <f>'実質公債費比率（分子）の構造'!K$48</f>
        <v>152</v>
      </c>
      <c r="C46" s="136"/>
      <c r="D46" s="136"/>
      <c r="E46" s="136">
        <f>'実質公債費比率（分子）の構造'!L$48</f>
        <v>168</v>
      </c>
      <c r="F46" s="136"/>
      <c r="G46" s="136"/>
      <c r="H46" s="136">
        <f>'実質公債費比率（分子）の構造'!M$48</f>
        <v>142</v>
      </c>
      <c r="I46" s="136"/>
      <c r="J46" s="136"/>
      <c r="K46" s="136">
        <f>'実質公債費比率（分子）の構造'!N$48</f>
        <v>143</v>
      </c>
      <c r="L46" s="136"/>
      <c r="M46" s="136"/>
      <c r="N46" s="136">
        <f>'実質公債費比率（分子）の構造'!O$48</f>
        <v>143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500</v>
      </c>
      <c r="C49" s="136"/>
      <c r="D49" s="136"/>
      <c r="E49" s="136">
        <f>'実質公債費比率（分子）の構造'!L$45</f>
        <v>398</v>
      </c>
      <c r="F49" s="136"/>
      <c r="G49" s="136"/>
      <c r="H49" s="136">
        <f>'実質公債費比率（分子）の構造'!M$45</f>
        <v>384</v>
      </c>
      <c r="I49" s="136"/>
      <c r="J49" s="136"/>
      <c r="K49" s="136">
        <f>'実質公債費比率（分子）の構造'!N$45</f>
        <v>363</v>
      </c>
      <c r="L49" s="136"/>
      <c r="M49" s="136"/>
      <c r="N49" s="136">
        <f>'実質公債費比率（分子）の構造'!O$45</f>
        <v>351</v>
      </c>
      <c r="O49" s="136"/>
      <c r="P49" s="136"/>
    </row>
    <row r="50" spans="1:16">
      <c r="A50" s="136" t="s">
        <v>58</v>
      </c>
      <c r="B50" s="136" t="e">
        <f>NA()</f>
        <v>#N/A</v>
      </c>
      <c r="C50" s="136">
        <f>IF(ISNUMBER('実質公債費比率（分子）の構造'!K$53),'実質公債費比率（分子）の構造'!K$53,NA())</f>
        <v>286</v>
      </c>
      <c r="D50" s="136" t="e">
        <f>NA()</f>
        <v>#N/A</v>
      </c>
      <c r="E50" s="136" t="e">
        <f>NA()</f>
        <v>#N/A</v>
      </c>
      <c r="F50" s="136">
        <f>IF(ISNUMBER('実質公債費比率（分子）の構造'!L$53),'実質公債費比率（分子）の構造'!L$53,NA())</f>
        <v>177</v>
      </c>
      <c r="G50" s="136" t="e">
        <f>NA()</f>
        <v>#N/A</v>
      </c>
      <c r="H50" s="136" t="e">
        <f>NA()</f>
        <v>#N/A</v>
      </c>
      <c r="I50" s="136">
        <f>IF(ISNUMBER('実質公債費比率（分子）の構造'!M$53),'実質公債費比率（分子）の構造'!M$53,NA())</f>
        <v>140</v>
      </c>
      <c r="J50" s="136" t="e">
        <f>NA()</f>
        <v>#N/A</v>
      </c>
      <c r="K50" s="136" t="e">
        <f>NA()</f>
        <v>#N/A</v>
      </c>
      <c r="L50" s="136">
        <f>IF(ISNUMBER('実質公債費比率（分子）の構造'!N$53),'実質公債費比率（分子）の構造'!N$53,NA())</f>
        <v>119</v>
      </c>
      <c r="M50" s="136" t="e">
        <f>NA()</f>
        <v>#N/A</v>
      </c>
      <c r="N50" s="136" t="e">
        <f>NA()</f>
        <v>#N/A</v>
      </c>
      <c r="O50" s="136">
        <f>IF(ISNUMBER('実質公債費比率（分子）の構造'!O$53),'実質公債費比率（分子）の構造'!O$53,NA())</f>
        <v>101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5078</v>
      </c>
      <c r="E56" s="135"/>
      <c r="F56" s="135"/>
      <c r="G56" s="135">
        <f>'将来負担比率（分子）の構造'!J$51</f>
        <v>5145</v>
      </c>
      <c r="H56" s="135"/>
      <c r="I56" s="135"/>
      <c r="J56" s="135">
        <f>'将来負担比率（分子）の構造'!K$51</f>
        <v>5046</v>
      </c>
      <c r="K56" s="135"/>
      <c r="L56" s="135"/>
      <c r="M56" s="135">
        <f>'将来負担比率（分子）の構造'!L$51</f>
        <v>4909</v>
      </c>
      <c r="N56" s="135"/>
      <c r="O56" s="135"/>
      <c r="P56" s="135">
        <f>'将来負担比率（分子）の構造'!M$51</f>
        <v>4934</v>
      </c>
    </row>
    <row r="57" spans="1:16">
      <c r="A57" s="135" t="s">
        <v>35</v>
      </c>
      <c r="B57" s="135"/>
      <c r="C57" s="135"/>
      <c r="D57" s="135">
        <f>'将来負担比率（分子）の構造'!I$50</f>
        <v>106</v>
      </c>
      <c r="E57" s="135"/>
      <c r="F57" s="135"/>
      <c r="G57" s="135">
        <f>'将来負担比率（分子）の構造'!J$50</f>
        <v>85</v>
      </c>
      <c r="H57" s="135"/>
      <c r="I57" s="135"/>
      <c r="J57" s="135">
        <f>'将来負担比率（分子）の構造'!K$50</f>
        <v>68</v>
      </c>
      <c r="K57" s="135"/>
      <c r="L57" s="135"/>
      <c r="M57" s="135">
        <f>'将来負担比率（分子）の構造'!L$50</f>
        <v>50</v>
      </c>
      <c r="N57" s="135"/>
      <c r="O57" s="135"/>
      <c r="P57" s="135">
        <f>'将来負担比率（分子）の構造'!M$50</f>
        <v>26</v>
      </c>
    </row>
    <row r="58" spans="1:16">
      <c r="A58" s="135" t="s">
        <v>34</v>
      </c>
      <c r="B58" s="135"/>
      <c r="C58" s="135"/>
      <c r="D58" s="135">
        <f>'将来負担比率（分子）の構造'!I$49</f>
        <v>2616</v>
      </c>
      <c r="E58" s="135"/>
      <c r="F58" s="135"/>
      <c r="G58" s="135">
        <f>'将来負担比率（分子）の構造'!J$49</f>
        <v>2887</v>
      </c>
      <c r="H58" s="135"/>
      <c r="I58" s="135"/>
      <c r="J58" s="135">
        <f>'将来負担比率（分子）の構造'!K$49</f>
        <v>2717</v>
      </c>
      <c r="K58" s="135"/>
      <c r="L58" s="135"/>
      <c r="M58" s="135">
        <f>'将来負担比率（分子）の構造'!L$49</f>
        <v>3086</v>
      </c>
      <c r="N58" s="135"/>
      <c r="O58" s="135"/>
      <c r="P58" s="135">
        <f>'将来負担比率（分子）の構造'!M$49</f>
        <v>3285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581</v>
      </c>
      <c r="C62" s="135"/>
      <c r="D62" s="135"/>
      <c r="E62" s="135">
        <f>'将来負担比率（分子）の構造'!J$45</f>
        <v>628</v>
      </c>
      <c r="F62" s="135"/>
      <c r="G62" s="135"/>
      <c r="H62" s="135">
        <f>'将来負担比率（分子）の構造'!K$45</f>
        <v>609</v>
      </c>
      <c r="I62" s="135"/>
      <c r="J62" s="135"/>
      <c r="K62" s="135">
        <f>'将来負担比率（分子）の構造'!L$45</f>
        <v>603</v>
      </c>
      <c r="L62" s="135"/>
      <c r="M62" s="135"/>
      <c r="N62" s="135">
        <f>'将来負担比率（分子）の構造'!M$45</f>
        <v>516</v>
      </c>
      <c r="O62" s="135"/>
      <c r="P62" s="135"/>
    </row>
    <row r="63" spans="1:16">
      <c r="A63" s="135" t="s">
        <v>28</v>
      </c>
      <c r="B63" s="135">
        <f>'将来負担比率（分子）の構造'!I$44</f>
        <v>49</v>
      </c>
      <c r="C63" s="135"/>
      <c r="D63" s="135"/>
      <c r="E63" s="135">
        <f>'将来負担比率（分子）の構造'!J$44</f>
        <v>51</v>
      </c>
      <c r="F63" s="135"/>
      <c r="G63" s="135"/>
      <c r="H63" s="135">
        <f>'将来負担比率（分子）の構造'!K$44</f>
        <v>212</v>
      </c>
      <c r="I63" s="135"/>
      <c r="J63" s="135"/>
      <c r="K63" s="135">
        <f>'将来負担比率（分子）の構造'!L$44</f>
        <v>188</v>
      </c>
      <c r="L63" s="135"/>
      <c r="M63" s="135"/>
      <c r="N63" s="135">
        <f>'将来負担比率（分子）の構造'!M$44</f>
        <v>162</v>
      </c>
      <c r="O63" s="135"/>
      <c r="P63" s="135"/>
    </row>
    <row r="64" spans="1:16">
      <c r="A64" s="135" t="s">
        <v>27</v>
      </c>
      <c r="B64" s="135">
        <f>'将来負担比率（分子）の構造'!I$43</f>
        <v>1462</v>
      </c>
      <c r="C64" s="135"/>
      <c r="D64" s="135"/>
      <c r="E64" s="135">
        <f>'将来負担比率（分子）の構造'!J$43</f>
        <v>1936</v>
      </c>
      <c r="F64" s="135"/>
      <c r="G64" s="135"/>
      <c r="H64" s="135">
        <f>'将来負担比率（分子）の構造'!K$43</f>
        <v>2289</v>
      </c>
      <c r="I64" s="135"/>
      <c r="J64" s="135"/>
      <c r="K64" s="135">
        <f>'将来負担比率（分子）の構造'!L$43</f>
        <v>2221</v>
      </c>
      <c r="L64" s="135"/>
      <c r="M64" s="135"/>
      <c r="N64" s="135">
        <f>'将来負担比率（分子）の構造'!M$43</f>
        <v>2034</v>
      </c>
      <c r="O64" s="135"/>
      <c r="P64" s="135"/>
    </row>
    <row r="65" spans="1:16">
      <c r="A65" s="135" t="s">
        <v>26</v>
      </c>
      <c r="B65" s="135">
        <f>'将来負担比率（分子）の構造'!I$42</f>
        <v>24</v>
      </c>
      <c r="C65" s="135"/>
      <c r="D65" s="135"/>
      <c r="E65" s="135">
        <f>'将来負担比率（分子）の構造'!J$42</f>
        <v>12</v>
      </c>
      <c r="F65" s="135"/>
      <c r="G65" s="135"/>
      <c r="H65" s="135">
        <f>'将来負担比率（分子）の構造'!K$42</f>
        <v>6</v>
      </c>
      <c r="I65" s="135"/>
      <c r="J65" s="135"/>
      <c r="K65" s="135">
        <f>'将来負担比率（分子）の構造'!L$42</f>
        <v>3</v>
      </c>
      <c r="L65" s="135"/>
      <c r="M65" s="135"/>
      <c r="N65" s="135">
        <f>'将来負担比率（分子）の構造'!M$42</f>
        <v>5</v>
      </c>
      <c r="O65" s="135"/>
      <c r="P65" s="135"/>
    </row>
    <row r="66" spans="1:16">
      <c r="A66" s="135" t="s">
        <v>25</v>
      </c>
      <c r="B66" s="135">
        <f>'将来負担比率（分子）の構造'!I$41</f>
        <v>3577</v>
      </c>
      <c r="C66" s="135"/>
      <c r="D66" s="135"/>
      <c r="E66" s="135">
        <f>'将来負担比率（分子）の構造'!J$41</f>
        <v>3447</v>
      </c>
      <c r="F66" s="135"/>
      <c r="G66" s="135"/>
      <c r="H66" s="135">
        <f>'将来負担比率（分子）の構造'!K$41</f>
        <v>3307</v>
      </c>
      <c r="I66" s="135"/>
      <c r="J66" s="135"/>
      <c r="K66" s="135">
        <f>'将来負担比率（分子）の構造'!L$41</f>
        <v>3185</v>
      </c>
      <c r="L66" s="135"/>
      <c r="M66" s="135"/>
      <c r="N66" s="135">
        <f>'将来負担比率（分子）の構造'!M$41</f>
        <v>3197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936691</v>
      </c>
      <c r="S5" s="639"/>
      <c r="T5" s="639"/>
      <c r="U5" s="639"/>
      <c r="V5" s="639"/>
      <c r="W5" s="639"/>
      <c r="X5" s="639"/>
      <c r="Y5" s="686"/>
      <c r="Z5" s="699">
        <v>23.3</v>
      </c>
      <c r="AA5" s="699"/>
      <c r="AB5" s="699"/>
      <c r="AC5" s="699"/>
      <c r="AD5" s="700">
        <v>936691</v>
      </c>
      <c r="AE5" s="700"/>
      <c r="AF5" s="700"/>
      <c r="AG5" s="700"/>
      <c r="AH5" s="700"/>
      <c r="AI5" s="700"/>
      <c r="AJ5" s="700"/>
      <c r="AK5" s="700"/>
      <c r="AL5" s="687">
        <v>35.6</v>
      </c>
      <c r="AM5" s="656"/>
      <c r="AN5" s="656"/>
      <c r="AO5" s="688"/>
      <c r="AP5" s="675" t="s">
        <v>207</v>
      </c>
      <c r="AQ5" s="676"/>
      <c r="AR5" s="676"/>
      <c r="AS5" s="676"/>
      <c r="AT5" s="676"/>
      <c r="AU5" s="676"/>
      <c r="AV5" s="676"/>
      <c r="AW5" s="676"/>
      <c r="AX5" s="676"/>
      <c r="AY5" s="676"/>
      <c r="AZ5" s="676"/>
      <c r="BA5" s="676"/>
      <c r="BB5" s="676"/>
      <c r="BC5" s="676"/>
      <c r="BD5" s="676"/>
      <c r="BE5" s="676"/>
      <c r="BF5" s="677"/>
      <c r="BG5" s="588">
        <v>935395</v>
      </c>
      <c r="BH5" s="589"/>
      <c r="BI5" s="589"/>
      <c r="BJ5" s="589"/>
      <c r="BK5" s="589"/>
      <c r="BL5" s="589"/>
      <c r="BM5" s="589"/>
      <c r="BN5" s="590"/>
      <c r="BO5" s="641">
        <v>99.9</v>
      </c>
      <c r="BP5" s="641"/>
      <c r="BQ5" s="641"/>
      <c r="BR5" s="641"/>
      <c r="BS5" s="642">
        <v>2922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61103</v>
      </c>
      <c r="S6" s="589"/>
      <c r="T6" s="589"/>
      <c r="U6" s="589"/>
      <c r="V6" s="589"/>
      <c r="W6" s="589"/>
      <c r="X6" s="589"/>
      <c r="Y6" s="590"/>
      <c r="Z6" s="641">
        <v>1.5</v>
      </c>
      <c r="AA6" s="641"/>
      <c r="AB6" s="641"/>
      <c r="AC6" s="641"/>
      <c r="AD6" s="642">
        <v>61103</v>
      </c>
      <c r="AE6" s="642"/>
      <c r="AF6" s="642"/>
      <c r="AG6" s="642"/>
      <c r="AH6" s="642"/>
      <c r="AI6" s="642"/>
      <c r="AJ6" s="642"/>
      <c r="AK6" s="642"/>
      <c r="AL6" s="611">
        <v>2.2999999999999998</v>
      </c>
      <c r="AM6" s="643"/>
      <c r="AN6" s="643"/>
      <c r="AO6" s="644"/>
      <c r="AP6" s="585" t="s">
        <v>212</v>
      </c>
      <c r="AQ6" s="586"/>
      <c r="AR6" s="586"/>
      <c r="AS6" s="586"/>
      <c r="AT6" s="586"/>
      <c r="AU6" s="586"/>
      <c r="AV6" s="586"/>
      <c r="AW6" s="586"/>
      <c r="AX6" s="586"/>
      <c r="AY6" s="586"/>
      <c r="AZ6" s="586"/>
      <c r="BA6" s="586"/>
      <c r="BB6" s="586"/>
      <c r="BC6" s="586"/>
      <c r="BD6" s="586"/>
      <c r="BE6" s="586"/>
      <c r="BF6" s="587"/>
      <c r="BG6" s="588">
        <v>935395</v>
      </c>
      <c r="BH6" s="589"/>
      <c r="BI6" s="589"/>
      <c r="BJ6" s="589"/>
      <c r="BK6" s="589"/>
      <c r="BL6" s="589"/>
      <c r="BM6" s="589"/>
      <c r="BN6" s="590"/>
      <c r="BO6" s="641">
        <v>99.9</v>
      </c>
      <c r="BP6" s="641"/>
      <c r="BQ6" s="641"/>
      <c r="BR6" s="641"/>
      <c r="BS6" s="642">
        <v>2922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68235</v>
      </c>
      <c r="CS6" s="589"/>
      <c r="CT6" s="589"/>
      <c r="CU6" s="589"/>
      <c r="CV6" s="589"/>
      <c r="CW6" s="589"/>
      <c r="CX6" s="589"/>
      <c r="CY6" s="590"/>
      <c r="CZ6" s="641">
        <v>1.7</v>
      </c>
      <c r="DA6" s="641"/>
      <c r="DB6" s="641"/>
      <c r="DC6" s="641"/>
      <c r="DD6" s="594" t="s">
        <v>214</v>
      </c>
      <c r="DE6" s="589"/>
      <c r="DF6" s="589"/>
      <c r="DG6" s="589"/>
      <c r="DH6" s="589"/>
      <c r="DI6" s="589"/>
      <c r="DJ6" s="589"/>
      <c r="DK6" s="589"/>
      <c r="DL6" s="589"/>
      <c r="DM6" s="589"/>
      <c r="DN6" s="589"/>
      <c r="DO6" s="589"/>
      <c r="DP6" s="590"/>
      <c r="DQ6" s="594">
        <v>68235</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1949</v>
      </c>
      <c r="S7" s="589"/>
      <c r="T7" s="589"/>
      <c r="U7" s="589"/>
      <c r="V7" s="589"/>
      <c r="W7" s="589"/>
      <c r="X7" s="589"/>
      <c r="Y7" s="590"/>
      <c r="Z7" s="641">
        <v>0</v>
      </c>
      <c r="AA7" s="641"/>
      <c r="AB7" s="641"/>
      <c r="AC7" s="641"/>
      <c r="AD7" s="642">
        <v>1949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417095</v>
      </c>
      <c r="BH7" s="589"/>
      <c r="BI7" s="589"/>
      <c r="BJ7" s="589"/>
      <c r="BK7" s="589"/>
      <c r="BL7" s="589"/>
      <c r="BM7" s="589"/>
      <c r="BN7" s="590"/>
      <c r="BO7" s="641">
        <v>44.5</v>
      </c>
      <c r="BP7" s="641"/>
      <c r="BQ7" s="641"/>
      <c r="BR7" s="641"/>
      <c r="BS7" s="642">
        <v>2922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680295</v>
      </c>
      <c r="CS7" s="589"/>
      <c r="CT7" s="589"/>
      <c r="CU7" s="589"/>
      <c r="CV7" s="589"/>
      <c r="CW7" s="589"/>
      <c r="CX7" s="589"/>
      <c r="CY7" s="590"/>
      <c r="CZ7" s="641">
        <v>17.2</v>
      </c>
      <c r="DA7" s="641"/>
      <c r="DB7" s="641"/>
      <c r="DC7" s="641"/>
      <c r="DD7" s="594">
        <v>32088</v>
      </c>
      <c r="DE7" s="589"/>
      <c r="DF7" s="589"/>
      <c r="DG7" s="589"/>
      <c r="DH7" s="589"/>
      <c r="DI7" s="589"/>
      <c r="DJ7" s="589"/>
      <c r="DK7" s="589"/>
      <c r="DL7" s="589"/>
      <c r="DM7" s="589"/>
      <c r="DN7" s="589"/>
      <c r="DO7" s="589"/>
      <c r="DP7" s="590"/>
      <c r="DQ7" s="594">
        <v>620492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5565</v>
      </c>
      <c r="S8" s="589"/>
      <c r="T8" s="589"/>
      <c r="U8" s="589"/>
      <c r="V8" s="589"/>
      <c r="W8" s="589"/>
      <c r="X8" s="589"/>
      <c r="Y8" s="590"/>
      <c r="Z8" s="641">
        <v>0.1</v>
      </c>
      <c r="AA8" s="641"/>
      <c r="AB8" s="641"/>
      <c r="AC8" s="641"/>
      <c r="AD8" s="642">
        <v>5565</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17038</v>
      </c>
      <c r="BH8" s="589"/>
      <c r="BI8" s="589"/>
      <c r="BJ8" s="589"/>
      <c r="BK8" s="589"/>
      <c r="BL8" s="589"/>
      <c r="BM8" s="589"/>
      <c r="BN8" s="590"/>
      <c r="BO8" s="641">
        <v>1.8</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1234448</v>
      </c>
      <c r="CS8" s="589"/>
      <c r="CT8" s="589"/>
      <c r="CU8" s="589"/>
      <c r="CV8" s="589"/>
      <c r="CW8" s="589"/>
      <c r="CX8" s="589"/>
      <c r="CY8" s="590"/>
      <c r="CZ8" s="641">
        <v>31.2</v>
      </c>
      <c r="DA8" s="641"/>
      <c r="DB8" s="641"/>
      <c r="DC8" s="641"/>
      <c r="DD8" s="594">
        <v>8670</v>
      </c>
      <c r="DE8" s="589"/>
      <c r="DF8" s="589"/>
      <c r="DG8" s="589"/>
      <c r="DH8" s="589"/>
      <c r="DI8" s="589"/>
      <c r="DJ8" s="589"/>
      <c r="DK8" s="589"/>
      <c r="DL8" s="589"/>
      <c r="DM8" s="589"/>
      <c r="DN8" s="589"/>
      <c r="DO8" s="589"/>
      <c r="DP8" s="590"/>
      <c r="DQ8" s="594">
        <v>718820</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4244</v>
      </c>
      <c r="S9" s="589"/>
      <c r="T9" s="589"/>
      <c r="U9" s="589"/>
      <c r="V9" s="589"/>
      <c r="W9" s="589"/>
      <c r="X9" s="589"/>
      <c r="Y9" s="590"/>
      <c r="Z9" s="641">
        <v>0.1</v>
      </c>
      <c r="AA9" s="641"/>
      <c r="AB9" s="641"/>
      <c r="AC9" s="641"/>
      <c r="AD9" s="642">
        <v>4244</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367165</v>
      </c>
      <c r="BH9" s="589"/>
      <c r="BI9" s="589"/>
      <c r="BJ9" s="589"/>
      <c r="BK9" s="589"/>
      <c r="BL9" s="589"/>
      <c r="BM9" s="589"/>
      <c r="BN9" s="590"/>
      <c r="BO9" s="641">
        <v>39.200000000000003</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216564</v>
      </c>
      <c r="CS9" s="589"/>
      <c r="CT9" s="589"/>
      <c r="CU9" s="589"/>
      <c r="CV9" s="589"/>
      <c r="CW9" s="589"/>
      <c r="CX9" s="589"/>
      <c r="CY9" s="590"/>
      <c r="CZ9" s="641">
        <v>5.5</v>
      </c>
      <c r="DA9" s="641"/>
      <c r="DB9" s="641"/>
      <c r="DC9" s="641"/>
      <c r="DD9" s="594">
        <v>9215</v>
      </c>
      <c r="DE9" s="589"/>
      <c r="DF9" s="589"/>
      <c r="DG9" s="589"/>
      <c r="DH9" s="589"/>
      <c r="DI9" s="589"/>
      <c r="DJ9" s="589"/>
      <c r="DK9" s="589"/>
      <c r="DL9" s="589"/>
      <c r="DM9" s="589"/>
      <c r="DN9" s="589"/>
      <c r="DO9" s="589"/>
      <c r="DP9" s="590"/>
      <c r="DQ9" s="594">
        <v>193032</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98362</v>
      </c>
      <c r="S10" s="589"/>
      <c r="T10" s="589"/>
      <c r="U10" s="589"/>
      <c r="V10" s="589"/>
      <c r="W10" s="589"/>
      <c r="X10" s="589"/>
      <c r="Y10" s="590"/>
      <c r="Z10" s="641">
        <v>2.4</v>
      </c>
      <c r="AA10" s="641"/>
      <c r="AB10" s="641"/>
      <c r="AC10" s="641"/>
      <c r="AD10" s="642">
        <v>98362</v>
      </c>
      <c r="AE10" s="642"/>
      <c r="AF10" s="642"/>
      <c r="AG10" s="642"/>
      <c r="AH10" s="642"/>
      <c r="AI10" s="642"/>
      <c r="AJ10" s="642"/>
      <c r="AK10" s="642"/>
      <c r="AL10" s="611">
        <v>3.7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15537</v>
      </c>
      <c r="BH10" s="589"/>
      <c r="BI10" s="589"/>
      <c r="BJ10" s="589"/>
      <c r="BK10" s="589"/>
      <c r="BL10" s="589"/>
      <c r="BM10" s="589"/>
      <c r="BN10" s="590"/>
      <c r="BO10" s="641">
        <v>1.7</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t="s">
        <v>111</v>
      </c>
      <c r="CS10" s="589"/>
      <c r="CT10" s="589"/>
      <c r="CU10" s="589"/>
      <c r="CV10" s="589"/>
      <c r="CW10" s="589"/>
      <c r="CX10" s="589"/>
      <c r="CY10" s="590"/>
      <c r="CZ10" s="641" t="s">
        <v>111</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17355</v>
      </c>
      <c r="BH11" s="589"/>
      <c r="BI11" s="589"/>
      <c r="BJ11" s="589"/>
      <c r="BK11" s="589"/>
      <c r="BL11" s="589"/>
      <c r="BM11" s="589"/>
      <c r="BN11" s="590"/>
      <c r="BO11" s="641">
        <v>1.9</v>
      </c>
      <c r="BP11" s="641"/>
      <c r="BQ11" s="641"/>
      <c r="BR11" s="641"/>
      <c r="BS11" s="594">
        <v>2922</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208360</v>
      </c>
      <c r="CS11" s="589"/>
      <c r="CT11" s="589"/>
      <c r="CU11" s="589"/>
      <c r="CV11" s="589"/>
      <c r="CW11" s="589"/>
      <c r="CX11" s="589"/>
      <c r="CY11" s="590"/>
      <c r="CZ11" s="641">
        <v>5.3</v>
      </c>
      <c r="DA11" s="641"/>
      <c r="DB11" s="641"/>
      <c r="DC11" s="641"/>
      <c r="DD11" s="594">
        <v>72482</v>
      </c>
      <c r="DE11" s="589"/>
      <c r="DF11" s="589"/>
      <c r="DG11" s="589"/>
      <c r="DH11" s="589"/>
      <c r="DI11" s="589"/>
      <c r="DJ11" s="589"/>
      <c r="DK11" s="589"/>
      <c r="DL11" s="589"/>
      <c r="DM11" s="589"/>
      <c r="DN11" s="589"/>
      <c r="DO11" s="589"/>
      <c r="DP11" s="590"/>
      <c r="DQ11" s="594">
        <v>129630</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425762</v>
      </c>
      <c r="BH12" s="589"/>
      <c r="BI12" s="589"/>
      <c r="BJ12" s="589"/>
      <c r="BK12" s="589"/>
      <c r="BL12" s="589"/>
      <c r="BM12" s="589"/>
      <c r="BN12" s="590"/>
      <c r="BO12" s="641">
        <v>45.5</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154480</v>
      </c>
      <c r="CS12" s="589"/>
      <c r="CT12" s="589"/>
      <c r="CU12" s="589"/>
      <c r="CV12" s="589"/>
      <c r="CW12" s="589"/>
      <c r="CX12" s="589"/>
      <c r="CY12" s="590"/>
      <c r="CZ12" s="641">
        <v>3.9</v>
      </c>
      <c r="DA12" s="641"/>
      <c r="DB12" s="641"/>
      <c r="DC12" s="641"/>
      <c r="DD12" s="594">
        <v>102148</v>
      </c>
      <c r="DE12" s="589"/>
      <c r="DF12" s="589"/>
      <c r="DG12" s="589"/>
      <c r="DH12" s="589"/>
      <c r="DI12" s="589"/>
      <c r="DJ12" s="589"/>
      <c r="DK12" s="589"/>
      <c r="DL12" s="589"/>
      <c r="DM12" s="589"/>
      <c r="DN12" s="589"/>
      <c r="DO12" s="589"/>
      <c r="DP12" s="590"/>
      <c r="DQ12" s="594">
        <v>59657</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6494</v>
      </c>
      <c r="S13" s="589"/>
      <c r="T13" s="589"/>
      <c r="U13" s="589"/>
      <c r="V13" s="589"/>
      <c r="W13" s="589"/>
      <c r="X13" s="589"/>
      <c r="Y13" s="590"/>
      <c r="Z13" s="641">
        <v>0.2</v>
      </c>
      <c r="AA13" s="641"/>
      <c r="AB13" s="641"/>
      <c r="AC13" s="641"/>
      <c r="AD13" s="642">
        <v>6494</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422437</v>
      </c>
      <c r="BH13" s="589"/>
      <c r="BI13" s="589"/>
      <c r="BJ13" s="589"/>
      <c r="BK13" s="589"/>
      <c r="BL13" s="589"/>
      <c r="BM13" s="589"/>
      <c r="BN13" s="590"/>
      <c r="BO13" s="641">
        <v>45.1</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328699</v>
      </c>
      <c r="CS13" s="589"/>
      <c r="CT13" s="589"/>
      <c r="CU13" s="589"/>
      <c r="CV13" s="589"/>
      <c r="CW13" s="589"/>
      <c r="CX13" s="589"/>
      <c r="CY13" s="590"/>
      <c r="CZ13" s="641">
        <v>8.3000000000000007</v>
      </c>
      <c r="DA13" s="641"/>
      <c r="DB13" s="641"/>
      <c r="DC13" s="641"/>
      <c r="DD13" s="594">
        <v>139879</v>
      </c>
      <c r="DE13" s="589"/>
      <c r="DF13" s="589"/>
      <c r="DG13" s="589"/>
      <c r="DH13" s="589"/>
      <c r="DI13" s="589"/>
      <c r="DJ13" s="589"/>
      <c r="DK13" s="589"/>
      <c r="DL13" s="589"/>
      <c r="DM13" s="589"/>
      <c r="DN13" s="589"/>
      <c r="DO13" s="589"/>
      <c r="DP13" s="590"/>
      <c r="DQ13" s="594">
        <v>281694</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25595</v>
      </c>
      <c r="BH14" s="589"/>
      <c r="BI14" s="589"/>
      <c r="BJ14" s="589"/>
      <c r="BK14" s="589"/>
      <c r="BL14" s="589"/>
      <c r="BM14" s="589"/>
      <c r="BN14" s="590"/>
      <c r="BO14" s="641">
        <v>2.7</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167234</v>
      </c>
      <c r="CS14" s="589"/>
      <c r="CT14" s="589"/>
      <c r="CU14" s="589"/>
      <c r="CV14" s="589"/>
      <c r="CW14" s="589"/>
      <c r="CX14" s="589"/>
      <c r="CY14" s="590"/>
      <c r="CZ14" s="641">
        <v>4.2</v>
      </c>
      <c r="DA14" s="641"/>
      <c r="DB14" s="641"/>
      <c r="DC14" s="641"/>
      <c r="DD14" s="594">
        <v>3890</v>
      </c>
      <c r="DE14" s="589"/>
      <c r="DF14" s="589"/>
      <c r="DG14" s="589"/>
      <c r="DH14" s="589"/>
      <c r="DI14" s="589"/>
      <c r="DJ14" s="589"/>
      <c r="DK14" s="589"/>
      <c r="DL14" s="589"/>
      <c r="DM14" s="589"/>
      <c r="DN14" s="589"/>
      <c r="DO14" s="589"/>
      <c r="DP14" s="590"/>
      <c r="DQ14" s="594">
        <v>158410</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5149</v>
      </c>
      <c r="S15" s="589"/>
      <c r="T15" s="589"/>
      <c r="U15" s="589"/>
      <c r="V15" s="589"/>
      <c r="W15" s="589"/>
      <c r="X15" s="589"/>
      <c r="Y15" s="590"/>
      <c r="Z15" s="641">
        <v>0.1</v>
      </c>
      <c r="AA15" s="641"/>
      <c r="AB15" s="641"/>
      <c r="AC15" s="641"/>
      <c r="AD15" s="642">
        <v>5149</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66943</v>
      </c>
      <c r="BH15" s="589"/>
      <c r="BI15" s="589"/>
      <c r="BJ15" s="589"/>
      <c r="BK15" s="589"/>
      <c r="BL15" s="589"/>
      <c r="BM15" s="589"/>
      <c r="BN15" s="590"/>
      <c r="BO15" s="641">
        <v>7.1</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546793</v>
      </c>
      <c r="CS15" s="589"/>
      <c r="CT15" s="589"/>
      <c r="CU15" s="589"/>
      <c r="CV15" s="589"/>
      <c r="CW15" s="589"/>
      <c r="CX15" s="589"/>
      <c r="CY15" s="590"/>
      <c r="CZ15" s="641">
        <v>13.8</v>
      </c>
      <c r="DA15" s="641"/>
      <c r="DB15" s="641"/>
      <c r="DC15" s="641"/>
      <c r="DD15" s="594">
        <v>233127</v>
      </c>
      <c r="DE15" s="589"/>
      <c r="DF15" s="589"/>
      <c r="DG15" s="589"/>
      <c r="DH15" s="589"/>
      <c r="DI15" s="589"/>
      <c r="DJ15" s="589"/>
      <c r="DK15" s="589"/>
      <c r="DL15" s="589"/>
      <c r="DM15" s="589"/>
      <c r="DN15" s="589"/>
      <c r="DO15" s="589"/>
      <c r="DP15" s="590"/>
      <c r="DQ15" s="594">
        <v>338571</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1562793</v>
      </c>
      <c r="S16" s="589"/>
      <c r="T16" s="589"/>
      <c r="U16" s="589"/>
      <c r="V16" s="589"/>
      <c r="W16" s="589"/>
      <c r="X16" s="589"/>
      <c r="Y16" s="590"/>
      <c r="Z16" s="641">
        <v>38.9</v>
      </c>
      <c r="AA16" s="641"/>
      <c r="AB16" s="641"/>
      <c r="AC16" s="641"/>
      <c r="AD16" s="642">
        <v>1478971</v>
      </c>
      <c r="AE16" s="642"/>
      <c r="AF16" s="642"/>
      <c r="AG16" s="642"/>
      <c r="AH16" s="642"/>
      <c r="AI16" s="642"/>
      <c r="AJ16" s="642"/>
      <c r="AK16" s="642"/>
      <c r="AL16" s="611">
        <v>56.2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1478971</v>
      </c>
      <c r="S17" s="589"/>
      <c r="T17" s="589"/>
      <c r="U17" s="589"/>
      <c r="V17" s="589"/>
      <c r="W17" s="589"/>
      <c r="X17" s="589"/>
      <c r="Y17" s="590"/>
      <c r="Z17" s="641">
        <v>36.799999999999997</v>
      </c>
      <c r="AA17" s="641"/>
      <c r="AB17" s="641"/>
      <c r="AC17" s="641"/>
      <c r="AD17" s="642">
        <v>1478971</v>
      </c>
      <c r="AE17" s="642"/>
      <c r="AF17" s="642"/>
      <c r="AG17" s="642"/>
      <c r="AH17" s="642"/>
      <c r="AI17" s="642"/>
      <c r="AJ17" s="642"/>
      <c r="AK17" s="642"/>
      <c r="AL17" s="611">
        <v>56.2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350656</v>
      </c>
      <c r="CS17" s="589"/>
      <c r="CT17" s="589"/>
      <c r="CU17" s="589"/>
      <c r="CV17" s="589"/>
      <c r="CW17" s="589"/>
      <c r="CX17" s="589"/>
      <c r="CY17" s="590"/>
      <c r="CZ17" s="641">
        <v>8.9</v>
      </c>
      <c r="DA17" s="641"/>
      <c r="DB17" s="641"/>
      <c r="DC17" s="641"/>
      <c r="DD17" s="594" t="s">
        <v>111</v>
      </c>
      <c r="DE17" s="589"/>
      <c r="DF17" s="589"/>
      <c r="DG17" s="589"/>
      <c r="DH17" s="589"/>
      <c r="DI17" s="589"/>
      <c r="DJ17" s="589"/>
      <c r="DK17" s="589"/>
      <c r="DL17" s="589"/>
      <c r="DM17" s="589"/>
      <c r="DN17" s="589"/>
      <c r="DO17" s="589"/>
      <c r="DP17" s="590"/>
      <c r="DQ17" s="594">
        <v>339422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83816</v>
      </c>
      <c r="S18" s="589"/>
      <c r="T18" s="589"/>
      <c r="U18" s="589"/>
      <c r="V18" s="589"/>
      <c r="W18" s="589"/>
      <c r="X18" s="589"/>
      <c r="Y18" s="590"/>
      <c r="Z18" s="641">
        <v>2.1</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6</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1296</v>
      </c>
      <c r="BH19" s="589"/>
      <c r="BI19" s="589"/>
      <c r="BJ19" s="589"/>
      <c r="BK19" s="589"/>
      <c r="BL19" s="589"/>
      <c r="BM19" s="589"/>
      <c r="BN19" s="590"/>
      <c r="BO19" s="641">
        <v>0.1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2682350</v>
      </c>
      <c r="S20" s="589"/>
      <c r="T20" s="589"/>
      <c r="U20" s="589"/>
      <c r="V20" s="589"/>
      <c r="W20" s="589"/>
      <c r="X20" s="589"/>
      <c r="Y20" s="590"/>
      <c r="Z20" s="641">
        <v>66.8</v>
      </c>
      <c r="AA20" s="641"/>
      <c r="AB20" s="641"/>
      <c r="AC20" s="641"/>
      <c r="AD20" s="642">
        <v>2598528</v>
      </c>
      <c r="AE20" s="642"/>
      <c r="AF20" s="642"/>
      <c r="AG20" s="642"/>
      <c r="AH20" s="642"/>
      <c r="AI20" s="642"/>
      <c r="AJ20" s="642"/>
      <c r="AK20" s="642"/>
      <c r="AL20" s="611">
        <v>98.7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1296</v>
      </c>
      <c r="BH20" s="589"/>
      <c r="BI20" s="589"/>
      <c r="BJ20" s="589"/>
      <c r="BK20" s="589"/>
      <c r="BL20" s="589"/>
      <c r="BM20" s="589"/>
      <c r="BN20" s="590"/>
      <c r="BO20" s="641">
        <v>0.1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3955764</v>
      </c>
      <c r="CS20" s="589"/>
      <c r="CT20" s="589"/>
      <c r="CU20" s="589"/>
      <c r="CV20" s="589"/>
      <c r="CW20" s="589"/>
      <c r="CX20" s="589"/>
      <c r="CY20" s="590"/>
      <c r="CZ20" s="641">
        <v>100</v>
      </c>
      <c r="DA20" s="641"/>
      <c r="DB20" s="641"/>
      <c r="DC20" s="641"/>
      <c r="DD20" s="594">
        <v>601499</v>
      </c>
      <c r="DE20" s="589"/>
      <c r="DF20" s="589"/>
      <c r="DG20" s="589"/>
      <c r="DH20" s="589"/>
      <c r="DI20" s="589"/>
      <c r="DJ20" s="589"/>
      <c r="DK20" s="589"/>
      <c r="DL20" s="589"/>
      <c r="DM20" s="589"/>
      <c r="DN20" s="589"/>
      <c r="DO20" s="589"/>
      <c r="DP20" s="590"/>
      <c r="DQ20" s="594">
        <v>2907963</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1194</v>
      </c>
      <c r="S21" s="589"/>
      <c r="T21" s="589"/>
      <c r="U21" s="589"/>
      <c r="V21" s="589"/>
      <c r="W21" s="589"/>
      <c r="X21" s="589"/>
      <c r="Y21" s="590"/>
      <c r="Z21" s="641">
        <v>0</v>
      </c>
      <c r="AA21" s="641"/>
      <c r="AB21" s="641"/>
      <c r="AC21" s="641"/>
      <c r="AD21" s="642">
        <v>1194</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1296</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2272</v>
      </c>
      <c r="S22" s="589"/>
      <c r="T22" s="589"/>
      <c r="U22" s="589"/>
      <c r="V22" s="589"/>
      <c r="W22" s="589"/>
      <c r="X22" s="589"/>
      <c r="Y22" s="590"/>
      <c r="Z22" s="641">
        <v>0.1</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93927</v>
      </c>
      <c r="S23" s="589"/>
      <c r="T23" s="589"/>
      <c r="U23" s="589"/>
      <c r="V23" s="589"/>
      <c r="W23" s="589"/>
      <c r="X23" s="589"/>
      <c r="Y23" s="590"/>
      <c r="Z23" s="641">
        <v>2.2999999999999998</v>
      </c>
      <c r="AA23" s="641"/>
      <c r="AB23" s="641"/>
      <c r="AC23" s="641"/>
      <c r="AD23" s="642">
        <v>11903</v>
      </c>
      <c r="AE23" s="642"/>
      <c r="AF23" s="642"/>
      <c r="AG23" s="642"/>
      <c r="AH23" s="642"/>
      <c r="AI23" s="642"/>
      <c r="AJ23" s="642"/>
      <c r="AK23" s="642"/>
      <c r="AL23" s="611">
        <v>0.5</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13177</v>
      </c>
      <c r="S24" s="589"/>
      <c r="T24" s="589"/>
      <c r="U24" s="589"/>
      <c r="V24" s="589"/>
      <c r="W24" s="589"/>
      <c r="X24" s="589"/>
      <c r="Y24" s="590"/>
      <c r="Z24" s="641">
        <v>0.3</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1539350</v>
      </c>
      <c r="CS24" s="639"/>
      <c r="CT24" s="639"/>
      <c r="CU24" s="639"/>
      <c r="CV24" s="639"/>
      <c r="CW24" s="639"/>
      <c r="CX24" s="639"/>
      <c r="CY24" s="686"/>
      <c r="CZ24" s="690">
        <v>38.9</v>
      </c>
      <c r="DA24" s="691"/>
      <c r="DB24" s="691"/>
      <c r="DC24" s="692"/>
      <c r="DD24" s="685">
        <v>1102640</v>
      </c>
      <c r="DE24" s="639"/>
      <c r="DF24" s="639"/>
      <c r="DG24" s="639"/>
      <c r="DH24" s="639"/>
      <c r="DI24" s="639"/>
      <c r="DJ24" s="639"/>
      <c r="DK24" s="686"/>
      <c r="DL24" s="685">
        <v>1095461</v>
      </c>
      <c r="DM24" s="639"/>
      <c r="DN24" s="639"/>
      <c r="DO24" s="639"/>
      <c r="DP24" s="639"/>
      <c r="DQ24" s="639"/>
      <c r="DR24" s="639"/>
      <c r="DS24" s="639"/>
      <c r="DT24" s="639"/>
      <c r="DU24" s="639"/>
      <c r="DV24" s="686"/>
      <c r="DW24" s="687">
        <v>39.1</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360162</v>
      </c>
      <c r="S25" s="589"/>
      <c r="T25" s="589"/>
      <c r="U25" s="589"/>
      <c r="V25" s="589"/>
      <c r="W25" s="589"/>
      <c r="X25" s="589"/>
      <c r="Y25" s="590"/>
      <c r="Z25" s="641">
        <v>9</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702584</v>
      </c>
      <c r="CS25" s="607"/>
      <c r="CT25" s="607"/>
      <c r="CU25" s="607"/>
      <c r="CV25" s="607"/>
      <c r="CW25" s="607"/>
      <c r="CX25" s="607"/>
      <c r="CY25" s="608"/>
      <c r="CZ25" s="591">
        <v>17.8</v>
      </c>
      <c r="DA25" s="609"/>
      <c r="DB25" s="609"/>
      <c r="DC25" s="610"/>
      <c r="DD25" s="594">
        <v>608133</v>
      </c>
      <c r="DE25" s="607"/>
      <c r="DF25" s="607"/>
      <c r="DG25" s="607"/>
      <c r="DH25" s="607"/>
      <c r="DI25" s="607"/>
      <c r="DJ25" s="607"/>
      <c r="DK25" s="608"/>
      <c r="DL25" s="594">
        <v>607272</v>
      </c>
      <c r="DM25" s="607"/>
      <c r="DN25" s="607"/>
      <c r="DO25" s="607"/>
      <c r="DP25" s="607"/>
      <c r="DQ25" s="607"/>
      <c r="DR25" s="607"/>
      <c r="DS25" s="607"/>
      <c r="DT25" s="607"/>
      <c r="DU25" s="607"/>
      <c r="DV25" s="608"/>
      <c r="DW25" s="611">
        <v>21.7</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418577</v>
      </c>
      <c r="CS26" s="589"/>
      <c r="CT26" s="589"/>
      <c r="CU26" s="589"/>
      <c r="CV26" s="589"/>
      <c r="CW26" s="589"/>
      <c r="CX26" s="589"/>
      <c r="CY26" s="590"/>
      <c r="CZ26" s="591">
        <v>10.6</v>
      </c>
      <c r="DA26" s="609"/>
      <c r="DB26" s="609"/>
      <c r="DC26" s="610"/>
      <c r="DD26" s="594">
        <v>334625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261123</v>
      </c>
      <c r="S27" s="589"/>
      <c r="T27" s="589"/>
      <c r="U27" s="589"/>
      <c r="V27" s="589"/>
      <c r="W27" s="589"/>
      <c r="X27" s="589"/>
      <c r="Y27" s="590"/>
      <c r="Z27" s="641">
        <v>6.5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936691</v>
      </c>
      <c r="BH27" s="589"/>
      <c r="BI27" s="589"/>
      <c r="BJ27" s="589"/>
      <c r="BK27" s="589"/>
      <c r="BL27" s="589"/>
      <c r="BM27" s="589"/>
      <c r="BN27" s="590"/>
      <c r="BO27" s="641">
        <v>100</v>
      </c>
      <c r="BP27" s="641"/>
      <c r="BQ27" s="641"/>
      <c r="BR27" s="641"/>
      <c r="BS27" s="594">
        <v>2922</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486110</v>
      </c>
      <c r="CS27" s="607"/>
      <c r="CT27" s="607"/>
      <c r="CU27" s="607"/>
      <c r="CV27" s="607"/>
      <c r="CW27" s="607"/>
      <c r="CX27" s="607"/>
      <c r="CY27" s="608"/>
      <c r="CZ27" s="591">
        <v>12.3</v>
      </c>
      <c r="DA27" s="609"/>
      <c r="DB27" s="609"/>
      <c r="DC27" s="610"/>
      <c r="DD27" s="594">
        <v>155085</v>
      </c>
      <c r="DE27" s="607"/>
      <c r="DF27" s="607"/>
      <c r="DG27" s="607"/>
      <c r="DH27" s="607"/>
      <c r="DI27" s="607"/>
      <c r="DJ27" s="607"/>
      <c r="DK27" s="608"/>
      <c r="DL27" s="594">
        <v>148767</v>
      </c>
      <c r="DM27" s="607"/>
      <c r="DN27" s="607"/>
      <c r="DO27" s="607"/>
      <c r="DP27" s="607"/>
      <c r="DQ27" s="607"/>
      <c r="DR27" s="607"/>
      <c r="DS27" s="607"/>
      <c r="DT27" s="607"/>
      <c r="DU27" s="607"/>
      <c r="DV27" s="608"/>
      <c r="DW27" s="611">
        <v>5.3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12328</v>
      </c>
      <c r="S28" s="589"/>
      <c r="T28" s="589"/>
      <c r="U28" s="589"/>
      <c r="V28" s="589"/>
      <c r="W28" s="589"/>
      <c r="X28" s="589"/>
      <c r="Y28" s="590"/>
      <c r="Z28" s="641">
        <v>0.3</v>
      </c>
      <c r="AA28" s="641"/>
      <c r="AB28" s="641"/>
      <c r="AC28" s="641"/>
      <c r="AD28" s="642">
        <v>4480</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350656</v>
      </c>
      <c r="CS28" s="589"/>
      <c r="CT28" s="589"/>
      <c r="CU28" s="589"/>
      <c r="CV28" s="589"/>
      <c r="CW28" s="589"/>
      <c r="CX28" s="589"/>
      <c r="CY28" s="590"/>
      <c r="CZ28" s="591">
        <v>8.9</v>
      </c>
      <c r="DA28" s="609"/>
      <c r="DB28" s="609"/>
      <c r="DC28" s="610"/>
      <c r="DD28" s="594">
        <v>339422</v>
      </c>
      <c r="DE28" s="589"/>
      <c r="DF28" s="589"/>
      <c r="DG28" s="589"/>
      <c r="DH28" s="589"/>
      <c r="DI28" s="589"/>
      <c r="DJ28" s="589"/>
      <c r="DK28" s="590"/>
      <c r="DL28" s="594">
        <v>339422</v>
      </c>
      <c r="DM28" s="589"/>
      <c r="DN28" s="589"/>
      <c r="DO28" s="589"/>
      <c r="DP28" s="589"/>
      <c r="DQ28" s="589"/>
      <c r="DR28" s="589"/>
      <c r="DS28" s="589"/>
      <c r="DT28" s="589"/>
      <c r="DU28" s="589"/>
      <c r="DV28" s="590"/>
      <c r="DW28" s="611">
        <v>12.1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2259</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57</v>
      </c>
      <c r="CG29" s="622"/>
      <c r="CH29" s="622"/>
      <c r="CI29" s="622"/>
      <c r="CJ29" s="622"/>
      <c r="CK29" s="622"/>
      <c r="CL29" s="622"/>
      <c r="CM29" s="622"/>
      <c r="CN29" s="622"/>
      <c r="CO29" s="622"/>
      <c r="CP29" s="622"/>
      <c r="CQ29" s="623"/>
      <c r="CR29" s="588">
        <v>350656</v>
      </c>
      <c r="CS29" s="607"/>
      <c r="CT29" s="607"/>
      <c r="CU29" s="607"/>
      <c r="CV29" s="607"/>
      <c r="CW29" s="607"/>
      <c r="CX29" s="607"/>
      <c r="CY29" s="608"/>
      <c r="CZ29" s="591">
        <v>8.9</v>
      </c>
      <c r="DA29" s="609"/>
      <c r="DB29" s="609"/>
      <c r="DC29" s="610"/>
      <c r="DD29" s="594">
        <v>339422</v>
      </c>
      <c r="DE29" s="607"/>
      <c r="DF29" s="607"/>
      <c r="DG29" s="607"/>
      <c r="DH29" s="607"/>
      <c r="DI29" s="607"/>
      <c r="DJ29" s="607"/>
      <c r="DK29" s="608"/>
      <c r="DL29" s="594">
        <v>339422</v>
      </c>
      <c r="DM29" s="607"/>
      <c r="DN29" s="607"/>
      <c r="DO29" s="607"/>
      <c r="DP29" s="607"/>
      <c r="DQ29" s="607"/>
      <c r="DR29" s="607"/>
      <c r="DS29" s="607"/>
      <c r="DT29" s="607"/>
      <c r="DU29" s="607"/>
      <c r="DV29" s="608"/>
      <c r="DW29" s="611">
        <v>12.1</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100226</v>
      </c>
      <c r="S30" s="589"/>
      <c r="T30" s="589"/>
      <c r="U30" s="589"/>
      <c r="V30" s="589"/>
      <c r="W30" s="589"/>
      <c r="X30" s="589"/>
      <c r="Y30" s="590"/>
      <c r="Z30" s="641">
        <v>2.5</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98.5</v>
      </c>
      <c r="BH30" s="655"/>
      <c r="BI30" s="655"/>
      <c r="BJ30" s="655"/>
      <c r="BK30" s="655"/>
      <c r="BL30" s="655"/>
      <c r="BM30" s="656">
        <v>93.3</v>
      </c>
      <c r="BN30" s="655"/>
      <c r="BO30" s="655"/>
      <c r="BP30" s="655"/>
      <c r="BQ30" s="657"/>
      <c r="BR30" s="654">
        <v>98</v>
      </c>
      <c r="BS30" s="655"/>
      <c r="BT30" s="655"/>
      <c r="BU30" s="655"/>
      <c r="BV30" s="655"/>
      <c r="BW30" s="655"/>
      <c r="BX30" s="656">
        <v>92.9</v>
      </c>
      <c r="BY30" s="655"/>
      <c r="BZ30" s="655"/>
      <c r="CA30" s="655"/>
      <c r="CB30" s="657"/>
      <c r="CD30" s="660"/>
      <c r="CE30" s="661"/>
      <c r="CF30" s="625" t="s">
        <v>290</v>
      </c>
      <c r="CG30" s="622"/>
      <c r="CH30" s="622"/>
      <c r="CI30" s="622"/>
      <c r="CJ30" s="622"/>
      <c r="CK30" s="622"/>
      <c r="CL30" s="622"/>
      <c r="CM30" s="622"/>
      <c r="CN30" s="622"/>
      <c r="CO30" s="622"/>
      <c r="CP30" s="622"/>
      <c r="CQ30" s="623"/>
      <c r="CR30" s="588">
        <v>311059</v>
      </c>
      <c r="CS30" s="589"/>
      <c r="CT30" s="589"/>
      <c r="CU30" s="589"/>
      <c r="CV30" s="589"/>
      <c r="CW30" s="589"/>
      <c r="CX30" s="589"/>
      <c r="CY30" s="590"/>
      <c r="CZ30" s="591">
        <v>7.9</v>
      </c>
      <c r="DA30" s="609"/>
      <c r="DB30" s="609"/>
      <c r="DC30" s="610"/>
      <c r="DD30" s="594">
        <v>300926</v>
      </c>
      <c r="DE30" s="589"/>
      <c r="DF30" s="589"/>
      <c r="DG30" s="589"/>
      <c r="DH30" s="589"/>
      <c r="DI30" s="589"/>
      <c r="DJ30" s="589"/>
      <c r="DK30" s="590"/>
      <c r="DL30" s="594">
        <v>300926</v>
      </c>
      <c r="DM30" s="589"/>
      <c r="DN30" s="589"/>
      <c r="DO30" s="589"/>
      <c r="DP30" s="589"/>
      <c r="DQ30" s="589"/>
      <c r="DR30" s="589"/>
      <c r="DS30" s="589"/>
      <c r="DT30" s="589"/>
      <c r="DU30" s="589"/>
      <c r="DV30" s="590"/>
      <c r="DW30" s="611">
        <v>10.7</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23717</v>
      </c>
      <c r="S31" s="589"/>
      <c r="T31" s="589"/>
      <c r="U31" s="589"/>
      <c r="V31" s="589"/>
      <c r="W31" s="589"/>
      <c r="X31" s="589"/>
      <c r="Y31" s="590"/>
      <c r="Z31" s="641">
        <v>0.6</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98.7</v>
      </c>
      <c r="BH31" s="607"/>
      <c r="BI31" s="607"/>
      <c r="BJ31" s="607"/>
      <c r="BK31" s="607"/>
      <c r="BL31" s="607"/>
      <c r="BM31" s="643">
        <v>95.6</v>
      </c>
      <c r="BN31" s="653"/>
      <c r="BO31" s="653"/>
      <c r="BP31" s="653"/>
      <c r="BQ31" s="617"/>
      <c r="BR31" s="652">
        <v>98.6</v>
      </c>
      <c r="BS31" s="607"/>
      <c r="BT31" s="607"/>
      <c r="BU31" s="607"/>
      <c r="BV31" s="607"/>
      <c r="BW31" s="607"/>
      <c r="BX31" s="643">
        <v>95.2</v>
      </c>
      <c r="BY31" s="653"/>
      <c r="BZ31" s="653"/>
      <c r="CA31" s="653"/>
      <c r="CB31" s="617"/>
      <c r="CD31" s="660"/>
      <c r="CE31" s="661"/>
      <c r="CF31" s="625" t="s">
        <v>294</v>
      </c>
      <c r="CG31" s="622"/>
      <c r="CH31" s="622"/>
      <c r="CI31" s="622"/>
      <c r="CJ31" s="622"/>
      <c r="CK31" s="622"/>
      <c r="CL31" s="622"/>
      <c r="CM31" s="622"/>
      <c r="CN31" s="622"/>
      <c r="CO31" s="622"/>
      <c r="CP31" s="622"/>
      <c r="CQ31" s="623"/>
      <c r="CR31" s="588">
        <v>39597</v>
      </c>
      <c r="CS31" s="607"/>
      <c r="CT31" s="607"/>
      <c r="CU31" s="607"/>
      <c r="CV31" s="607"/>
      <c r="CW31" s="607"/>
      <c r="CX31" s="607"/>
      <c r="CY31" s="608"/>
      <c r="CZ31" s="591">
        <v>1</v>
      </c>
      <c r="DA31" s="609"/>
      <c r="DB31" s="609"/>
      <c r="DC31" s="610"/>
      <c r="DD31" s="594">
        <v>38496</v>
      </c>
      <c r="DE31" s="607"/>
      <c r="DF31" s="607"/>
      <c r="DG31" s="607"/>
      <c r="DH31" s="607"/>
      <c r="DI31" s="607"/>
      <c r="DJ31" s="607"/>
      <c r="DK31" s="608"/>
      <c r="DL31" s="594">
        <v>38496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139567</v>
      </c>
      <c r="S32" s="589"/>
      <c r="T32" s="589"/>
      <c r="U32" s="589"/>
      <c r="V32" s="589"/>
      <c r="W32" s="589"/>
      <c r="X32" s="589"/>
      <c r="Y32" s="590"/>
      <c r="Z32" s="641">
        <v>3.5</v>
      </c>
      <c r="AA32" s="641"/>
      <c r="AB32" s="641"/>
      <c r="AC32" s="641"/>
      <c r="AD32" s="642">
        <v>17445</v>
      </c>
      <c r="AE32" s="642"/>
      <c r="AF32" s="642"/>
      <c r="AG32" s="642"/>
      <c r="AH32" s="642"/>
      <c r="AI32" s="642"/>
      <c r="AJ32" s="642"/>
      <c r="AK32" s="642"/>
      <c r="AL32" s="611">
        <v>0.7</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97.9</v>
      </c>
      <c r="BH32" s="573"/>
      <c r="BI32" s="573"/>
      <c r="BJ32" s="573"/>
      <c r="BK32" s="573"/>
      <c r="BL32" s="573"/>
      <c r="BM32" s="636">
        <v>90</v>
      </c>
      <c r="BN32" s="573"/>
      <c r="BO32" s="573"/>
      <c r="BP32" s="573"/>
      <c r="BQ32" s="630"/>
      <c r="BR32" s="651">
        <v>97.1</v>
      </c>
      <c r="BS32" s="573"/>
      <c r="BT32" s="573"/>
      <c r="BU32" s="573"/>
      <c r="BV32" s="573"/>
      <c r="BW32" s="573"/>
      <c r="BX32" s="636">
        <v>89.5</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323100</v>
      </c>
      <c r="S33" s="589"/>
      <c r="T33" s="589"/>
      <c r="U33" s="589"/>
      <c r="V33" s="589"/>
      <c r="W33" s="589"/>
      <c r="X33" s="589"/>
      <c r="Y33" s="590"/>
      <c r="Z33" s="641">
        <v>8</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1814915</v>
      </c>
      <c r="CS33" s="607"/>
      <c r="CT33" s="607"/>
      <c r="CU33" s="607"/>
      <c r="CV33" s="607"/>
      <c r="CW33" s="607"/>
      <c r="CX33" s="607"/>
      <c r="CY33" s="608"/>
      <c r="CZ33" s="591">
        <v>45.9</v>
      </c>
      <c r="DA33" s="609"/>
      <c r="DB33" s="609"/>
      <c r="DC33" s="610"/>
      <c r="DD33" s="594">
        <v>1582074</v>
      </c>
      <c r="DE33" s="607"/>
      <c r="DF33" s="607"/>
      <c r="DG33" s="607"/>
      <c r="DH33" s="607"/>
      <c r="DI33" s="607"/>
      <c r="DJ33" s="607"/>
      <c r="DK33" s="608"/>
      <c r="DL33" s="594">
        <v>1060178</v>
      </c>
      <c r="DM33" s="607"/>
      <c r="DN33" s="607"/>
      <c r="DO33" s="607"/>
      <c r="DP33" s="607"/>
      <c r="DQ33" s="607"/>
      <c r="DR33" s="607"/>
      <c r="DS33" s="607"/>
      <c r="DT33" s="607"/>
      <c r="DU33" s="607"/>
      <c r="DV33" s="608"/>
      <c r="DW33" s="611">
        <v>37.799999999999997</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481304</v>
      </c>
      <c r="CS34" s="589"/>
      <c r="CT34" s="589"/>
      <c r="CU34" s="589"/>
      <c r="CV34" s="589"/>
      <c r="CW34" s="589"/>
      <c r="CX34" s="589"/>
      <c r="CY34" s="590"/>
      <c r="CZ34" s="591">
        <v>12.2</v>
      </c>
      <c r="DA34" s="609"/>
      <c r="DB34" s="609"/>
      <c r="DC34" s="610"/>
      <c r="DD34" s="594">
        <v>355988</v>
      </c>
      <c r="DE34" s="589"/>
      <c r="DF34" s="589"/>
      <c r="DG34" s="589"/>
      <c r="DH34" s="589"/>
      <c r="DI34" s="589"/>
      <c r="DJ34" s="589"/>
      <c r="DK34" s="590"/>
      <c r="DL34" s="594">
        <v>266381</v>
      </c>
      <c r="DM34" s="589"/>
      <c r="DN34" s="589"/>
      <c r="DO34" s="589"/>
      <c r="DP34" s="589"/>
      <c r="DQ34" s="589"/>
      <c r="DR34" s="589"/>
      <c r="DS34" s="589"/>
      <c r="DT34" s="589"/>
      <c r="DU34" s="589"/>
      <c r="DV34" s="590"/>
      <c r="DW34" s="611">
        <v>9.5</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168000</v>
      </c>
      <c r="S35" s="589"/>
      <c r="T35" s="589"/>
      <c r="U35" s="589"/>
      <c r="V35" s="589"/>
      <c r="W35" s="589"/>
      <c r="X35" s="589"/>
      <c r="Y35" s="590"/>
      <c r="Z35" s="641">
        <v>4.2</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484975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1382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29642</v>
      </c>
      <c r="CS35" s="607"/>
      <c r="CT35" s="607"/>
      <c r="CU35" s="607"/>
      <c r="CV35" s="607"/>
      <c r="CW35" s="607"/>
      <c r="CX35" s="607"/>
      <c r="CY35" s="608"/>
      <c r="CZ35" s="591">
        <v>0.7</v>
      </c>
      <c r="DA35" s="609"/>
      <c r="DB35" s="609"/>
      <c r="DC35" s="610"/>
      <c r="DD35" s="594">
        <v>25244</v>
      </c>
      <c r="DE35" s="607"/>
      <c r="DF35" s="607"/>
      <c r="DG35" s="607"/>
      <c r="DH35" s="607"/>
      <c r="DI35" s="607"/>
      <c r="DJ35" s="607"/>
      <c r="DK35" s="608"/>
      <c r="DL35" s="594">
        <v>25244</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4015402</v>
      </c>
      <c r="S36" s="629"/>
      <c r="T36" s="629"/>
      <c r="U36" s="629"/>
      <c r="V36" s="629"/>
      <c r="W36" s="629"/>
      <c r="X36" s="629"/>
      <c r="Y36" s="632"/>
      <c r="Z36" s="633">
        <v>100</v>
      </c>
      <c r="AA36" s="633"/>
      <c r="AB36" s="633"/>
      <c r="AC36" s="633"/>
      <c r="AD36" s="634">
        <v>2633550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143014</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1382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569073</v>
      </c>
      <c r="CS36" s="589"/>
      <c r="CT36" s="589"/>
      <c r="CU36" s="589"/>
      <c r="CV36" s="589"/>
      <c r="CW36" s="589"/>
      <c r="CX36" s="589"/>
      <c r="CY36" s="590"/>
      <c r="CZ36" s="591">
        <v>14.4</v>
      </c>
      <c r="DA36" s="609"/>
      <c r="DB36" s="609"/>
      <c r="DC36" s="610"/>
      <c r="DD36" s="594">
        <v>520018</v>
      </c>
      <c r="DE36" s="589"/>
      <c r="DF36" s="589"/>
      <c r="DG36" s="589"/>
      <c r="DH36" s="589"/>
      <c r="DI36" s="589"/>
      <c r="DJ36" s="589"/>
      <c r="DK36" s="590"/>
      <c r="DL36" s="594">
        <v>370470</v>
      </c>
      <c r="DM36" s="589"/>
      <c r="DN36" s="589"/>
      <c r="DO36" s="589"/>
      <c r="DP36" s="589"/>
      <c r="DQ36" s="589"/>
      <c r="DR36" s="589"/>
      <c r="DS36" s="589"/>
      <c r="DT36" s="589"/>
      <c r="DU36" s="589"/>
      <c r="DV36" s="590"/>
      <c r="DW36" s="611">
        <v>13.2</v>
      </c>
      <c r="DX36" s="612"/>
      <c r="DY36" s="612"/>
      <c r="DZ36" s="612"/>
      <c r="EA36" s="612"/>
      <c r="EB36" s="612"/>
      <c r="EC36" s="613"/>
    </row>
    <row r="37" spans="2:133" ht="11.25" customHeight="1">
      <c r="AQ37" s="614" t="s">
        <v>312</v>
      </c>
      <c r="AR37" s="615"/>
      <c r="AS37" s="615"/>
      <c r="AT37" s="615"/>
      <c r="AU37" s="615"/>
      <c r="AV37" s="615"/>
      <c r="AW37" s="615"/>
      <c r="AX37" s="615"/>
      <c r="AY37" s="616"/>
      <c r="AZ37" s="588" t="s">
        <v>313</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1426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331330</v>
      </c>
      <c r="CS37" s="607"/>
      <c r="CT37" s="607"/>
      <c r="CU37" s="607"/>
      <c r="CV37" s="607"/>
      <c r="CW37" s="607"/>
      <c r="CX37" s="607"/>
      <c r="CY37" s="608"/>
      <c r="CZ37" s="591">
        <v>8.4</v>
      </c>
      <c r="DA37" s="609"/>
      <c r="DB37" s="609"/>
      <c r="DC37" s="610"/>
      <c r="DD37" s="594">
        <v>331217</v>
      </c>
      <c r="DE37" s="607"/>
      <c r="DF37" s="607"/>
      <c r="DG37" s="607"/>
      <c r="DH37" s="607"/>
      <c r="DI37" s="607"/>
      <c r="DJ37" s="607"/>
      <c r="DK37" s="608"/>
      <c r="DL37" s="594">
        <v>276411</v>
      </c>
      <c r="DM37" s="607"/>
      <c r="DN37" s="607"/>
      <c r="DO37" s="607"/>
      <c r="DP37" s="607"/>
      <c r="DQ37" s="607"/>
      <c r="DR37" s="607"/>
      <c r="DS37" s="607"/>
      <c r="DT37" s="607"/>
      <c r="DU37" s="607"/>
      <c r="DV37" s="608"/>
      <c r="DW37" s="611">
        <v>9.9</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2505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484975</v>
      </c>
      <c r="CS38" s="589"/>
      <c r="CT38" s="589"/>
      <c r="CU38" s="589"/>
      <c r="CV38" s="589"/>
      <c r="CW38" s="589"/>
      <c r="CX38" s="589"/>
      <c r="CY38" s="590"/>
      <c r="CZ38" s="591">
        <v>12.3</v>
      </c>
      <c r="DA38" s="609"/>
      <c r="DB38" s="609"/>
      <c r="DC38" s="610"/>
      <c r="DD38" s="594">
        <v>439736</v>
      </c>
      <c r="DE38" s="589"/>
      <c r="DF38" s="589"/>
      <c r="DG38" s="589"/>
      <c r="DH38" s="589"/>
      <c r="DI38" s="589"/>
      <c r="DJ38" s="589"/>
      <c r="DK38" s="590"/>
      <c r="DL38" s="594">
        <v>398083</v>
      </c>
      <c r="DM38" s="589"/>
      <c r="DN38" s="589"/>
      <c r="DO38" s="589"/>
      <c r="DP38" s="589"/>
      <c r="DQ38" s="589"/>
      <c r="DR38" s="589"/>
      <c r="DS38" s="589"/>
      <c r="DT38" s="589"/>
      <c r="DU38" s="589"/>
      <c r="DV38" s="590"/>
      <c r="DW38" s="611">
        <v>14.2</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249921</v>
      </c>
      <c r="CS39" s="607"/>
      <c r="CT39" s="607"/>
      <c r="CU39" s="607"/>
      <c r="CV39" s="607"/>
      <c r="CW39" s="607"/>
      <c r="CX39" s="607"/>
      <c r="CY39" s="608"/>
      <c r="CZ39" s="591">
        <v>6.3</v>
      </c>
      <c r="DA39" s="609"/>
      <c r="DB39" s="609"/>
      <c r="DC39" s="610"/>
      <c r="DD39" s="594">
        <v>241088</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68178</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317</v>
      </c>
      <c r="CS40" s="589"/>
      <c r="CT40" s="589"/>
      <c r="CU40" s="589"/>
      <c r="CV40" s="589"/>
      <c r="CW40" s="589"/>
      <c r="CX40" s="589"/>
      <c r="CY40" s="590"/>
      <c r="CZ40" s="591" t="s">
        <v>317</v>
      </c>
      <c r="DA40" s="609"/>
      <c r="DB40" s="609"/>
      <c r="DC40" s="610"/>
      <c r="DD40" s="594" t="s">
        <v>317</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273783</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274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313</v>
      </c>
      <c r="CS41" s="607"/>
      <c r="CT41" s="607"/>
      <c r="CU41" s="607"/>
      <c r="CV41" s="607"/>
      <c r="CW41" s="607"/>
      <c r="CX41" s="607"/>
      <c r="CY41" s="608"/>
      <c r="CZ41" s="591" t="s">
        <v>313</v>
      </c>
      <c r="DA41" s="609"/>
      <c r="DB41" s="609"/>
      <c r="DC41" s="610"/>
      <c r="DD41" s="594" t="s">
        <v>313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601499</v>
      </c>
      <c r="CS42" s="589"/>
      <c r="CT42" s="589"/>
      <c r="CU42" s="589"/>
      <c r="CV42" s="589"/>
      <c r="CW42" s="589"/>
      <c r="CX42" s="589"/>
      <c r="CY42" s="590"/>
      <c r="CZ42" s="591">
        <v>15.2</v>
      </c>
      <c r="DA42" s="592"/>
      <c r="DB42" s="592"/>
      <c r="DC42" s="593"/>
      <c r="DD42" s="594">
        <v>223249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30204</v>
      </c>
      <c r="CS43" s="607"/>
      <c r="CT43" s="607"/>
      <c r="CU43" s="607"/>
      <c r="CV43" s="607"/>
      <c r="CW43" s="607"/>
      <c r="CX43" s="607"/>
      <c r="CY43" s="608"/>
      <c r="CZ43" s="591">
        <v>0.8</v>
      </c>
      <c r="DA43" s="609"/>
      <c r="DB43" s="609"/>
      <c r="DC43" s="610"/>
      <c r="DD43" s="594">
        <v>30204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601499</v>
      </c>
      <c r="CS44" s="589"/>
      <c r="CT44" s="589"/>
      <c r="CU44" s="589"/>
      <c r="CV44" s="589"/>
      <c r="CW44" s="589"/>
      <c r="CX44" s="589"/>
      <c r="CY44" s="590"/>
      <c r="CZ44" s="591">
        <v>15.2</v>
      </c>
      <c r="DA44" s="592"/>
      <c r="DB44" s="592"/>
      <c r="DC44" s="593"/>
      <c r="DD44" s="594">
        <v>223249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329429</v>
      </c>
      <c r="CS45" s="607"/>
      <c r="CT45" s="607"/>
      <c r="CU45" s="607"/>
      <c r="CV45" s="607"/>
      <c r="CW45" s="607"/>
      <c r="CX45" s="607"/>
      <c r="CY45" s="608"/>
      <c r="CZ45" s="591">
        <v>8.3000000000000007</v>
      </c>
      <c r="DA45" s="609"/>
      <c r="DB45" s="609"/>
      <c r="DC45" s="610"/>
      <c r="DD45" s="594">
        <v>63804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272070</v>
      </c>
      <c r="CS46" s="589"/>
      <c r="CT46" s="589"/>
      <c r="CU46" s="589"/>
      <c r="CV46" s="589"/>
      <c r="CW46" s="589"/>
      <c r="CX46" s="589"/>
      <c r="CY46" s="590"/>
      <c r="CZ46" s="591">
        <v>6.9</v>
      </c>
      <c r="DA46" s="592"/>
      <c r="DB46" s="592"/>
      <c r="DC46" s="593"/>
      <c r="DD46" s="594">
        <v>159445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317</v>
      </c>
      <c r="CS47" s="607"/>
      <c r="CT47" s="607"/>
      <c r="CU47" s="607"/>
      <c r="CV47" s="607"/>
      <c r="CW47" s="607"/>
      <c r="CX47" s="607"/>
      <c r="CY47" s="608"/>
      <c r="CZ47" s="591" t="s">
        <v>317</v>
      </c>
      <c r="DA47" s="609"/>
      <c r="DB47" s="609"/>
      <c r="DC47" s="610"/>
      <c r="DD47" s="594" t="s">
        <v>317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317</v>
      </c>
      <c r="CS48" s="589"/>
      <c r="CT48" s="589"/>
      <c r="CU48" s="589"/>
      <c r="CV48" s="589"/>
      <c r="CW48" s="589"/>
      <c r="CX48" s="589"/>
      <c r="CY48" s="590"/>
      <c r="CZ48" s="591" t="s">
        <v>317</v>
      </c>
      <c r="DA48" s="592"/>
      <c r="DB48" s="592"/>
      <c r="DC48" s="593"/>
      <c r="DD48" s="594" t="s">
        <v>317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3955764</v>
      </c>
      <c r="CS49" s="573"/>
      <c r="CT49" s="573"/>
      <c r="CU49" s="573"/>
      <c r="CV49" s="573"/>
      <c r="CW49" s="573"/>
      <c r="CX49" s="573"/>
      <c r="CY49" s="574"/>
      <c r="CZ49" s="575">
        <v>100</v>
      </c>
      <c r="DA49" s="576"/>
      <c r="DB49" s="576"/>
      <c r="DC49" s="577"/>
      <c r="DD49" s="578">
        <v>2907963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4013</v>
      </c>
      <c r="R7" s="1101"/>
      <c r="S7" s="1101"/>
      <c r="T7" s="1101"/>
      <c r="U7" s="1101"/>
      <c r="V7" s="1101">
        <v>3953</v>
      </c>
      <c r="W7" s="1101"/>
      <c r="X7" s="1101"/>
      <c r="Y7" s="1101"/>
      <c r="Z7" s="1101"/>
      <c r="AA7" s="1101">
        <v>60</v>
      </c>
      <c r="AB7" s="1101"/>
      <c r="AC7" s="1101"/>
      <c r="AD7" s="1101"/>
      <c r="AE7" s="1102"/>
      <c r="AF7" s="1103">
        <v>9</v>
      </c>
      <c r="AG7" s="1104"/>
      <c r="AH7" s="1104"/>
      <c r="AI7" s="1104"/>
      <c r="AJ7" s="1105"/>
      <c r="AK7" s="1087">
        <v>100</v>
      </c>
      <c r="AL7" s="1088"/>
      <c r="AM7" s="1088"/>
      <c r="AN7" s="1088"/>
      <c r="AO7" s="1088"/>
      <c r="AP7" s="1088">
        <v>3197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84">
        <v>-2</v>
      </c>
      <c r="CI7" s="1085"/>
      <c r="CJ7" s="1085"/>
      <c r="CK7" s="1085"/>
      <c r="CL7" s="1086"/>
      <c r="CM7" s="1084">
        <v>114</v>
      </c>
      <c r="CN7" s="1085"/>
      <c r="CO7" s="1085"/>
      <c r="CP7" s="1085"/>
      <c r="CQ7" s="1086"/>
      <c r="CR7" s="1084">
        <v>3</v>
      </c>
      <c r="CS7" s="1085"/>
      <c r="CT7" s="1085"/>
      <c r="CU7" s="1085"/>
      <c r="CV7" s="1086"/>
      <c r="CW7" s="1084" t="s">
        <v>537</v>
      </c>
      <c r="CX7" s="1085"/>
      <c r="CY7" s="1085"/>
      <c r="CZ7" s="1085"/>
      <c r="DA7" s="1086"/>
      <c r="DB7" s="1084" t="s">
        <v>538</v>
      </c>
      <c r="DC7" s="1085"/>
      <c r="DD7" s="1085"/>
      <c r="DE7" s="1085"/>
      <c r="DF7" s="1086"/>
      <c r="DG7" s="1084" t="s">
        <v>538</v>
      </c>
      <c r="DH7" s="1085"/>
      <c r="DI7" s="1085"/>
      <c r="DJ7" s="1085"/>
      <c r="DK7" s="1086"/>
      <c r="DL7" s="1084" t="s">
        <v>538</v>
      </c>
      <c r="DM7" s="1085"/>
      <c r="DN7" s="1085"/>
      <c r="DO7" s="1085"/>
      <c r="DP7" s="1086"/>
      <c r="DQ7" s="1084" t="s">
        <v>538</v>
      </c>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3</v>
      </c>
      <c r="R8" s="1040"/>
      <c r="S8" s="1040"/>
      <c r="T8" s="1040"/>
      <c r="U8" s="1040"/>
      <c r="V8" s="1040">
        <v>3</v>
      </c>
      <c r="W8" s="1040"/>
      <c r="X8" s="1040"/>
      <c r="Y8" s="1040"/>
      <c r="Z8" s="1040"/>
      <c r="AA8" s="1040">
        <v>0</v>
      </c>
      <c r="AB8" s="1040"/>
      <c r="AC8" s="1040"/>
      <c r="AD8" s="1040"/>
      <c r="AE8" s="1041"/>
      <c r="AF8" s="1015">
        <v>0</v>
      </c>
      <c r="AG8" s="1016"/>
      <c r="AH8" s="1016"/>
      <c r="AI8" s="1016"/>
      <c r="AJ8" s="1017"/>
      <c r="AK8" s="1082" t="s">
        <v>526</v>
      </c>
      <c r="AL8" s="1083"/>
      <c r="AM8" s="1083"/>
      <c r="AN8" s="1083"/>
      <c r="AO8" s="1083"/>
      <c r="AP8" s="1083" t="s">
        <v>527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4016</v>
      </c>
      <c r="R23" s="1065"/>
      <c r="S23" s="1065"/>
      <c r="T23" s="1065"/>
      <c r="U23" s="1065"/>
      <c r="V23" s="1065">
        <v>3956</v>
      </c>
      <c r="W23" s="1065"/>
      <c r="X23" s="1065"/>
      <c r="Y23" s="1065"/>
      <c r="Z23" s="1065"/>
      <c r="AA23" s="1065">
        <v>60</v>
      </c>
      <c r="AB23" s="1065"/>
      <c r="AC23" s="1065"/>
      <c r="AD23" s="1065"/>
      <c r="AE23" s="1066"/>
      <c r="AF23" s="1067">
        <v>9</v>
      </c>
      <c r="AG23" s="1065"/>
      <c r="AH23" s="1065"/>
      <c r="AI23" s="1065"/>
      <c r="AJ23" s="1068"/>
      <c r="AK23" s="1069"/>
      <c r="AL23" s="1070"/>
      <c r="AM23" s="1070"/>
      <c r="AN23" s="1070"/>
      <c r="AO23" s="1070"/>
      <c r="AP23" s="1065">
        <v>3197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1073</v>
      </c>
      <c r="R28" s="1050"/>
      <c r="S28" s="1050"/>
      <c r="T28" s="1050"/>
      <c r="U28" s="1050"/>
      <c r="V28" s="1050">
        <v>1072</v>
      </c>
      <c r="W28" s="1050"/>
      <c r="X28" s="1050"/>
      <c r="Y28" s="1050"/>
      <c r="Z28" s="1050"/>
      <c r="AA28" s="1050">
        <v>1</v>
      </c>
      <c r="AB28" s="1050"/>
      <c r="AC28" s="1050"/>
      <c r="AD28" s="1050"/>
      <c r="AE28" s="1051"/>
      <c r="AF28" s="1052">
        <v>1</v>
      </c>
      <c r="AG28" s="1050"/>
      <c r="AH28" s="1050"/>
      <c r="AI28" s="1050"/>
      <c r="AJ28" s="1053"/>
      <c r="AK28" s="1054">
        <v>68</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91</v>
      </c>
      <c r="R29" s="1040"/>
      <c r="S29" s="1040"/>
      <c r="T29" s="1040"/>
      <c r="U29" s="1040"/>
      <c r="V29" s="1040">
        <v>91</v>
      </c>
      <c r="W29" s="1040"/>
      <c r="X29" s="1040"/>
      <c r="Y29" s="1040"/>
      <c r="Z29" s="1040"/>
      <c r="AA29" s="1040">
        <v>0</v>
      </c>
      <c r="AB29" s="1040"/>
      <c r="AC29" s="1040"/>
      <c r="AD29" s="1040"/>
      <c r="AE29" s="1041"/>
      <c r="AF29" s="1015">
        <v>0</v>
      </c>
      <c r="AG29" s="1016"/>
      <c r="AH29" s="1016"/>
      <c r="AI29" s="1016"/>
      <c r="AJ29" s="1017"/>
      <c r="AK29" s="976">
        <v>24</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183</v>
      </c>
      <c r="R30" s="1040"/>
      <c r="S30" s="1040"/>
      <c r="T30" s="1040"/>
      <c r="U30" s="1040"/>
      <c r="V30" s="1040">
        <v>151</v>
      </c>
      <c r="W30" s="1040"/>
      <c r="X30" s="1040"/>
      <c r="Y30" s="1040"/>
      <c r="Z30" s="1040"/>
      <c r="AA30" s="1040">
        <v>32</v>
      </c>
      <c r="AB30" s="1040"/>
      <c r="AC30" s="1040"/>
      <c r="AD30" s="1040"/>
      <c r="AE30" s="1041"/>
      <c r="AF30" s="1015">
        <v>294</v>
      </c>
      <c r="AG30" s="1016"/>
      <c r="AH30" s="1016"/>
      <c r="AI30" s="1016"/>
      <c r="AJ30" s="1017"/>
      <c r="AK30" s="976">
        <v>0</v>
      </c>
      <c r="AL30" s="967"/>
      <c r="AM30" s="967"/>
      <c r="AN30" s="967"/>
      <c r="AO30" s="967"/>
      <c r="AP30" s="967">
        <v>1205</v>
      </c>
      <c r="AQ30" s="967"/>
      <c r="AR30" s="967"/>
      <c r="AS30" s="967"/>
      <c r="AT30" s="967"/>
      <c r="AU30" s="967" t="s">
        <v>527</v>
      </c>
      <c r="AV30" s="967"/>
      <c r="AW30" s="967"/>
      <c r="AX30" s="967"/>
      <c r="AY30" s="967"/>
      <c r="AZ30" s="1038" t="s">
        <v>527</v>
      </c>
      <c r="BA30" s="1038"/>
      <c r="BB30" s="1038"/>
      <c r="BC30" s="1038"/>
      <c r="BD30" s="1038"/>
      <c r="BE30" s="1028" t="s">
        <v>381</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427</v>
      </c>
      <c r="R31" s="1040"/>
      <c r="S31" s="1040"/>
      <c r="T31" s="1040"/>
      <c r="U31" s="1040"/>
      <c r="V31" s="1040">
        <v>425</v>
      </c>
      <c r="W31" s="1040"/>
      <c r="X31" s="1040"/>
      <c r="Y31" s="1040"/>
      <c r="Z31" s="1040"/>
      <c r="AA31" s="1040">
        <v>2</v>
      </c>
      <c r="AB31" s="1040"/>
      <c r="AC31" s="1040"/>
      <c r="AD31" s="1040"/>
      <c r="AE31" s="1041"/>
      <c r="AF31" s="1015">
        <v>2</v>
      </c>
      <c r="AG31" s="1016"/>
      <c r="AH31" s="1016"/>
      <c r="AI31" s="1016"/>
      <c r="AJ31" s="1017"/>
      <c r="AK31" s="976">
        <v>143</v>
      </c>
      <c r="AL31" s="967"/>
      <c r="AM31" s="967"/>
      <c r="AN31" s="967"/>
      <c r="AO31" s="967"/>
      <c r="AP31" s="967">
        <v>4134</v>
      </c>
      <c r="AQ31" s="967"/>
      <c r="AR31" s="967"/>
      <c r="AS31" s="967"/>
      <c r="AT31" s="967"/>
      <c r="AU31" s="967">
        <v>2034</v>
      </c>
      <c r="AV31" s="967"/>
      <c r="AW31" s="967"/>
      <c r="AX31" s="967"/>
      <c r="AY31" s="967"/>
      <c r="AZ31" s="1038" t="s">
        <v>527</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297</v>
      </c>
      <c r="AG63" s="955"/>
      <c r="AH63" s="955"/>
      <c r="AI63" s="955"/>
      <c r="AJ63" s="1026"/>
      <c r="AK63" s="1027"/>
      <c r="AL63" s="959"/>
      <c r="AM63" s="959"/>
      <c r="AN63" s="959"/>
      <c r="AO63" s="959"/>
      <c r="AP63" s="955">
        <v>5339</v>
      </c>
      <c r="AQ63" s="955"/>
      <c r="AR63" s="955"/>
      <c r="AS63" s="955"/>
      <c r="AT63" s="955"/>
      <c r="AU63" s="955">
        <v>2304</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528</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1628</v>
      </c>
      <c r="R69" s="967"/>
      <c r="S69" s="967"/>
      <c r="T69" s="967"/>
      <c r="U69" s="967"/>
      <c r="V69" s="967">
        <v>1585</v>
      </c>
      <c r="W69" s="967"/>
      <c r="X69" s="967"/>
      <c r="Y69" s="967"/>
      <c r="Z69" s="967"/>
      <c r="AA69" s="967">
        <v>43</v>
      </c>
      <c r="AB69" s="967"/>
      <c r="AC69" s="967"/>
      <c r="AD69" s="967"/>
      <c r="AE69" s="967"/>
      <c r="AF69" s="967">
        <v>43</v>
      </c>
      <c r="AG69" s="967"/>
      <c r="AH69" s="967"/>
      <c r="AI69" s="967"/>
      <c r="AJ69" s="967"/>
      <c r="AK69" s="967">
        <v>32</v>
      </c>
      <c r="AL69" s="967"/>
      <c r="AM69" s="967"/>
      <c r="AN69" s="967"/>
      <c r="AO69" s="967"/>
      <c r="AP69" s="967">
        <v>697</v>
      </c>
      <c r="AQ69" s="967"/>
      <c r="AR69" s="967"/>
      <c r="AS69" s="967"/>
      <c r="AT69" s="967"/>
      <c r="AU69" s="967">
        <v>132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263</v>
      </c>
      <c r="R70" s="967"/>
      <c r="S70" s="967"/>
      <c r="T70" s="967"/>
      <c r="U70" s="967"/>
      <c r="V70" s="967">
        <v>249</v>
      </c>
      <c r="W70" s="967"/>
      <c r="X70" s="967"/>
      <c r="Y70" s="967"/>
      <c r="Z70" s="967"/>
      <c r="AA70" s="967">
        <v>13</v>
      </c>
      <c r="AB70" s="967"/>
      <c r="AC70" s="967"/>
      <c r="AD70" s="967"/>
      <c r="AE70" s="967"/>
      <c r="AF70" s="967">
        <v>0</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529</v>
      </c>
      <c r="C71" s="971"/>
      <c r="D71" s="971"/>
      <c r="E71" s="971"/>
      <c r="F71" s="971"/>
      <c r="G71" s="971"/>
      <c r="H71" s="971"/>
      <c r="I71" s="971"/>
      <c r="J71" s="971"/>
      <c r="K71" s="971"/>
      <c r="L71" s="971"/>
      <c r="M71" s="971"/>
      <c r="N71" s="971"/>
      <c r="O71" s="971"/>
      <c r="P71" s="972"/>
      <c r="Q71" s="973">
        <v>6255</v>
      </c>
      <c r="R71" s="967"/>
      <c r="S71" s="967"/>
      <c r="T71" s="967"/>
      <c r="U71" s="967"/>
      <c r="V71" s="967">
        <v>6194</v>
      </c>
      <c r="W71" s="967"/>
      <c r="X71" s="967"/>
      <c r="Y71" s="967"/>
      <c r="Z71" s="967"/>
      <c r="AA71" s="967">
        <v>31</v>
      </c>
      <c r="AB71" s="967"/>
      <c r="AC71" s="967"/>
      <c r="AD71" s="967"/>
      <c r="AE71" s="967"/>
      <c r="AF71" s="967">
        <v>32</v>
      </c>
      <c r="AG71" s="967"/>
      <c r="AH71" s="967"/>
      <c r="AI71" s="967"/>
      <c r="AJ71" s="967"/>
      <c r="AK71" s="967">
        <v>920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530</v>
      </c>
      <c r="C72" s="971"/>
      <c r="D72" s="971"/>
      <c r="E72" s="971"/>
      <c r="F72" s="971"/>
      <c r="G72" s="971"/>
      <c r="H72" s="971"/>
      <c r="I72" s="971"/>
      <c r="J72" s="971"/>
      <c r="K72" s="971"/>
      <c r="L72" s="971"/>
      <c r="M72" s="971"/>
      <c r="N72" s="971"/>
      <c r="O72" s="971"/>
      <c r="P72" s="972"/>
      <c r="Q72" s="973">
        <v>229</v>
      </c>
      <c r="R72" s="967"/>
      <c r="S72" s="967"/>
      <c r="T72" s="967"/>
      <c r="U72" s="967"/>
      <c r="V72" s="967">
        <v>223</v>
      </c>
      <c r="W72" s="967"/>
      <c r="X72" s="967"/>
      <c r="Y72" s="967"/>
      <c r="Z72" s="967"/>
      <c r="AA72" s="967">
        <v>6</v>
      </c>
      <c r="AB72" s="967"/>
      <c r="AC72" s="967"/>
      <c r="AD72" s="967"/>
      <c r="AE72" s="967"/>
      <c r="AF72" s="967">
        <v>6</v>
      </c>
      <c r="AG72" s="967"/>
      <c r="AH72" s="967"/>
      <c r="AI72" s="967"/>
      <c r="AJ72" s="967"/>
      <c r="AK72" s="967" t="s">
        <v>472</v>
      </c>
      <c r="AL72" s="967"/>
      <c r="AM72" s="967"/>
      <c r="AN72" s="967"/>
      <c r="AO72" s="967"/>
      <c r="AP72" s="967" t="s">
        <v>472</v>
      </c>
      <c r="AQ72" s="967"/>
      <c r="AR72" s="967"/>
      <c r="AS72" s="967"/>
      <c r="AT72" s="967"/>
      <c r="AU72" s="967" t="s">
        <v>472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1945</v>
      </c>
      <c r="R74" s="967"/>
      <c r="S74" s="967"/>
      <c r="T74" s="967"/>
      <c r="U74" s="967"/>
      <c r="V74" s="967">
        <v>1877</v>
      </c>
      <c r="W74" s="967"/>
      <c r="X74" s="967"/>
      <c r="Y74" s="967"/>
      <c r="Z74" s="967"/>
      <c r="AA74" s="967">
        <v>67</v>
      </c>
      <c r="AB74" s="967"/>
      <c r="AC74" s="967"/>
      <c r="AD74" s="967"/>
      <c r="AE74" s="967"/>
      <c r="AF74" s="967">
        <v>67</v>
      </c>
      <c r="AG74" s="967"/>
      <c r="AH74" s="967"/>
      <c r="AI74" s="967"/>
      <c r="AJ74" s="967"/>
      <c r="AK74" s="967">
        <v>130</v>
      </c>
      <c r="AL74" s="967"/>
      <c r="AM74" s="967"/>
      <c r="AN74" s="967"/>
      <c r="AO74" s="967"/>
      <c r="AP74" s="967" t="s">
        <v>472</v>
      </c>
      <c r="AQ74" s="967"/>
      <c r="AR74" s="967"/>
      <c r="AS74" s="967"/>
      <c r="AT74" s="967"/>
      <c r="AU74" s="967" t="s">
        <v>472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265354</v>
      </c>
      <c r="R75" s="975"/>
      <c r="S75" s="975"/>
      <c r="T75" s="975"/>
      <c r="U75" s="976"/>
      <c r="V75" s="977">
        <v>251109</v>
      </c>
      <c r="W75" s="975"/>
      <c r="X75" s="975"/>
      <c r="Y75" s="975"/>
      <c r="Z75" s="976"/>
      <c r="AA75" s="977">
        <v>14245</v>
      </c>
      <c r="AB75" s="975"/>
      <c r="AC75" s="975"/>
      <c r="AD75" s="975"/>
      <c r="AE75" s="976"/>
      <c r="AF75" s="977">
        <v>14245</v>
      </c>
      <c r="AG75" s="975"/>
      <c r="AH75" s="975"/>
      <c r="AI75" s="975"/>
      <c r="AJ75" s="976"/>
      <c r="AK75" s="977">
        <v>3299</v>
      </c>
      <c r="AL75" s="975"/>
      <c r="AM75" s="975"/>
      <c r="AN75" s="975"/>
      <c r="AO75" s="976"/>
      <c r="AP75" s="977" t="s">
        <v>472</v>
      </c>
      <c r="AQ75" s="975"/>
      <c r="AR75" s="975"/>
      <c r="AS75" s="975"/>
      <c r="AT75" s="976"/>
      <c r="AU75" s="977" t="s">
        <v>472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539</v>
      </c>
      <c r="C77" s="971"/>
      <c r="D77" s="971"/>
      <c r="E77" s="971"/>
      <c r="F77" s="971"/>
      <c r="G77" s="971"/>
      <c r="H77" s="971"/>
      <c r="I77" s="971"/>
      <c r="J77" s="971"/>
      <c r="K77" s="971"/>
      <c r="L77" s="971"/>
      <c r="M77" s="971"/>
      <c r="N77" s="971"/>
      <c r="O77" s="971"/>
      <c r="P77" s="972"/>
      <c r="Q77" s="974">
        <v>7718</v>
      </c>
      <c r="R77" s="975"/>
      <c r="S77" s="975"/>
      <c r="T77" s="975"/>
      <c r="U77" s="976"/>
      <c r="V77" s="977">
        <v>7166</v>
      </c>
      <c r="W77" s="975"/>
      <c r="X77" s="975"/>
      <c r="Y77" s="975"/>
      <c r="Z77" s="976"/>
      <c r="AA77" s="977">
        <v>552</v>
      </c>
      <c r="AB77" s="975"/>
      <c r="AC77" s="975"/>
      <c r="AD77" s="975"/>
      <c r="AE77" s="976"/>
      <c r="AF77" s="977">
        <v>552</v>
      </c>
      <c r="AG77" s="975"/>
      <c r="AH77" s="975"/>
      <c r="AI77" s="975"/>
      <c r="AJ77" s="976"/>
      <c r="AK77" s="977">
        <v>1420</v>
      </c>
      <c r="AL77" s="975"/>
      <c r="AM77" s="975"/>
      <c r="AN77" s="975"/>
      <c r="AO77" s="976"/>
      <c r="AP77" s="977" t="s">
        <v>472</v>
      </c>
      <c r="AQ77" s="975"/>
      <c r="AR77" s="975"/>
      <c r="AS77" s="975"/>
      <c r="AT77" s="976"/>
      <c r="AU77" s="977" t="s">
        <v>472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543</v>
      </c>
      <c r="C78" s="971"/>
      <c r="D78" s="971"/>
      <c r="E78" s="971"/>
      <c r="F78" s="971"/>
      <c r="G78" s="971"/>
      <c r="H78" s="971"/>
      <c r="I78" s="971"/>
      <c r="J78" s="971"/>
      <c r="K78" s="971"/>
      <c r="L78" s="971"/>
      <c r="M78" s="971"/>
      <c r="N78" s="971"/>
      <c r="O78" s="971"/>
      <c r="P78" s="972"/>
      <c r="Q78" s="973">
        <v>13</v>
      </c>
      <c r="R78" s="967"/>
      <c r="S78" s="967"/>
      <c r="T78" s="967"/>
      <c r="U78" s="967"/>
      <c r="V78" s="967">
        <v>13</v>
      </c>
      <c r="W78" s="967"/>
      <c r="X78" s="967"/>
      <c r="Y78" s="967"/>
      <c r="Z78" s="967"/>
      <c r="AA78" s="967">
        <v>0</v>
      </c>
      <c r="AB78" s="967"/>
      <c r="AC78" s="967"/>
      <c r="AD78" s="967"/>
      <c r="AE78" s="967"/>
      <c r="AF78" s="967">
        <v>1</v>
      </c>
      <c r="AG78" s="967"/>
      <c r="AH78" s="967"/>
      <c r="AI78" s="967"/>
      <c r="AJ78" s="967"/>
      <c r="AK78" s="967">
        <v>7</v>
      </c>
      <c r="AL78" s="967"/>
      <c r="AM78" s="967"/>
      <c r="AN78" s="967"/>
      <c r="AO78" s="967"/>
      <c r="AP78" s="967" t="s">
        <v>472</v>
      </c>
      <c r="AQ78" s="967"/>
      <c r="AR78" s="967"/>
      <c r="AS78" s="967"/>
      <c r="AT78" s="967"/>
      <c r="AU78" s="967" t="s">
        <v>472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531</v>
      </c>
      <c r="C79" s="971"/>
      <c r="D79" s="971"/>
      <c r="E79" s="971"/>
      <c r="F79" s="971"/>
      <c r="G79" s="971"/>
      <c r="H79" s="971"/>
      <c r="I79" s="971"/>
      <c r="J79" s="971"/>
      <c r="K79" s="971"/>
      <c r="L79" s="971"/>
      <c r="M79" s="971"/>
      <c r="N79" s="971"/>
      <c r="O79" s="971"/>
      <c r="P79" s="972"/>
      <c r="Q79" s="973">
        <v>48</v>
      </c>
      <c r="R79" s="967"/>
      <c r="S79" s="967"/>
      <c r="T79" s="967"/>
      <c r="U79" s="967"/>
      <c r="V79" s="967">
        <v>40</v>
      </c>
      <c r="W79" s="967"/>
      <c r="X79" s="967"/>
      <c r="Y79" s="967"/>
      <c r="Z79" s="967"/>
      <c r="AA79" s="967">
        <v>9</v>
      </c>
      <c r="AB79" s="967"/>
      <c r="AC79" s="967"/>
      <c r="AD79" s="967"/>
      <c r="AE79" s="967"/>
      <c r="AF79" s="967">
        <v>6</v>
      </c>
      <c r="AG79" s="967"/>
      <c r="AH79" s="967"/>
      <c r="AI79" s="967"/>
      <c r="AJ79" s="967"/>
      <c r="AK79" s="967">
        <v>21</v>
      </c>
      <c r="AL79" s="967"/>
      <c r="AM79" s="967"/>
      <c r="AN79" s="967"/>
      <c r="AO79" s="967"/>
      <c r="AP79" s="967">
        <v>0</v>
      </c>
      <c r="AQ79" s="967"/>
      <c r="AR79" s="967"/>
      <c r="AS79" s="967"/>
      <c r="AT79" s="967"/>
      <c r="AU79" s="967">
        <v>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532</v>
      </c>
      <c r="C80" s="971"/>
      <c r="D80" s="971"/>
      <c r="E80" s="971"/>
      <c r="F80" s="971"/>
      <c r="G80" s="971"/>
      <c r="H80" s="971"/>
      <c r="I80" s="971"/>
      <c r="J80" s="971"/>
      <c r="K80" s="971"/>
      <c r="L80" s="971"/>
      <c r="M80" s="971"/>
      <c r="N80" s="971"/>
      <c r="O80" s="971"/>
      <c r="P80" s="972"/>
      <c r="Q80" s="973">
        <v>1213</v>
      </c>
      <c r="R80" s="967"/>
      <c r="S80" s="967"/>
      <c r="T80" s="967"/>
      <c r="U80" s="967"/>
      <c r="V80" s="967">
        <v>1198</v>
      </c>
      <c r="W80" s="967"/>
      <c r="X80" s="967"/>
      <c r="Y80" s="967"/>
      <c r="Z80" s="967"/>
      <c r="AA80" s="967">
        <v>14</v>
      </c>
      <c r="AB80" s="967"/>
      <c r="AC80" s="967"/>
      <c r="AD80" s="967"/>
      <c r="AE80" s="967"/>
      <c r="AF80" s="967">
        <v>15</v>
      </c>
      <c r="AG80" s="967"/>
      <c r="AH80" s="967"/>
      <c r="AI80" s="967"/>
      <c r="AJ80" s="967"/>
      <c r="AK80" s="967">
        <v>0</v>
      </c>
      <c r="AL80" s="967"/>
      <c r="AM80" s="967"/>
      <c r="AN80" s="967"/>
      <c r="AO80" s="967"/>
      <c r="AP80" s="967">
        <v>380</v>
      </c>
      <c r="AQ80" s="967"/>
      <c r="AR80" s="967"/>
      <c r="AS80" s="967"/>
      <c r="AT80" s="967"/>
      <c r="AU80" s="967">
        <v>30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533</v>
      </c>
      <c r="C81" s="971"/>
      <c r="D81" s="971"/>
      <c r="E81" s="971"/>
      <c r="F81" s="971"/>
      <c r="G81" s="971"/>
      <c r="H81" s="971"/>
      <c r="I81" s="971"/>
      <c r="J81" s="971"/>
      <c r="K81" s="971"/>
      <c r="L81" s="971"/>
      <c r="M81" s="971"/>
      <c r="N81" s="971"/>
      <c r="O81" s="971"/>
      <c r="P81" s="972"/>
      <c r="Q81" s="973">
        <v>141</v>
      </c>
      <c r="R81" s="967"/>
      <c r="S81" s="967"/>
      <c r="T81" s="967"/>
      <c r="U81" s="967"/>
      <c r="V81" s="967">
        <v>133</v>
      </c>
      <c r="W81" s="967"/>
      <c r="X81" s="967"/>
      <c r="Y81" s="967"/>
      <c r="Z81" s="967"/>
      <c r="AA81" s="967">
        <v>8</v>
      </c>
      <c r="AB81" s="967"/>
      <c r="AC81" s="967"/>
      <c r="AD81" s="967"/>
      <c r="AE81" s="967"/>
      <c r="AF81" s="967">
        <v>8</v>
      </c>
      <c r="AG81" s="967"/>
      <c r="AH81" s="967"/>
      <c r="AI81" s="967"/>
      <c r="AJ81" s="967"/>
      <c r="AK81" s="967" t="s">
        <v>472</v>
      </c>
      <c r="AL81" s="967"/>
      <c r="AM81" s="967"/>
      <c r="AN81" s="967"/>
      <c r="AO81" s="967"/>
      <c r="AP81" s="967">
        <v>235</v>
      </c>
      <c r="AQ81" s="967"/>
      <c r="AR81" s="967"/>
      <c r="AS81" s="967"/>
      <c r="AT81" s="967"/>
      <c r="AU81" s="967">
        <v>0</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534</v>
      </c>
      <c r="C82" s="971"/>
      <c r="D82" s="971"/>
      <c r="E82" s="971"/>
      <c r="F82" s="971"/>
      <c r="G82" s="971"/>
      <c r="H82" s="971"/>
      <c r="I82" s="971"/>
      <c r="J82" s="971"/>
      <c r="K82" s="971"/>
      <c r="L82" s="971"/>
      <c r="M82" s="971"/>
      <c r="N82" s="971"/>
      <c r="O82" s="971"/>
      <c r="P82" s="972"/>
      <c r="Q82" s="973">
        <v>0</v>
      </c>
      <c r="R82" s="967"/>
      <c r="S82" s="967"/>
      <c r="T82" s="967"/>
      <c r="U82" s="967"/>
      <c r="V82" s="967">
        <v>0</v>
      </c>
      <c r="W82" s="967"/>
      <c r="X82" s="967"/>
      <c r="Y82" s="967"/>
      <c r="Z82" s="967"/>
      <c r="AA82" s="967">
        <v>0</v>
      </c>
      <c r="AB82" s="967"/>
      <c r="AC82" s="967"/>
      <c r="AD82" s="967"/>
      <c r="AE82" s="967"/>
      <c r="AF82" s="967">
        <v>0</v>
      </c>
      <c r="AG82" s="967"/>
      <c r="AH82" s="967"/>
      <c r="AI82" s="967"/>
      <c r="AJ82" s="967"/>
      <c r="AK82" s="967">
        <v>0</v>
      </c>
      <c r="AL82" s="967"/>
      <c r="AM82" s="967"/>
      <c r="AN82" s="967"/>
      <c r="AO82" s="967"/>
      <c r="AP82" s="967">
        <v>1</v>
      </c>
      <c r="AQ82" s="967"/>
      <c r="AR82" s="967"/>
      <c r="AS82" s="967"/>
      <c r="AT82" s="967"/>
      <c r="AU82" s="967">
        <v>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535</v>
      </c>
      <c r="C83" s="971"/>
      <c r="D83" s="971"/>
      <c r="E83" s="971"/>
      <c r="F83" s="971"/>
      <c r="G83" s="971"/>
      <c r="H83" s="971"/>
      <c r="I83" s="971"/>
      <c r="J83" s="971"/>
      <c r="K83" s="971"/>
      <c r="L83" s="971"/>
      <c r="M83" s="971"/>
      <c r="N83" s="971"/>
      <c r="O83" s="971"/>
      <c r="P83" s="972"/>
      <c r="Q83" s="973">
        <v>190</v>
      </c>
      <c r="R83" s="967"/>
      <c r="S83" s="967"/>
      <c r="T83" s="967"/>
      <c r="U83" s="967"/>
      <c r="V83" s="967">
        <v>187</v>
      </c>
      <c r="W83" s="967"/>
      <c r="X83" s="967"/>
      <c r="Y83" s="967"/>
      <c r="Z83" s="967"/>
      <c r="AA83" s="967">
        <v>4</v>
      </c>
      <c r="AB83" s="967"/>
      <c r="AC83" s="967"/>
      <c r="AD83" s="967"/>
      <c r="AE83" s="967"/>
      <c r="AF83" s="967">
        <v>4</v>
      </c>
      <c r="AG83" s="967"/>
      <c r="AH83" s="967"/>
      <c r="AI83" s="967"/>
      <c r="AJ83" s="967"/>
      <c r="AK83" s="967" t="s">
        <v>472</v>
      </c>
      <c r="AL83" s="967"/>
      <c r="AM83" s="967"/>
      <c r="AN83" s="967"/>
      <c r="AO83" s="967"/>
      <c r="AP83" s="967" t="s">
        <v>472</v>
      </c>
      <c r="AQ83" s="967"/>
      <c r="AR83" s="967"/>
      <c r="AS83" s="967"/>
      <c r="AT83" s="967"/>
      <c r="AU83" s="967" t="s">
        <v>472</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14979</v>
      </c>
      <c r="AG88" s="955"/>
      <c r="AH88" s="955"/>
      <c r="AI88" s="955"/>
      <c r="AJ88" s="955"/>
      <c r="AK88" s="959"/>
      <c r="AL88" s="959"/>
      <c r="AM88" s="959"/>
      <c r="AN88" s="959"/>
      <c r="AO88" s="959"/>
      <c r="AP88" s="955">
        <v>1313</v>
      </c>
      <c r="AQ88" s="955"/>
      <c r="AR88" s="955"/>
      <c r="AS88" s="955"/>
      <c r="AT88" s="955"/>
      <c r="AU88" s="955">
        <v>162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t="s">
        <v>538</v>
      </c>
      <c r="CX102" s="947"/>
      <c r="CY102" s="947"/>
      <c r="CZ102" s="947"/>
      <c r="DA102" s="948"/>
      <c r="DB102" s="946" t="s">
        <v>538</v>
      </c>
      <c r="DC102" s="947"/>
      <c r="DD102" s="947"/>
      <c r="DE102" s="947"/>
      <c r="DF102" s="948"/>
      <c r="DG102" s="946" t="s">
        <v>538</v>
      </c>
      <c r="DH102" s="947"/>
      <c r="DI102" s="947"/>
      <c r="DJ102" s="947"/>
      <c r="DK102" s="948"/>
      <c r="DL102" s="946" t="s">
        <v>538</v>
      </c>
      <c r="DM102" s="947"/>
      <c r="DN102" s="947"/>
      <c r="DO102" s="947"/>
      <c r="DP102" s="948"/>
      <c r="DQ102" s="946" t="s">
        <v>538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285</v>
      </c>
      <c r="AG109" s="888"/>
      <c r="AH109" s="888"/>
      <c r="AI109" s="888"/>
      <c r="AJ109" s="889"/>
      <c r="AK109" s="890" t="s">
        <v>284</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285</v>
      </c>
      <c r="BW109" s="888"/>
      <c r="BX109" s="888"/>
      <c r="BY109" s="888"/>
      <c r="BZ109" s="889"/>
      <c r="CA109" s="890" t="s">
        <v>284</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285</v>
      </c>
      <c r="DM109" s="888"/>
      <c r="DN109" s="888"/>
      <c r="DO109" s="888"/>
      <c r="DP109" s="889"/>
      <c r="DQ109" s="890" t="s">
        <v>284</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383814</v>
      </c>
      <c r="AB110" s="873"/>
      <c r="AC110" s="873"/>
      <c r="AD110" s="873"/>
      <c r="AE110" s="874"/>
      <c r="AF110" s="875">
        <v>363187</v>
      </c>
      <c r="AG110" s="873"/>
      <c r="AH110" s="873"/>
      <c r="AI110" s="873"/>
      <c r="AJ110" s="874"/>
      <c r="AK110" s="875">
        <v>350656</v>
      </c>
      <c r="AL110" s="873"/>
      <c r="AM110" s="873"/>
      <c r="AN110" s="873"/>
      <c r="AO110" s="874"/>
      <c r="AP110" s="876">
        <v>14.9</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3306771</v>
      </c>
      <c r="BR110" s="800"/>
      <c r="BS110" s="800"/>
      <c r="BT110" s="800"/>
      <c r="BU110" s="800"/>
      <c r="BV110" s="800">
        <v>3185208</v>
      </c>
      <c r="BW110" s="800"/>
      <c r="BX110" s="800"/>
      <c r="BY110" s="800"/>
      <c r="BZ110" s="800"/>
      <c r="CA110" s="800">
        <v>3197249</v>
      </c>
      <c r="CB110" s="800"/>
      <c r="CC110" s="800"/>
      <c r="CD110" s="800"/>
      <c r="CE110" s="800"/>
      <c r="CF110" s="861">
        <v>135.9</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6282</v>
      </c>
      <c r="BR111" s="771"/>
      <c r="BS111" s="771"/>
      <c r="BT111" s="771"/>
      <c r="BU111" s="771"/>
      <c r="BV111" s="771">
        <v>3458</v>
      </c>
      <c r="BW111" s="771"/>
      <c r="BX111" s="771"/>
      <c r="BY111" s="771"/>
      <c r="BZ111" s="771"/>
      <c r="CA111" s="771">
        <v>4702</v>
      </c>
      <c r="CB111" s="771"/>
      <c r="CC111" s="771"/>
      <c r="CD111" s="771"/>
      <c r="CE111" s="771"/>
      <c r="CF111" s="848">
        <v>0.2</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2289083</v>
      </c>
      <c r="BR112" s="771"/>
      <c r="BS112" s="771"/>
      <c r="BT112" s="771"/>
      <c r="BU112" s="771"/>
      <c r="BV112" s="771">
        <v>2221065</v>
      </c>
      <c r="BW112" s="771"/>
      <c r="BX112" s="771"/>
      <c r="BY112" s="771"/>
      <c r="BZ112" s="771"/>
      <c r="CA112" s="771">
        <v>2034009</v>
      </c>
      <c r="CB112" s="771"/>
      <c r="CC112" s="771"/>
      <c r="CD112" s="771"/>
      <c r="CE112" s="771"/>
      <c r="CF112" s="848">
        <v>86.5</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141918</v>
      </c>
      <c r="AB113" s="909"/>
      <c r="AC113" s="909"/>
      <c r="AD113" s="909"/>
      <c r="AE113" s="910"/>
      <c r="AF113" s="911">
        <v>143035</v>
      </c>
      <c r="AG113" s="909"/>
      <c r="AH113" s="909"/>
      <c r="AI113" s="909"/>
      <c r="AJ113" s="910"/>
      <c r="AK113" s="911">
        <v>143014</v>
      </c>
      <c r="AL113" s="909"/>
      <c r="AM113" s="909"/>
      <c r="AN113" s="909"/>
      <c r="AO113" s="910"/>
      <c r="AP113" s="912">
        <v>6.1</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211637</v>
      </c>
      <c r="BR113" s="771"/>
      <c r="BS113" s="771"/>
      <c r="BT113" s="771"/>
      <c r="BU113" s="771"/>
      <c r="BV113" s="771">
        <v>187941</v>
      </c>
      <c r="BW113" s="771"/>
      <c r="BX113" s="771"/>
      <c r="BY113" s="771"/>
      <c r="BZ113" s="771"/>
      <c r="CA113" s="771">
        <v>161744</v>
      </c>
      <c r="CB113" s="771"/>
      <c r="CC113" s="771"/>
      <c r="CD113" s="771"/>
      <c r="CE113" s="771"/>
      <c r="CF113" s="848">
        <v>6.9</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4601</v>
      </c>
      <c r="AB114" s="784"/>
      <c r="AC114" s="784"/>
      <c r="AD114" s="784"/>
      <c r="AE114" s="785"/>
      <c r="AF114" s="786">
        <v>13075</v>
      </c>
      <c r="AG114" s="784"/>
      <c r="AH114" s="784"/>
      <c r="AI114" s="784"/>
      <c r="AJ114" s="785"/>
      <c r="AK114" s="786">
        <v>24990</v>
      </c>
      <c r="AL114" s="784"/>
      <c r="AM114" s="784"/>
      <c r="AN114" s="784"/>
      <c r="AO114" s="785"/>
      <c r="AP114" s="754">
        <v>1.1000000000000001</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608798</v>
      </c>
      <c r="BR114" s="771"/>
      <c r="BS114" s="771"/>
      <c r="BT114" s="771"/>
      <c r="BU114" s="771"/>
      <c r="BV114" s="771">
        <v>603059</v>
      </c>
      <c r="BW114" s="771"/>
      <c r="BX114" s="771"/>
      <c r="BY114" s="771"/>
      <c r="BZ114" s="771"/>
      <c r="CA114" s="771">
        <v>516072</v>
      </c>
      <c r="CB114" s="771"/>
      <c r="CC114" s="771"/>
      <c r="CD114" s="771"/>
      <c r="CE114" s="771"/>
      <c r="CF114" s="848">
        <v>21.9</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6412</v>
      </c>
      <c r="AB115" s="909"/>
      <c r="AC115" s="909"/>
      <c r="AD115" s="909"/>
      <c r="AE115" s="910"/>
      <c r="AF115" s="911">
        <v>3067</v>
      </c>
      <c r="AG115" s="909"/>
      <c r="AH115" s="909"/>
      <c r="AI115" s="909"/>
      <c r="AJ115" s="910"/>
      <c r="AK115" s="911">
        <v>1583</v>
      </c>
      <c r="AL115" s="909"/>
      <c r="AM115" s="909"/>
      <c r="AN115" s="909"/>
      <c r="AO115" s="910"/>
      <c r="AP115" s="912">
        <v>0.1</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536745</v>
      </c>
      <c r="AB117" s="895"/>
      <c r="AC117" s="895"/>
      <c r="AD117" s="895"/>
      <c r="AE117" s="896"/>
      <c r="AF117" s="898">
        <v>522364</v>
      </c>
      <c r="AG117" s="895"/>
      <c r="AH117" s="895"/>
      <c r="AI117" s="895"/>
      <c r="AJ117" s="896"/>
      <c r="AK117" s="898">
        <v>520243</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285</v>
      </c>
      <c r="AG118" s="888"/>
      <c r="AH118" s="888"/>
      <c r="AI118" s="888"/>
      <c r="AJ118" s="889"/>
      <c r="AK118" s="890" t="s">
        <v>284</v>
      </c>
      <c r="AL118" s="888"/>
      <c r="AM118" s="888"/>
      <c r="AN118" s="888"/>
      <c r="AO118" s="889"/>
      <c r="AP118" s="891" t="s">
        <v>399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427</v>
      </c>
      <c r="BP118" s="838"/>
      <c r="BQ118" s="857">
        <v>6422571</v>
      </c>
      <c r="BR118" s="858"/>
      <c r="BS118" s="858"/>
      <c r="BT118" s="858"/>
      <c r="BU118" s="858"/>
      <c r="BV118" s="858">
        <v>6200731</v>
      </c>
      <c r="BW118" s="858"/>
      <c r="BX118" s="858"/>
      <c r="BY118" s="858"/>
      <c r="BZ118" s="858"/>
      <c r="CA118" s="858">
        <v>5913776</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2717241</v>
      </c>
      <c r="BR119" s="800"/>
      <c r="BS119" s="800"/>
      <c r="BT119" s="800"/>
      <c r="BU119" s="800"/>
      <c r="BV119" s="800">
        <v>3086333</v>
      </c>
      <c r="BW119" s="800"/>
      <c r="BX119" s="800"/>
      <c r="BY119" s="800"/>
      <c r="BZ119" s="800"/>
      <c r="CA119" s="800">
        <v>3284944</v>
      </c>
      <c r="CB119" s="800"/>
      <c r="CC119" s="800"/>
      <c r="CD119" s="800"/>
      <c r="CE119" s="800"/>
      <c r="CF119" s="861">
        <v>139.6</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6282</v>
      </c>
      <c r="DH119" s="717"/>
      <c r="DI119" s="717"/>
      <c r="DJ119" s="717"/>
      <c r="DK119" s="718"/>
      <c r="DL119" s="719">
        <v>3458</v>
      </c>
      <c r="DM119" s="717"/>
      <c r="DN119" s="717"/>
      <c r="DO119" s="717"/>
      <c r="DP119" s="718"/>
      <c r="DQ119" s="719">
        <v>4702</v>
      </c>
      <c r="DR119" s="717"/>
      <c r="DS119" s="717"/>
      <c r="DT119" s="717"/>
      <c r="DU119" s="718"/>
      <c r="DV119" s="807">
        <v>0.2</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68030</v>
      </c>
      <c r="BR120" s="771"/>
      <c r="BS120" s="771"/>
      <c r="BT120" s="771"/>
      <c r="BU120" s="771"/>
      <c r="BV120" s="771">
        <v>50168</v>
      </c>
      <c r="BW120" s="771"/>
      <c r="BX120" s="771"/>
      <c r="BY120" s="771"/>
      <c r="BZ120" s="771"/>
      <c r="CA120" s="771">
        <v>25729</v>
      </c>
      <c r="CB120" s="771"/>
      <c r="CC120" s="771"/>
      <c r="CD120" s="771"/>
      <c r="CE120" s="771"/>
      <c r="CF120" s="848">
        <v>1.1000000000000001</v>
      </c>
      <c r="CG120" s="849"/>
      <c r="CH120" s="849"/>
      <c r="CI120" s="849"/>
      <c r="CJ120" s="849"/>
      <c r="CK120" s="850" t="s">
        <v>433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2287732</v>
      </c>
      <c r="DH120" s="800"/>
      <c r="DI120" s="800"/>
      <c r="DJ120" s="800"/>
      <c r="DK120" s="800"/>
      <c r="DL120" s="800">
        <v>2221065</v>
      </c>
      <c r="DM120" s="800"/>
      <c r="DN120" s="800"/>
      <c r="DO120" s="800"/>
      <c r="DP120" s="800"/>
      <c r="DQ120" s="800">
        <v>2034009</v>
      </c>
      <c r="DR120" s="800"/>
      <c r="DS120" s="800"/>
      <c r="DT120" s="800"/>
      <c r="DU120" s="800"/>
      <c r="DV120" s="801">
        <v>86.5</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5046468</v>
      </c>
      <c r="BR121" s="858"/>
      <c r="BS121" s="858"/>
      <c r="BT121" s="858"/>
      <c r="BU121" s="858"/>
      <c r="BV121" s="858">
        <v>4908591</v>
      </c>
      <c r="BW121" s="858"/>
      <c r="BX121" s="858"/>
      <c r="BY121" s="858"/>
      <c r="BZ121" s="858"/>
      <c r="CA121" s="858">
        <v>4933585</v>
      </c>
      <c r="CB121" s="858"/>
      <c r="CC121" s="858"/>
      <c r="CD121" s="858"/>
      <c r="CE121" s="858"/>
      <c r="CF121" s="859">
        <v>209.7</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1351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436</v>
      </c>
      <c r="BP122" s="838"/>
      <c r="BQ122" s="839">
        <v>7831739</v>
      </c>
      <c r="BR122" s="840"/>
      <c r="BS122" s="840"/>
      <c r="BT122" s="840"/>
      <c r="BU122" s="840"/>
      <c r="BV122" s="840">
        <v>8045092</v>
      </c>
      <c r="BW122" s="840"/>
      <c r="BX122" s="840"/>
      <c r="BY122" s="840"/>
      <c r="BZ122" s="840"/>
      <c r="CA122" s="840">
        <v>8244258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6412</v>
      </c>
      <c r="AB126" s="784"/>
      <c r="AC126" s="784"/>
      <c r="AD126" s="784"/>
      <c r="AE126" s="785"/>
      <c r="AF126" s="786">
        <v>3067</v>
      </c>
      <c r="AG126" s="784"/>
      <c r="AH126" s="784"/>
      <c r="AI126" s="784"/>
      <c r="AJ126" s="785"/>
      <c r="AK126" s="786">
        <v>1583</v>
      </c>
      <c r="AL126" s="784"/>
      <c r="AM126" s="784"/>
      <c r="AN126" s="784"/>
      <c r="AO126" s="785"/>
      <c r="AP126" s="754">
        <v>0.1</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447</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21071</v>
      </c>
      <c r="AB128" s="724"/>
      <c r="AC128" s="724"/>
      <c r="AD128" s="724"/>
      <c r="AE128" s="725"/>
      <c r="AF128" s="726">
        <v>22243</v>
      </c>
      <c r="AG128" s="724"/>
      <c r="AH128" s="724"/>
      <c r="AI128" s="724"/>
      <c r="AJ128" s="725"/>
      <c r="AK128" s="726">
        <v>11234</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2721611</v>
      </c>
      <c r="AB129" s="784"/>
      <c r="AC129" s="784"/>
      <c r="AD129" s="784"/>
      <c r="AE129" s="785"/>
      <c r="AF129" s="786">
        <v>2803525</v>
      </c>
      <c r="AG129" s="784"/>
      <c r="AH129" s="784"/>
      <c r="AI129" s="784"/>
      <c r="AJ129" s="785"/>
      <c r="AK129" s="786">
        <v>2761609</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375542</v>
      </c>
      <c r="AB130" s="784"/>
      <c r="AC130" s="784"/>
      <c r="AD130" s="784"/>
      <c r="AE130" s="785"/>
      <c r="AF130" s="786">
        <v>380588</v>
      </c>
      <c r="AG130" s="784"/>
      <c r="AH130" s="784"/>
      <c r="AI130" s="784"/>
      <c r="AJ130" s="785"/>
      <c r="AK130" s="786">
        <v>408969</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2346069</v>
      </c>
      <c r="AB131" s="717"/>
      <c r="AC131" s="717"/>
      <c r="AD131" s="717"/>
      <c r="AE131" s="718"/>
      <c r="AF131" s="719">
        <v>2422937</v>
      </c>
      <c r="AG131" s="717"/>
      <c r="AH131" s="717"/>
      <c r="AI131" s="717"/>
      <c r="AJ131" s="718"/>
      <c r="AK131" s="719">
        <v>2352640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5.9730553530000003</v>
      </c>
      <c r="AB132" s="740"/>
      <c r="AC132" s="740"/>
      <c r="AD132" s="740"/>
      <c r="AE132" s="741"/>
      <c r="AF132" s="742">
        <v>4.9333928199999999</v>
      </c>
      <c r="AG132" s="740"/>
      <c r="AH132" s="740"/>
      <c r="AI132" s="740"/>
      <c r="AJ132" s="741"/>
      <c r="AK132" s="742">
        <v>4.2522442869999999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8.4</v>
      </c>
      <c r="AB133" s="749"/>
      <c r="AC133" s="749"/>
      <c r="AD133" s="749"/>
      <c r="AE133" s="750"/>
      <c r="AF133" s="748">
        <v>6.1</v>
      </c>
      <c r="AG133" s="749"/>
      <c r="AH133" s="749"/>
      <c r="AI133" s="749"/>
      <c r="AJ133" s="750"/>
      <c r="AK133" s="748">
        <v>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9" t="s">
        <v>463</v>
      </c>
      <c r="L7" s="254"/>
      <c r="M7" s="255" t="s">
        <v>464</v>
      </c>
      <c r="N7" s="256"/>
    </row>
    <row r="8" spans="1:16">
      <c r="A8" s="248"/>
      <c r="B8" s="244"/>
      <c r="C8" s="244"/>
      <c r="D8" s="244"/>
      <c r="E8" s="244"/>
      <c r="F8" s="244"/>
      <c r="G8" s="257"/>
      <c r="H8" s="258"/>
      <c r="I8" s="258"/>
      <c r="J8" s="259"/>
      <c r="K8" s="1120"/>
      <c r="L8" s="260" t="s">
        <v>465</v>
      </c>
      <c r="M8" s="261" t="s">
        <v>466</v>
      </c>
      <c r="N8" s="262" t="s">
        <v>467</v>
      </c>
    </row>
    <row r="9" spans="1:16">
      <c r="A9" s="248"/>
      <c r="B9" s="244"/>
      <c r="C9" s="244"/>
      <c r="D9" s="244"/>
      <c r="E9" s="244"/>
      <c r="F9" s="244"/>
      <c r="G9" s="1133" t="s">
        <v>468</v>
      </c>
      <c r="H9" s="1134"/>
      <c r="I9" s="1134"/>
      <c r="J9" s="1135"/>
      <c r="K9" s="263">
        <v>702584</v>
      </c>
      <c r="L9" s="264">
        <v>69860</v>
      </c>
      <c r="M9" s="265">
        <v>89595</v>
      </c>
      <c r="N9" s="266">
        <v>-22</v>
      </c>
    </row>
    <row r="10" spans="1:16">
      <c r="A10" s="248"/>
      <c r="B10" s="244"/>
      <c r="C10" s="244"/>
      <c r="D10" s="244"/>
      <c r="E10" s="244"/>
      <c r="F10" s="244"/>
      <c r="G10" s="1133" t="s">
        <v>469</v>
      </c>
      <c r="H10" s="1134"/>
      <c r="I10" s="1134"/>
      <c r="J10" s="1135"/>
      <c r="K10" s="267">
        <v>145159</v>
      </c>
      <c r="L10" s="268">
        <v>14434</v>
      </c>
      <c r="M10" s="269">
        <v>8996</v>
      </c>
      <c r="N10" s="270">
        <v>60.4</v>
      </c>
    </row>
    <row r="11" spans="1:16" ht="13.5" customHeight="1">
      <c r="A11" s="248"/>
      <c r="B11" s="244"/>
      <c r="C11" s="244"/>
      <c r="D11" s="244"/>
      <c r="E11" s="244"/>
      <c r="F11" s="244"/>
      <c r="G11" s="1133" t="s">
        <v>470</v>
      </c>
      <c r="H11" s="1134"/>
      <c r="I11" s="1134"/>
      <c r="J11" s="1135"/>
      <c r="K11" s="267">
        <v>164487</v>
      </c>
      <c r="L11" s="268">
        <v>16355</v>
      </c>
      <c r="M11" s="269">
        <v>12730</v>
      </c>
      <c r="N11" s="270">
        <v>28.5</v>
      </c>
    </row>
    <row r="12" spans="1:16" ht="13.5" customHeight="1">
      <c r="A12" s="248"/>
      <c r="B12" s="244"/>
      <c r="C12" s="244"/>
      <c r="D12" s="244"/>
      <c r="E12" s="244"/>
      <c r="F12" s="244"/>
      <c r="G12" s="1133" t="s">
        <v>471</v>
      </c>
      <c r="H12" s="1134"/>
      <c r="I12" s="1134"/>
      <c r="J12" s="1135"/>
      <c r="K12" s="267" t="s">
        <v>472</v>
      </c>
      <c r="L12" s="268" t="s">
        <v>472</v>
      </c>
      <c r="M12" s="269">
        <v>1070</v>
      </c>
      <c r="N12" s="270" t="s">
        <v>472</v>
      </c>
    </row>
    <row r="13" spans="1:16" ht="13.5" customHeight="1">
      <c r="A13" s="248"/>
      <c r="B13" s="244"/>
      <c r="C13" s="244"/>
      <c r="D13" s="244"/>
      <c r="E13" s="244"/>
      <c r="F13" s="244"/>
      <c r="G13" s="1133" t="s">
        <v>473</v>
      </c>
      <c r="H13" s="1134"/>
      <c r="I13" s="1134"/>
      <c r="J13" s="1135"/>
      <c r="K13" s="267" t="s">
        <v>472</v>
      </c>
      <c r="L13" s="268" t="s">
        <v>472</v>
      </c>
      <c r="M13" s="269">
        <v>19</v>
      </c>
      <c r="N13" s="270" t="s">
        <v>472</v>
      </c>
    </row>
    <row r="14" spans="1:16" ht="13.5" customHeight="1">
      <c r="A14" s="248"/>
      <c r="B14" s="244"/>
      <c r="C14" s="244"/>
      <c r="D14" s="244"/>
      <c r="E14" s="244"/>
      <c r="F14" s="244"/>
      <c r="G14" s="1133" t="s">
        <v>474</v>
      </c>
      <c r="H14" s="1134"/>
      <c r="I14" s="1134"/>
      <c r="J14" s="1135"/>
      <c r="K14" s="267">
        <v>22642</v>
      </c>
      <c r="L14" s="268">
        <v>2251</v>
      </c>
      <c r="M14" s="269">
        <v>4490</v>
      </c>
      <c r="N14" s="270">
        <v>-49.9</v>
      </c>
    </row>
    <row r="15" spans="1:16" ht="13.5" customHeight="1">
      <c r="A15" s="248"/>
      <c r="B15" s="244"/>
      <c r="C15" s="244"/>
      <c r="D15" s="244"/>
      <c r="E15" s="244"/>
      <c r="F15" s="244"/>
      <c r="G15" s="1133" t="s">
        <v>475</v>
      </c>
      <c r="H15" s="1134"/>
      <c r="I15" s="1134"/>
      <c r="J15" s="1135"/>
      <c r="K15" s="267">
        <v>30204</v>
      </c>
      <c r="L15" s="268">
        <v>3003</v>
      </c>
      <c r="M15" s="269">
        <v>2030</v>
      </c>
      <c r="N15" s="270">
        <v>47.9</v>
      </c>
    </row>
    <row r="16" spans="1:16">
      <c r="A16" s="248"/>
      <c r="B16" s="244"/>
      <c r="C16" s="244"/>
      <c r="D16" s="244"/>
      <c r="E16" s="244"/>
      <c r="F16" s="244"/>
      <c r="G16" s="1136" t="s">
        <v>476</v>
      </c>
      <c r="H16" s="1137"/>
      <c r="I16" s="1137"/>
      <c r="J16" s="1138"/>
      <c r="K16" s="268">
        <v>-55103</v>
      </c>
      <c r="L16" s="268">
        <v>-5479</v>
      </c>
      <c r="M16" s="269">
        <v>-9813</v>
      </c>
      <c r="N16" s="270">
        <v>-44.2</v>
      </c>
    </row>
    <row r="17" spans="1:16">
      <c r="A17" s="248"/>
      <c r="B17" s="244"/>
      <c r="C17" s="244"/>
      <c r="D17" s="244"/>
      <c r="E17" s="244"/>
      <c r="F17" s="244"/>
      <c r="G17" s="1136" t="s">
        <v>169</v>
      </c>
      <c r="H17" s="1137"/>
      <c r="I17" s="1137"/>
      <c r="J17" s="1138"/>
      <c r="K17" s="268">
        <v>1009973</v>
      </c>
      <c r="L17" s="268">
        <v>100425</v>
      </c>
      <c r="M17" s="269">
        <v>109116</v>
      </c>
      <c r="N17" s="270">
        <v>-8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0" t="s">
        <v>481</v>
      </c>
      <c r="H21" s="1131"/>
      <c r="I21" s="1131"/>
      <c r="J21" s="1132"/>
      <c r="K21" s="280">
        <v>7.46</v>
      </c>
      <c r="L21" s="281">
        <v>10.38</v>
      </c>
      <c r="M21" s="282">
        <v>-2.92</v>
      </c>
      <c r="N21" s="249"/>
      <c r="O21" s="283"/>
      <c r="P21" s="279"/>
    </row>
    <row r="22" spans="1:16" s="284" customFormat="1">
      <c r="A22" s="279"/>
      <c r="B22" s="249"/>
      <c r="C22" s="249"/>
      <c r="D22" s="249"/>
      <c r="E22" s="249"/>
      <c r="F22" s="249"/>
      <c r="G22" s="1130" t="s">
        <v>482</v>
      </c>
      <c r="H22" s="1131"/>
      <c r="I22" s="1131"/>
      <c r="J22" s="1132"/>
      <c r="K22" s="285">
        <v>93.9</v>
      </c>
      <c r="L22" s="286">
        <v>95.1</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9" t="s">
        <v>463</v>
      </c>
      <c r="L30" s="254"/>
      <c r="M30" s="255" t="s">
        <v>464</v>
      </c>
      <c r="N30" s="256"/>
    </row>
    <row r="31" spans="1:16">
      <c r="A31" s="248"/>
      <c r="B31" s="244"/>
      <c r="C31" s="244"/>
      <c r="D31" s="244"/>
      <c r="E31" s="244"/>
      <c r="F31" s="244"/>
      <c r="G31" s="257"/>
      <c r="H31" s="258"/>
      <c r="I31" s="258"/>
      <c r="J31" s="259"/>
      <c r="K31" s="1120"/>
      <c r="L31" s="260" t="s">
        <v>465</v>
      </c>
      <c r="M31" s="261" t="s">
        <v>466</v>
      </c>
      <c r="N31" s="262" t="s">
        <v>467</v>
      </c>
    </row>
    <row r="32" spans="1:16" ht="27" customHeight="1">
      <c r="A32" s="248"/>
      <c r="B32" s="244"/>
      <c r="C32" s="244"/>
      <c r="D32" s="244"/>
      <c r="E32" s="244"/>
      <c r="F32" s="244"/>
      <c r="G32" s="1121" t="s">
        <v>485</v>
      </c>
      <c r="H32" s="1122"/>
      <c r="I32" s="1122"/>
      <c r="J32" s="1123"/>
      <c r="K32" s="294">
        <v>350656</v>
      </c>
      <c r="L32" s="294">
        <v>34867</v>
      </c>
      <c r="M32" s="295">
        <v>57190</v>
      </c>
      <c r="N32" s="296">
        <v>-39</v>
      </c>
    </row>
    <row r="33" spans="1:16" ht="13.5" customHeight="1">
      <c r="A33" s="248"/>
      <c r="B33" s="244"/>
      <c r="C33" s="244"/>
      <c r="D33" s="244"/>
      <c r="E33" s="244"/>
      <c r="F33" s="244"/>
      <c r="G33" s="1121" t="s">
        <v>486</v>
      </c>
      <c r="H33" s="1122"/>
      <c r="I33" s="1122"/>
      <c r="J33" s="1123"/>
      <c r="K33" s="294" t="s">
        <v>472</v>
      </c>
      <c r="L33" s="294" t="s">
        <v>472</v>
      </c>
      <c r="M33" s="295" t="s">
        <v>472</v>
      </c>
      <c r="N33" s="296" t="s">
        <v>472</v>
      </c>
    </row>
    <row r="34" spans="1:16" ht="27" customHeight="1">
      <c r="A34" s="248"/>
      <c r="B34" s="244"/>
      <c r="C34" s="244"/>
      <c r="D34" s="244"/>
      <c r="E34" s="244"/>
      <c r="F34" s="244"/>
      <c r="G34" s="1121" t="s">
        <v>487</v>
      </c>
      <c r="H34" s="1122"/>
      <c r="I34" s="1122"/>
      <c r="J34" s="1123"/>
      <c r="K34" s="294" t="s">
        <v>472</v>
      </c>
      <c r="L34" s="294" t="s">
        <v>472</v>
      </c>
      <c r="M34" s="295">
        <v>1</v>
      </c>
      <c r="N34" s="296" t="s">
        <v>472</v>
      </c>
    </row>
    <row r="35" spans="1:16" ht="27" customHeight="1">
      <c r="A35" s="248"/>
      <c r="B35" s="244"/>
      <c r="C35" s="244"/>
      <c r="D35" s="244"/>
      <c r="E35" s="244"/>
      <c r="F35" s="244"/>
      <c r="G35" s="1121" t="s">
        <v>488</v>
      </c>
      <c r="H35" s="1122"/>
      <c r="I35" s="1122"/>
      <c r="J35" s="1123"/>
      <c r="K35" s="294">
        <v>143014</v>
      </c>
      <c r="L35" s="294">
        <v>14220</v>
      </c>
      <c r="M35" s="295">
        <v>16809</v>
      </c>
      <c r="N35" s="296">
        <v>-15.4</v>
      </c>
    </row>
    <row r="36" spans="1:16" ht="27" customHeight="1">
      <c r="A36" s="248"/>
      <c r="B36" s="244"/>
      <c r="C36" s="244"/>
      <c r="D36" s="244"/>
      <c r="E36" s="244"/>
      <c r="F36" s="244"/>
      <c r="G36" s="1121" t="s">
        <v>489</v>
      </c>
      <c r="H36" s="1122"/>
      <c r="I36" s="1122"/>
      <c r="J36" s="1123"/>
      <c r="K36" s="294">
        <v>24990</v>
      </c>
      <c r="L36" s="294">
        <v>2485</v>
      </c>
      <c r="M36" s="295">
        <v>4695</v>
      </c>
      <c r="N36" s="296">
        <v>-47.1</v>
      </c>
    </row>
    <row r="37" spans="1:16" ht="13.5" customHeight="1">
      <c r="A37" s="248"/>
      <c r="B37" s="244"/>
      <c r="C37" s="244"/>
      <c r="D37" s="244"/>
      <c r="E37" s="244"/>
      <c r="F37" s="244"/>
      <c r="G37" s="1121" t="s">
        <v>490</v>
      </c>
      <c r="H37" s="1122"/>
      <c r="I37" s="1122"/>
      <c r="J37" s="1123"/>
      <c r="K37" s="294">
        <v>1583</v>
      </c>
      <c r="L37" s="294">
        <v>157</v>
      </c>
      <c r="M37" s="295">
        <v>1282</v>
      </c>
      <c r="N37" s="296">
        <v>-87.8</v>
      </c>
    </row>
    <row r="38" spans="1:16" ht="27" customHeight="1">
      <c r="A38" s="248"/>
      <c r="B38" s="244"/>
      <c r="C38" s="244"/>
      <c r="D38" s="244"/>
      <c r="E38" s="244"/>
      <c r="F38" s="244"/>
      <c r="G38" s="1124" t="s">
        <v>491</v>
      </c>
      <c r="H38" s="1125"/>
      <c r="I38" s="1125"/>
      <c r="J38" s="1126"/>
      <c r="K38" s="297" t="s">
        <v>472</v>
      </c>
      <c r="L38" s="297" t="s">
        <v>472</v>
      </c>
      <c r="M38" s="298">
        <v>8</v>
      </c>
      <c r="N38" s="299" t="s">
        <v>472</v>
      </c>
      <c r="O38" s="293"/>
    </row>
    <row r="39" spans="1:16">
      <c r="A39" s="248"/>
      <c r="B39" s="244"/>
      <c r="C39" s="244"/>
      <c r="D39" s="244"/>
      <c r="E39" s="244"/>
      <c r="F39" s="244"/>
      <c r="G39" s="1124" t="s">
        <v>492</v>
      </c>
      <c r="H39" s="1125"/>
      <c r="I39" s="1125"/>
      <c r="J39" s="1126"/>
      <c r="K39" s="300">
        <v>-11234</v>
      </c>
      <c r="L39" s="300">
        <v>-1117</v>
      </c>
      <c r="M39" s="301">
        <v>-2615</v>
      </c>
      <c r="N39" s="302">
        <v>-57.3</v>
      </c>
      <c r="O39" s="293"/>
    </row>
    <row r="40" spans="1:16" ht="27" customHeight="1">
      <c r="A40" s="248"/>
      <c r="B40" s="244"/>
      <c r="C40" s="244"/>
      <c r="D40" s="244"/>
      <c r="E40" s="244"/>
      <c r="F40" s="244"/>
      <c r="G40" s="1121" t="s">
        <v>493</v>
      </c>
      <c r="H40" s="1122"/>
      <c r="I40" s="1122"/>
      <c r="J40" s="1123"/>
      <c r="K40" s="300">
        <v>-408969</v>
      </c>
      <c r="L40" s="300">
        <v>-40665</v>
      </c>
      <c r="M40" s="301">
        <v>-54029</v>
      </c>
      <c r="N40" s="302">
        <v>-24.7</v>
      </c>
      <c r="O40" s="293"/>
    </row>
    <row r="41" spans="1:16">
      <c r="A41" s="248"/>
      <c r="B41" s="244"/>
      <c r="C41" s="244"/>
      <c r="D41" s="244"/>
      <c r="E41" s="244"/>
      <c r="F41" s="244"/>
      <c r="G41" s="1127" t="s">
        <v>279</v>
      </c>
      <c r="H41" s="1128"/>
      <c r="I41" s="1128"/>
      <c r="J41" s="1129"/>
      <c r="K41" s="294">
        <v>100040</v>
      </c>
      <c r="L41" s="300">
        <v>9947</v>
      </c>
      <c r="M41" s="301">
        <v>23340</v>
      </c>
      <c r="N41" s="302">
        <v>-57.4</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4" t="s">
        <v>463</v>
      </c>
      <c r="J49" s="1116" t="s">
        <v>497</v>
      </c>
      <c r="K49" s="1117"/>
      <c r="L49" s="1117"/>
      <c r="M49" s="1117"/>
      <c r="N49" s="1118"/>
    </row>
    <row r="50" spans="1:14">
      <c r="A50" s="248"/>
      <c r="B50" s="244"/>
      <c r="C50" s="244"/>
      <c r="D50" s="244"/>
      <c r="E50" s="244"/>
      <c r="F50" s="244"/>
      <c r="G50" s="312"/>
      <c r="H50" s="313"/>
      <c r="I50" s="1115"/>
      <c r="J50" s="314" t="s">
        <v>498</v>
      </c>
      <c r="K50" s="315" t="s">
        <v>499</v>
      </c>
      <c r="L50" s="316" t="s">
        <v>500</v>
      </c>
      <c r="M50" s="317" t="s">
        <v>501</v>
      </c>
      <c r="N50" s="318" t="s">
        <v>502</v>
      </c>
    </row>
    <row r="51" spans="1:14">
      <c r="A51" s="248"/>
      <c r="B51" s="244"/>
      <c r="C51" s="244"/>
      <c r="D51" s="244"/>
      <c r="E51" s="244"/>
      <c r="F51" s="244"/>
      <c r="G51" s="310" t="s">
        <v>503</v>
      </c>
      <c r="H51" s="311"/>
      <c r="I51" s="319">
        <v>863140</v>
      </c>
      <c r="J51" s="320">
        <v>85859</v>
      </c>
      <c r="K51" s="321">
        <v>-7.5</v>
      </c>
      <c r="L51" s="322">
        <v>95443</v>
      </c>
      <c r="M51" s="323">
        <v>9.8000000000000007</v>
      </c>
      <c r="N51" s="324">
        <v>-17.3</v>
      </c>
    </row>
    <row r="52" spans="1:14">
      <c r="A52" s="248"/>
      <c r="B52" s="244"/>
      <c r="C52" s="244"/>
      <c r="D52" s="244"/>
      <c r="E52" s="244"/>
      <c r="F52" s="244"/>
      <c r="G52" s="325"/>
      <c r="H52" s="326" t="s">
        <v>504</v>
      </c>
      <c r="I52" s="327">
        <v>745075</v>
      </c>
      <c r="J52" s="328">
        <v>74115</v>
      </c>
      <c r="K52" s="329">
        <v>-5.7</v>
      </c>
      <c r="L52" s="330">
        <v>48538</v>
      </c>
      <c r="M52" s="331">
        <v>-4.5999999999999996</v>
      </c>
      <c r="N52" s="332">
        <v>-1.1000000000000001</v>
      </c>
    </row>
    <row r="53" spans="1:14">
      <c r="A53" s="248"/>
      <c r="B53" s="244"/>
      <c r="C53" s="244"/>
      <c r="D53" s="244"/>
      <c r="E53" s="244"/>
      <c r="F53" s="244"/>
      <c r="G53" s="310" t="s">
        <v>505</v>
      </c>
      <c r="H53" s="311"/>
      <c r="I53" s="319">
        <v>303626</v>
      </c>
      <c r="J53" s="320">
        <v>30167</v>
      </c>
      <c r="K53" s="321">
        <v>-64.900000000000006</v>
      </c>
      <c r="L53" s="322">
        <v>70897</v>
      </c>
      <c r="M53" s="323">
        <v>-25.7</v>
      </c>
      <c r="N53" s="324">
        <v>-39.200000000000003</v>
      </c>
    </row>
    <row r="54" spans="1:14">
      <c r="A54" s="248"/>
      <c r="B54" s="244"/>
      <c r="C54" s="244"/>
      <c r="D54" s="244"/>
      <c r="E54" s="244"/>
      <c r="F54" s="244"/>
      <c r="G54" s="325"/>
      <c r="H54" s="326" t="s">
        <v>504</v>
      </c>
      <c r="I54" s="327">
        <v>251827</v>
      </c>
      <c r="J54" s="328">
        <v>25020</v>
      </c>
      <c r="K54" s="329">
        <v>-66.2</v>
      </c>
      <c r="L54" s="330">
        <v>39878</v>
      </c>
      <c r="M54" s="331">
        <v>-17.8</v>
      </c>
      <c r="N54" s="332">
        <v>-48.4</v>
      </c>
    </row>
    <row r="55" spans="1:14">
      <c r="A55" s="248"/>
      <c r="B55" s="244"/>
      <c r="C55" s="244"/>
      <c r="D55" s="244"/>
      <c r="E55" s="244"/>
      <c r="F55" s="244"/>
      <c r="G55" s="310" t="s">
        <v>506</v>
      </c>
      <c r="H55" s="311"/>
      <c r="I55" s="319">
        <v>354899</v>
      </c>
      <c r="J55" s="320">
        <v>34934</v>
      </c>
      <c r="K55" s="321">
        <v>15.8</v>
      </c>
      <c r="L55" s="322">
        <v>66496</v>
      </c>
      <c r="M55" s="323">
        <v>-6.2</v>
      </c>
      <c r="N55" s="324">
        <v>22</v>
      </c>
    </row>
    <row r="56" spans="1:14">
      <c r="A56" s="248"/>
      <c r="B56" s="244"/>
      <c r="C56" s="244"/>
      <c r="D56" s="244"/>
      <c r="E56" s="244"/>
      <c r="F56" s="244"/>
      <c r="G56" s="325"/>
      <c r="H56" s="326" t="s">
        <v>504</v>
      </c>
      <c r="I56" s="327">
        <v>269685</v>
      </c>
      <c r="J56" s="328">
        <v>26546</v>
      </c>
      <c r="K56" s="329">
        <v>6.1</v>
      </c>
      <c r="L56" s="330">
        <v>36530</v>
      </c>
      <c r="M56" s="331">
        <v>-8.4</v>
      </c>
      <c r="N56" s="332">
        <v>14.5</v>
      </c>
    </row>
    <row r="57" spans="1:14">
      <c r="A57" s="248"/>
      <c r="B57" s="244"/>
      <c r="C57" s="244"/>
      <c r="D57" s="244"/>
      <c r="E57" s="244"/>
      <c r="F57" s="244"/>
      <c r="G57" s="310" t="s">
        <v>507</v>
      </c>
      <c r="H57" s="311"/>
      <c r="I57" s="319">
        <v>303169</v>
      </c>
      <c r="J57" s="320">
        <v>29919</v>
      </c>
      <c r="K57" s="321">
        <v>-14.4</v>
      </c>
      <c r="L57" s="322">
        <v>82748</v>
      </c>
      <c r="M57" s="323">
        <v>24.4</v>
      </c>
      <c r="N57" s="324">
        <v>-38.799999999999997</v>
      </c>
    </row>
    <row r="58" spans="1:14">
      <c r="A58" s="248"/>
      <c r="B58" s="244"/>
      <c r="C58" s="244"/>
      <c r="D58" s="244"/>
      <c r="E58" s="244"/>
      <c r="F58" s="244"/>
      <c r="G58" s="325"/>
      <c r="H58" s="326" t="s">
        <v>504</v>
      </c>
      <c r="I58" s="327">
        <v>214615</v>
      </c>
      <c r="J58" s="328">
        <v>21180</v>
      </c>
      <c r="K58" s="329">
        <v>-20.2</v>
      </c>
      <c r="L58" s="330">
        <v>44732</v>
      </c>
      <c r="M58" s="331">
        <v>22.5</v>
      </c>
      <c r="N58" s="332">
        <v>-42.7</v>
      </c>
    </row>
    <row r="59" spans="1:14">
      <c r="A59" s="248"/>
      <c r="B59" s="244"/>
      <c r="C59" s="244"/>
      <c r="D59" s="244"/>
      <c r="E59" s="244"/>
      <c r="F59" s="244"/>
      <c r="G59" s="310" t="s">
        <v>508</v>
      </c>
      <c r="H59" s="311"/>
      <c r="I59" s="319">
        <v>601499</v>
      </c>
      <c r="J59" s="320">
        <v>59809</v>
      </c>
      <c r="K59" s="321">
        <v>99.9</v>
      </c>
      <c r="L59" s="322">
        <v>91837</v>
      </c>
      <c r="M59" s="323">
        <v>11</v>
      </c>
      <c r="N59" s="324">
        <v>88.9</v>
      </c>
    </row>
    <row r="60" spans="1:14">
      <c r="A60" s="248"/>
      <c r="B60" s="244"/>
      <c r="C60" s="244"/>
      <c r="D60" s="244"/>
      <c r="E60" s="244"/>
      <c r="F60" s="244"/>
      <c r="G60" s="325"/>
      <c r="H60" s="326" t="s">
        <v>504</v>
      </c>
      <c r="I60" s="333">
        <v>272070</v>
      </c>
      <c r="J60" s="328">
        <v>27053</v>
      </c>
      <c r="K60" s="329">
        <v>27.7</v>
      </c>
      <c r="L60" s="330">
        <v>54439</v>
      </c>
      <c r="M60" s="331">
        <v>21.7</v>
      </c>
      <c r="N60" s="332">
        <v>6</v>
      </c>
    </row>
    <row r="61" spans="1:14">
      <c r="A61" s="248"/>
      <c r="B61" s="244"/>
      <c r="C61" s="244"/>
      <c r="D61" s="244"/>
      <c r="E61" s="244"/>
      <c r="F61" s="244"/>
      <c r="G61" s="310" t="s">
        <v>509</v>
      </c>
      <c r="H61" s="334"/>
      <c r="I61" s="335">
        <v>485267</v>
      </c>
      <c r="J61" s="336">
        <v>48138</v>
      </c>
      <c r="K61" s="337">
        <v>5.8</v>
      </c>
      <c r="L61" s="338">
        <v>81484</v>
      </c>
      <c r="M61" s="339">
        <v>2.7</v>
      </c>
      <c r="N61" s="324">
        <v>3.1</v>
      </c>
    </row>
    <row r="62" spans="1:14">
      <c r="A62" s="248"/>
      <c r="B62" s="244"/>
      <c r="C62" s="244"/>
      <c r="D62" s="244"/>
      <c r="E62" s="244"/>
      <c r="F62" s="244"/>
      <c r="G62" s="325"/>
      <c r="H62" s="326" t="s">
        <v>504</v>
      </c>
      <c r="I62" s="327">
        <v>350654</v>
      </c>
      <c r="J62" s="328">
        <v>34783</v>
      </c>
      <c r="K62" s="329">
        <v>-11.7</v>
      </c>
      <c r="L62" s="330">
        <v>44823</v>
      </c>
      <c r="M62" s="331">
        <v>2.7</v>
      </c>
      <c r="N62" s="332">
        <v>-14.4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10.33</v>
      </c>
      <c r="G47" s="12">
        <v>10.72</v>
      </c>
      <c r="H47" s="12">
        <v>11.38</v>
      </c>
      <c r="I47" s="12">
        <v>11.28</v>
      </c>
      <c r="J47" s="13">
        <v>11.63</v>
      </c>
    </row>
    <row r="48" spans="2:10" ht="57.75" customHeight="1">
      <c r="B48" s="14"/>
      <c r="C48" s="1141" t="s">
        <v>4</v>
      </c>
      <c r="D48" s="1141"/>
      <c r="E48" s="1142"/>
      <c r="F48" s="15">
        <v>0.51</v>
      </c>
      <c r="G48" s="16">
        <v>0.86</v>
      </c>
      <c r="H48" s="16">
        <v>0.4</v>
      </c>
      <c r="I48" s="16">
        <v>0.27</v>
      </c>
      <c r="J48" s="17">
        <v>0.31</v>
      </c>
    </row>
    <row r="49" spans="2:10" ht="57.75" customHeight="1" thickBot="1">
      <c r="B49" s="18"/>
      <c r="C49" s="1143" t="s">
        <v>5</v>
      </c>
      <c r="D49" s="1143"/>
      <c r="E49" s="1144"/>
      <c r="F49" s="19">
        <v>0.08</v>
      </c>
      <c r="G49" s="20">
        <v>0.36</v>
      </c>
      <c r="H49" s="20" t="s">
        <v>516</v>
      </c>
      <c r="I49" s="20" t="s">
        <v>517</v>
      </c>
      <c r="J49" s="21">
        <v>7.0000000000000007E-2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518</v>
      </c>
      <c r="D34" s="1151"/>
      <c r="E34" s="1152"/>
      <c r="F34" s="32">
        <v>8.91</v>
      </c>
      <c r="G34" s="33">
        <v>9.75</v>
      </c>
      <c r="H34" s="33">
        <v>10.44</v>
      </c>
      <c r="I34" s="33">
        <v>10.56</v>
      </c>
      <c r="J34" s="34">
        <v>10.63</v>
      </c>
      <c r="K34" s="22"/>
      <c r="L34" s="22"/>
      <c r="M34" s="22"/>
      <c r="N34" s="22"/>
      <c r="O34" s="22"/>
      <c r="P34" s="22"/>
    </row>
    <row r="35" spans="1:16" ht="39" customHeight="1">
      <c r="A35" s="22"/>
      <c r="B35" s="35"/>
      <c r="C35" s="1145" t="s">
        <v>519</v>
      </c>
      <c r="D35" s="1146"/>
      <c r="E35" s="1147"/>
      <c r="F35" s="36">
        <v>0.51</v>
      </c>
      <c r="G35" s="37">
        <v>0.86</v>
      </c>
      <c r="H35" s="37">
        <v>0.39</v>
      </c>
      <c r="I35" s="37">
        <v>0.26</v>
      </c>
      <c r="J35" s="38">
        <v>0.31</v>
      </c>
      <c r="K35" s="22"/>
      <c r="L35" s="22"/>
      <c r="M35" s="22"/>
      <c r="N35" s="22"/>
      <c r="O35" s="22"/>
      <c r="P35" s="22"/>
    </row>
    <row r="36" spans="1:16" ht="39" customHeight="1">
      <c r="A36" s="22"/>
      <c r="B36" s="35"/>
      <c r="C36" s="1145" t="s">
        <v>520</v>
      </c>
      <c r="D36" s="1146"/>
      <c r="E36" s="1147"/>
      <c r="F36" s="36">
        <v>0.28000000000000003</v>
      </c>
      <c r="G36" s="37">
        <v>0.06</v>
      </c>
      <c r="H36" s="37">
        <v>0.01</v>
      </c>
      <c r="I36" s="37">
        <v>0.05</v>
      </c>
      <c r="J36" s="38">
        <v>0.05</v>
      </c>
      <c r="K36" s="22"/>
      <c r="L36" s="22"/>
      <c r="M36" s="22"/>
      <c r="N36" s="22"/>
      <c r="O36" s="22"/>
      <c r="P36" s="22"/>
    </row>
    <row r="37" spans="1:16" ht="39" customHeight="1">
      <c r="A37" s="22"/>
      <c r="B37" s="35"/>
      <c r="C37" s="1145" t="s">
        <v>521</v>
      </c>
      <c r="D37" s="1146"/>
      <c r="E37" s="1147"/>
      <c r="F37" s="36">
        <v>0.04</v>
      </c>
      <c r="G37" s="37">
        <v>0.01</v>
      </c>
      <c r="H37" s="37">
        <v>0.04</v>
      </c>
      <c r="I37" s="37">
        <v>0.05</v>
      </c>
      <c r="J37" s="38">
        <v>0.04</v>
      </c>
      <c r="K37" s="22"/>
      <c r="L37" s="22"/>
      <c r="M37" s="22"/>
      <c r="N37" s="22"/>
      <c r="O37" s="22"/>
      <c r="P37" s="22"/>
    </row>
    <row r="38" spans="1:16" ht="39" customHeight="1">
      <c r="A38" s="22"/>
      <c r="B38" s="35"/>
      <c r="C38" s="1145" t="s">
        <v>522</v>
      </c>
      <c r="D38" s="1146"/>
      <c r="E38" s="1147"/>
      <c r="F38" s="36">
        <v>0</v>
      </c>
      <c r="G38" s="37">
        <v>0</v>
      </c>
      <c r="H38" s="37">
        <v>0</v>
      </c>
      <c r="I38" s="37">
        <v>0</v>
      </c>
      <c r="J38" s="38">
        <v>0.01</v>
      </c>
      <c r="K38" s="22"/>
      <c r="L38" s="22"/>
      <c r="M38" s="22"/>
      <c r="N38" s="22"/>
      <c r="O38" s="22"/>
      <c r="P38" s="22"/>
    </row>
    <row r="39" spans="1:16" ht="39" customHeight="1">
      <c r="A39" s="22"/>
      <c r="B39" s="35"/>
      <c r="C39" s="1145" t="s">
        <v>523</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525</v>
      </c>
      <c r="D43" s="1149"/>
      <c r="E43" s="1150"/>
      <c r="F43" s="41">
        <v>0</v>
      </c>
      <c r="G43" s="42">
        <v>0</v>
      </c>
      <c r="H43" s="42">
        <v>0</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500</v>
      </c>
      <c r="L45" s="60">
        <v>398</v>
      </c>
      <c r="M45" s="60">
        <v>384</v>
      </c>
      <c r="N45" s="60">
        <v>363</v>
      </c>
      <c r="O45" s="61">
        <v>351</v>
      </c>
      <c r="P45" s="48"/>
      <c r="Q45" s="48"/>
      <c r="R45" s="48"/>
      <c r="S45" s="48"/>
      <c r="T45" s="48"/>
      <c r="U45" s="48"/>
    </row>
    <row r="46" spans="1:21" ht="30.75" customHeight="1">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15</v>
      </c>
      <c r="F48" s="1155"/>
      <c r="G48" s="1155"/>
      <c r="H48" s="1155"/>
      <c r="I48" s="1155"/>
      <c r="J48" s="1156"/>
      <c r="K48" s="63">
        <v>152</v>
      </c>
      <c r="L48" s="64">
        <v>168</v>
      </c>
      <c r="M48" s="64">
        <v>142</v>
      </c>
      <c r="N48" s="64">
        <v>143</v>
      </c>
      <c r="O48" s="65">
        <v>143</v>
      </c>
      <c r="P48" s="48"/>
      <c r="Q48" s="48"/>
      <c r="R48" s="48"/>
      <c r="S48" s="48"/>
      <c r="T48" s="48"/>
      <c r="U48" s="48"/>
    </row>
    <row r="49" spans="1:21" ht="30.75" customHeight="1">
      <c r="A49" s="48"/>
      <c r="B49" s="1163"/>
      <c r="C49" s="1164"/>
      <c r="D49" s="62"/>
      <c r="E49" s="1155" t="s">
        <v>16</v>
      </c>
      <c r="F49" s="1155"/>
      <c r="G49" s="1155"/>
      <c r="H49" s="1155"/>
      <c r="I49" s="1155"/>
      <c r="J49" s="1156"/>
      <c r="K49" s="63">
        <v>8</v>
      </c>
      <c r="L49" s="64">
        <v>1</v>
      </c>
      <c r="M49" s="64">
        <v>5</v>
      </c>
      <c r="N49" s="64">
        <v>13</v>
      </c>
      <c r="O49" s="65">
        <v>25</v>
      </c>
      <c r="P49" s="48"/>
      <c r="Q49" s="48"/>
      <c r="R49" s="48"/>
      <c r="S49" s="48"/>
      <c r="T49" s="48"/>
      <c r="U49" s="48"/>
    </row>
    <row r="50" spans="1:21" ht="30.75" customHeight="1">
      <c r="A50" s="48"/>
      <c r="B50" s="1163"/>
      <c r="C50" s="1164"/>
      <c r="D50" s="62"/>
      <c r="E50" s="1155" t="s">
        <v>17</v>
      </c>
      <c r="F50" s="1155"/>
      <c r="G50" s="1155"/>
      <c r="H50" s="1155"/>
      <c r="I50" s="1155"/>
      <c r="J50" s="1156"/>
      <c r="K50" s="63">
        <v>38</v>
      </c>
      <c r="L50" s="64">
        <v>13</v>
      </c>
      <c r="M50" s="64">
        <v>6</v>
      </c>
      <c r="N50" s="64">
        <v>3</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19</v>
      </c>
      <c r="C52" s="1154"/>
      <c r="D52" s="66"/>
      <c r="E52" s="1155" t="s">
        <v>20</v>
      </c>
      <c r="F52" s="1155"/>
      <c r="G52" s="1155"/>
      <c r="H52" s="1155"/>
      <c r="I52" s="1155"/>
      <c r="J52" s="1156"/>
      <c r="K52" s="63">
        <v>412</v>
      </c>
      <c r="L52" s="64">
        <v>403</v>
      </c>
      <c r="M52" s="64">
        <v>397</v>
      </c>
      <c r="N52" s="64">
        <v>403</v>
      </c>
      <c r="O52" s="65">
        <v>420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286</v>
      </c>
      <c r="L53" s="69">
        <v>177</v>
      </c>
      <c r="M53" s="69">
        <v>140</v>
      </c>
      <c r="N53" s="69">
        <v>119</v>
      </c>
      <c r="O53" s="70">
        <v>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2016-04-20T02:41:05Z</cp:lastPrinted>
  <dcterms:created xsi:type="dcterms:W3CDTF">2016-02-15T01:26:35Z</dcterms:created>
  <dcterms:modified xsi:type="dcterms:W3CDTF">2016-05-02T11:34:27Z</dcterms:modified>
</cp:coreProperties>
</file>