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新しいフォルダー\新しいフォルダー\"/>
    </mc:Choice>
  </mc:AlternateContent>
  <bookViews>
    <workbookView xWindow="0" yWindow="45" windowWidth="15360" windowHeight="75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workbook>
</file>

<file path=xl/calcChain.xml><?xml version="1.0" encoding="utf-8"?>
<calcChain xmlns="http://schemas.openxmlformats.org/spreadsheetml/2006/main">
  <c r="BG40" i="10" l="1"/>
  <c r="BG39" i="10"/>
  <c r="BG38" i="10"/>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AM40" i="10"/>
  <c r="U40" i="10"/>
  <c r="C40" i="10"/>
  <c r="CO39" i="10"/>
  <c r="AM39" i="10"/>
  <c r="U39" i="10"/>
  <c r="C39" i="10"/>
  <c r="CO38" i="10"/>
  <c r="AM38" i="10"/>
  <c r="U38" i="10"/>
  <c r="C38" i="10"/>
  <c r="CO37" i="10"/>
  <c r="AM37" i="10"/>
  <c r="C37" i="10"/>
  <c r="CO36" i="10"/>
  <c r="AM36" i="10"/>
  <c r="C36" i="10"/>
  <c r="CO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E39" i="10" s="1"/>
  <c r="BE40"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<sst xmlns="http://schemas.openxmlformats.org/spreadsheetml/2006/main" count="1144" uniqueCount="624">
  <si>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</si>
  <si>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</si>
  <si>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</si>
  <si>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</si>
  <si>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</si>
  <si>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</si>
  <si>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</si>
  <si>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</si>
  <si>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</si>
  <si>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</si>
  <si>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</si>
  <si>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</si>
  <si>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</si>
  <si>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</si>
  <si>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</si>
  <si>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</si>
  <si>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</si>
  <si>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</si>
  <si>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</si>
  <si>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</si>
  <si>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</si>
  <si>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</si>
  <si>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</si>
  <si>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</si>
  <si>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</si>
  <si>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</si>
  <si>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</si>
  <si>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</si>
  <si>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</si>
  <si>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</si>
  <si>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</si>
  <si>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</si>
  <si>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</si>
  <si>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</si>
  <si>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</si>
  <si>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</si>
  <si>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</si>
  <si>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</si>
  <si>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</si>
  <si>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</si>
  <si>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</si>
  <si>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</si>
  <si>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</si>
  <si>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</si>
  <si>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</si>
  <si>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</si>
  <si>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</si>
  <si>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</si>
  <si>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</si>
  <si>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</si>
  <si>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</si>
  <si>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</si>
  <si>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</si>
  <si>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</si>
  <si>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</si>
  <si>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</si>
  <si>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</si>
  <si>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</si>
  <si>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</si>
  <si>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</si>
  <si>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</si>
  <si>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</si>
  <si>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</si>
  <si>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</si>
  <si>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</si>
  <si>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</si>
  <si>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</si>
  <si>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</si>
  <si>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</si>
  <si>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</si>
  <si>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</si>
  <si>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</si>
  <si>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</si>
  <si>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</si>
  <si>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</si>
  <si>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</si>
  <si>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</si>
  <si>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</si>
  <si>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</si>
  <si>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</si>
  <si>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</si>
  <si>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</si>
  <si>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</si>
  <si>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</si>
  <si>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</si>
  <si>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</si>
  <si>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</si>
  <si>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</si>
  <si>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</si>
  <si>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</si>
  <si>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</si>
  <si>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</si>
  <si>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</si>
  <si>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</si>
  <si>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</si>
  <si>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</si>
  <si>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</si>
  <si>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筑北村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</si>
  <si>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</si>
  <si>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</si>
  <si>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</si>
  <si>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</si>
  <si>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</si>
  <si>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</si>
  <si>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</si>
  <si>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</si>
  <si>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</si>
  <si>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</si>
  <si>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</si>
  <si>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</si>
  <si>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</si>
  <si>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</si>
  <si>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</si>
  <si>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</si>
  <si>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</si>
  <si>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</si>
  <si>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</si>
  <si>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</si>
  <si>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</si>
  <si>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</si>
  <si>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</si>
  <si>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</si>
  <si>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</si>
  <si>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</si>
  <si>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</si>
  <si>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</si>
  <si>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</si>
  <si>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</si>
  <si>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</si>
  <si>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</si>
  <si>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</si>
  <si>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</si>
  <si>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</si>
  <si>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</si>
  <si>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</si>
  <si>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</si>
  <si>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</si>
  <si>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</si>
  <si>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</si>
  <si>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</si>
  <si>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</si>
  <si>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</si>
  <si>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</si>
  <si>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</si>
  <si>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</si>
  <si>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</si>
  <si>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</si>
  <si>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</si>
  <si>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</si>
  <si>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</si>
  <si>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</si>
  <si>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</si>
  <si>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</si>
  <si>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</si>
  <si>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</si>
  <si>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</si>
  <si>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</si>
  <si>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</si>
  <si>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</si>
  <si>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</si>
  <si>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</si>
  <si>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</si>
  <si>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</si>
  <si>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</si>
  <si>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</si>
  <si>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</si>
  <si>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</si>
  <si>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</si>
  <si>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</si>
  <si>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</si>
  <si>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</si>
  <si>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</si>
  <si>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</si>
  <si>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</si>
  <si>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</si>
  <si>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</si>
  <si>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</si>
  <si>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</si>
  <si>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</si>
  <si>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</si>
  <si>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</si>
  <si>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</si>
  <si>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</si>
  <si>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</si>
  <si>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</si>
  <si>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</si>
  <si>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</si>
  <si>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</si>
  <si>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</si>
  <si>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</si>
  <si>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</si>
  <si>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</si>
  <si>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</si>
  <si>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</si>
  <si>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</si>
  <si>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</si>
  <si>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</si>
  <si>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</si>
  <si>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</si>
  <si>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</si>
  <si>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</si>
  <si>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</si>
  <si>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</si>
  <si>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</si>
  <si>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</si>
  <si>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</si>
  <si>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</si>
  <si>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</si>
  <si>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</si>
  <si>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</si>
  <si>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</si>
  <si>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</si>
  <si>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</si>
  <si>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</si>
  <si>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</si>
  <si>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</si>
  <si>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</si>
  <si>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</si>
  <si>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</si>
  <si>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長野県筑北村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</si>
  <si>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</si>
  <si>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</si>
  <si>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</si>
  <si>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</si>
  <si>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</si>
  <si>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</si>
  <si>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</si>
  <si>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</si>
  <si>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</si>
  <si>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</si>
  <si>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</si>
  <si>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</si>
  <si>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</si>
  <si>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</si>
  <si>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</si>
  <si>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</si>
  <si>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</si>
  <si>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</si>
  <si>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</si>
  <si>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</si>
  <si>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</si>
  <si>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</si>
  <si>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</si>
  <si>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</si>
  <si>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</si>
  <si>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</si>
  <si>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</si>
  <si>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</si>
  <si>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</si>
  <si>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</si>
  <si>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</si>
  <si>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</si>
  <si>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</si>
  <si>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</si>
  <si>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</si>
  <si>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</si>
  <si>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</si>
  <si>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</si>
  <si>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</si>
  <si>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</si>
  <si>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</si>
  <si>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</si>
  <si>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</si>
  <si>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</si>
  <si>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</si>
  <si>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</si>
  <si>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</si>
  <si>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</si>
  <si>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</si>
  <si>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</si>
  <si>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</si>
  <si>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</si>
  <si>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</si>
  <si>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</si>
  <si>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</si>
  <si>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</si>
  <si>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</si>
  <si>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</si>
  <si>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</si>
  <si>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</si>
  <si>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</si>
  <si>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</si>
  <si>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</si>
  <si>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</si>
  <si>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</si>
  <si>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</si>
  <si>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</si>
  <si>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</si>
  <si>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</si>
  <si>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</si>
  <si>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</si>
  <si>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</si>
  <si>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</si>
  <si>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</si>
  <si>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</si>
  <si>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</si>
  <si>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</si>
  <si>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</si>
  <si>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</si>
  <si>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</si>
  <si>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</si>
  <si>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</si>
  <si>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</si>
  <si>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</si>
  <si>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</si>
  <si>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</si>
  <si>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</si>
  <si>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</si>
  <si>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</si>
  <si>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</si>
  <si>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</si>
  <si>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</si>
  <si>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</si>
  <si>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</si>
  <si>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</si>
  <si>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</si>
  <si>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</si>
  <si>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</si>
  <si>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</si>
  <si>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</si>
  <si>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</si>
  <si>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</si>
  <si>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</si>
  <si>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</si>
  <si>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</si>
  <si>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</si>
  <si>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</si>
  <si>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</si>
  <si>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</si>
  <si>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</si>
  <si>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</si>
  <si>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</si>
  <si>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</si>
  <si>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</si>
  <si>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</si>
  <si>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</si>
  <si>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</si>
  <si>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</si>
  <si>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</si>
  <si>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</si>
  <si>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</si>
  <si>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</si>
  <si>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</si>
  <si>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</si>
  <si>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</si>
  <si>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</si>
  <si>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</si>
  <si>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</si>
  <si>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</si>
  <si>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</si>
  <si>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</si>
  <si>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</si>
  <si>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</si>
  <si>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</si>
  <si>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</si>
  <si>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</si>
  <si>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</si>
  <si>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</si>
  <si>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</si>
  <si>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</si>
  <si>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</si>
  <si>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</si>
  <si>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</si>
  <si>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</si>
  <si>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</si>
  <si>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</si>
  <si>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</si>
  <si>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</si>
  <si>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</si>
  <si>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長野県筑北村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</si>
  <si>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</si>
  <si>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</si>
  <si>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</si>
  <si>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</si>
  <si>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</si>
  <si>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</si>
  <si>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</si>
  <si>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</si>
  <si>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</si>
  <si>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</si>
  <si>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</si>
  <si>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</si>
  <si>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</si>
  <si>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</si>
  <si>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</si>
  <si>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</si>
  <si>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</si>
  <si>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</si>
  <si>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</si>
  <si>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</si>
  <si>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筑北村バス事業特別会計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</si>
  <si>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</si>
  <si>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</si>
  <si>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</si>
  <si>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</si>
  <si>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</si>
  <si>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</si>
  <si>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</si>
  <si>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</si>
  <si>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</si>
  <si>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</si>
  <si>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</si>
  <si>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</si>
  <si>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</si>
  <si>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</si>
  <si>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筑北村国民健康保険特別会計</t>
    <phoneticPr fontId="5"/>
  </si>
  <si>
    <t>筑北村国民健康保険診療所特別会計</t>
    <phoneticPr fontId="5"/>
  </si>
  <si>
    <t>筑北村介護保険特別会計</t>
    <phoneticPr fontId="5"/>
  </si>
  <si>
    <t>筑北村後期高齢者医療特別会計</t>
    <phoneticPr fontId="5"/>
  </si>
  <si>
    <t>筑北村簡易水道事業特別会計</t>
    <phoneticPr fontId="5"/>
  </si>
  <si>
    <t>法非適用企業</t>
    <phoneticPr fontId="5"/>
  </si>
  <si>
    <t>筑北村集落排水事業特別会計</t>
    <phoneticPr fontId="5"/>
  </si>
  <si>
    <t>筑北村合併浄化槽事業特別会計</t>
    <phoneticPr fontId="5"/>
  </si>
  <si>
    <t>筑北村とくら温泉施設特別会計</t>
    <phoneticPr fontId="5"/>
  </si>
  <si>
    <t>筑北村差切峡温泉施設特別会計</t>
    <phoneticPr fontId="5"/>
  </si>
  <si>
    <t>筑北村冠着温泉施設特別会計</t>
    <phoneticPr fontId="5"/>
  </si>
  <si>
    <t>筑北村宅地造成事業特別会計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</si>
  <si>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</si>
  <si>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</si>
  <si>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</si>
  <si>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</si>
  <si>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</si>
  <si>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</si>
  <si>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</si>
  <si>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</si>
  <si>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</si>
  <si>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</si>
  <si>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</si>
  <si>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</si>
  <si>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</si>
  <si>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</si>
  <si>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</si>
  <si>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</si>
  <si>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</si>
  <si>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</si>
  <si>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</si>
  <si>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</si>
  <si>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</si>
  <si>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</si>
  <si>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</si>
  <si>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</si>
  <si>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</si>
  <si>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</si>
  <si>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</si>
  <si>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</si>
  <si>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</si>
  <si>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</si>
  <si>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</si>
  <si>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</si>
  <si>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</si>
  <si>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</si>
  <si>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</si>
  <si>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</si>
  <si>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</si>
  <si>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</si>
  <si>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</si>
  <si>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</si>
  <si>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</si>
  <si>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</si>
  <si>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</si>
  <si>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</si>
  <si>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</si>
  <si>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</si>
  <si>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</si>
  <si>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</si>
  <si>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</si>
  <si>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</si>
  <si>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</si>
  <si>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</si>
  <si>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</si>
  <si>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</si>
  <si>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</si>
  <si>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</si>
  <si>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</si>
  <si>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</si>
  <si>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</si>
  <si>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筑北村合併浄化槽事業特別会計</t>
    <phoneticPr fontId="5"/>
  </si>
  <si>
    <t>(Ｆ)</t>
    <phoneticPr fontId="5"/>
  </si>
  <si>
    <t>筑北村とくら温泉施設特別会計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</si>
  <si>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</si>
  <si>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</si>
  <si>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</si>
  <si>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</si>
  <si>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</si>
  <si>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</si>
  <si>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</si>
  <si>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</si>
  <si>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</si>
  <si>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</si>
  <si>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</si>
  <si>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</si>
  <si>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</si>
  <si>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</si>
  <si>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</si>
  <si>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</si>
  <si>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</si>
  <si>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</si>
  <si>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</si>
  <si>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</si>
  <si>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</si>
  <si>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</si>
  <si>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</si>
  <si>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</si>
  <si>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</si>
  <si>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</si>
  <si>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</si>
  <si>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</si>
  <si>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</si>
  <si>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</si>
  <si>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</si>
  <si>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</si>
  <si>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</si>
  <si>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</si>
  <si>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</si>
  <si>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</si>
  <si>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</si>
  <si>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</si>
  <si>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</si>
  <si>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</si>
  <si>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</si>
  <si>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</si>
  <si>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</si>
  <si>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</si>
  <si>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</si>
  <si>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</si>
  <si>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</si>
  <si>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</si>
  <si>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</si>
  <si>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</si>
  <si>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</si>
  <si>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</si>
  <si>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</si>
  <si>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</si>
  <si>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</si>
  <si>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</si>
  <si>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</si>
  <si>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</si>
  <si>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</si>
  <si>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</si>
  <si>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</si>
  <si>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</si>
  <si>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</si>
  <si>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</si>
  <si>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</si>
  <si>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</si>
  <si>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</si>
  <si>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</si>
  <si>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</si>
  <si>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</si>
  <si>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</si>
  <si>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</si>
  <si>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</si>
  <si>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</si>
  <si>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</si>
  <si>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</si>
  <si>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</si>
  <si>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</si>
  <si>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</si>
  <si>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</si>
  <si>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</si>
  <si>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</si>
  <si>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</si>
  <si>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</si>
  <si>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</si>
  <si>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</si>
  <si>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</si>
  <si>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筑北村介護保険特別会計</t>
  </si>
  <si>
    <t>筑北村宅地造成事業特別会計</t>
  </si>
  <si>
    <t>筑北村国民健康保険特別会計</t>
  </si>
  <si>
    <t>筑北村簡易水道事業特別会計</t>
  </si>
  <si>
    <t>筑北村集落排水事業特別会計</t>
  </si>
  <si>
    <t>筑北村合併浄化槽事業特別会計</t>
  </si>
  <si>
    <t>筑北村とくら温泉施設特別会計</t>
  </si>
  <si>
    <t>その他会計（赤字）</t>
  </si>
  <si>
    <t>その他会計（黒字）</t>
  </si>
  <si>
    <t>H25末</t>
    <phoneticPr fontId="5"/>
  </si>
  <si>
    <t>H26末</t>
    <phoneticPr fontId="5"/>
  </si>
  <si>
    <t>H27末</t>
    <phoneticPr fontId="5"/>
  </si>
  <si>
    <t>H28末</t>
    <phoneticPr fontId="5"/>
  </si>
  <si>
    <t>H29末</t>
    <phoneticPr fontId="5"/>
  </si>
  <si>
    <t>(財）筑北村開発公社</t>
    <rPh sb="1" eb="2">
      <t>ザイ</t>
    </rPh>
    <rPh sb="3" eb="4">
      <t>チク</t>
    </rPh>
    <rPh sb="4" eb="5">
      <t>ホク</t>
    </rPh>
    <rPh sb="5" eb="6">
      <t>ムラ</t>
    </rPh>
    <rPh sb="6" eb="8">
      <t>カイハツ</t>
    </rPh>
    <rPh sb="8" eb="10">
      <t>コウシャ</t>
    </rPh>
    <phoneticPr fontId="2"/>
  </si>
  <si>
    <t>松本広域連合（一般会計）</t>
    <rPh sb="0" eb="2">
      <t>マツモト</t>
    </rPh>
    <rPh sb="2" eb="4">
      <t>コウイキ</t>
    </rPh>
    <rPh sb="4" eb="6">
      <t>レンゴウ</t>
    </rPh>
    <rPh sb="7" eb="9">
      <t>イッパン</t>
    </rPh>
    <rPh sb="9" eb="11">
      <t>カイケイ</t>
    </rPh>
    <phoneticPr fontId="29"/>
  </si>
  <si>
    <t>松本広域連合（ふるさと市町村圏事業特別会計）</t>
    <rPh sb="0" eb="2">
      <t>マツモト</t>
    </rPh>
    <rPh sb="2" eb="4">
      <t>コウイキ</t>
    </rPh>
    <rPh sb="4" eb="6">
      <t>レンゴウ</t>
    </rPh>
    <rPh sb="11" eb="14">
      <t>シチョウソン</t>
    </rPh>
    <rPh sb="14" eb="15">
      <t>ケン</t>
    </rPh>
    <rPh sb="15" eb="17">
      <t>ジギョウ</t>
    </rPh>
    <rPh sb="17" eb="19">
      <t>トクベツ</t>
    </rPh>
    <rPh sb="19" eb="21">
      <t>カイケイ</t>
    </rPh>
    <phoneticPr fontId="29"/>
  </si>
  <si>
    <t>安曇野松筑広域環境施設組合</t>
    <rPh sb="0" eb="3">
      <t>アズミノ</t>
    </rPh>
    <rPh sb="3" eb="4">
      <t>マツ</t>
    </rPh>
    <rPh sb="4" eb="5">
      <t>チク</t>
    </rPh>
    <rPh sb="5" eb="7">
      <t>コウイキ</t>
    </rPh>
    <rPh sb="7" eb="9">
      <t>カンキョウ</t>
    </rPh>
    <rPh sb="9" eb="11">
      <t>シセツ</t>
    </rPh>
    <rPh sb="11" eb="13">
      <t>クミアイ</t>
    </rPh>
    <phoneticPr fontId="2"/>
  </si>
  <si>
    <t>穂高広域施設組合</t>
    <rPh sb="0" eb="2">
      <t>ホタカ</t>
    </rPh>
    <rPh sb="2" eb="4">
      <t>コウイキ</t>
    </rPh>
    <rPh sb="4" eb="6">
      <t>シセツ</t>
    </rPh>
    <rPh sb="6" eb="8">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</si>
  <si>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2">
      <t>クミアイ</t>
    </rPh>
    <phoneticPr fontId="2"/>
  </si>
  <si>
    <t>麻績村筑北村学校組合</t>
    <rPh sb="0" eb="3">
      <t>オミムラ</t>
    </rPh>
    <rPh sb="3" eb="5">
      <t>チクホク</t>
    </rPh>
    <rPh sb="5" eb="6">
      <t>ムラ</t>
    </rPh>
    <rPh sb="6" eb="8">
      <t>ガッコウ</t>
    </rPh>
    <rPh sb="8" eb="10">
      <t>クミアイ</t>
    </rPh>
    <phoneticPr fontId="2"/>
  </si>
  <si>
    <t>東筑摩郡筑北保健衛生施設組合</t>
    <rPh sb="0" eb="4">
      <t>ヒガシチクマグン</t>
    </rPh>
    <rPh sb="4" eb="6">
      <t>チクホク</t>
    </rPh>
    <rPh sb="6" eb="8">
      <t>ホケン</t>
    </rPh>
    <rPh sb="8" eb="10">
      <t>エイセイ</t>
    </rPh>
    <rPh sb="10" eb="12">
      <t>シセツ</t>
    </rPh>
    <rPh sb="12" eb="14">
      <t>クミアイ</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</si>
  <si>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</si>
  <si>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</si>
  <si>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</si>
  <si>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</si>
  <si>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</si>
  <si>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</si>
  <si>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</si>
  <si>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</si>
  <si>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</si>
  <si>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</si>
  <si>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</si>
  <si>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</si>
  <si>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</si>
  <si>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</si>
  <si>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</si>
  <si>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</si>
  <si>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</si>
  <si>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</si>
  <si>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</si>
  <si>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地域振興基金</t>
    <phoneticPr fontId="18"/>
  </si>
  <si>
    <t>地域福祉基金</t>
    <phoneticPr fontId="18"/>
  </si>
  <si>
    <t>ふるさとづくり基金</t>
    <phoneticPr fontId="2"/>
  </si>
  <si>
    <t>公共施設等整備基金</t>
    <phoneticPr fontId="18"/>
  </si>
  <si>
    <t>ふるさと水と土保全基金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</si>
  <si>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</si>
  <si>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</si>
  <si>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</si>
  <si>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資産減価償却率は類似団体の平均値と比しても非常に高く推移しており、施設の老朽化著しく進んでいる事がわかる。結果、各施設の維持管理コストの増大等が見込まれることから、令和元年度に策定した公共施設等個別施設計画に基づき、将来的に長寿命化等により残す資産を限定し、使用しない施設の譲渡や除却等を進め資産全体を減らし減価償却率の抑制を図る必要がある。
　また、住民生活に直結する道路等のインフラ資産の割合も高い状態にあるが、生活インフラを除却する事は困難である事から本指標の低下には困難を極める。優先順位を定め、生活インフラの維持管理を行っていく必要がある。</t>
    <rPh sb="1" eb="3">
      <t>ユウケイ</t>
    </rPh>
    <rPh sb="3" eb="5">
      <t>シサン</t>
    </rPh>
    <rPh sb="5" eb="7">
      <t>ゲンカ</t>
    </rPh>
    <rPh sb="7" eb="9">
      <t>ショウキャク</t>
    </rPh>
    <rPh sb="9" eb="10">
      <t>リツ</t>
    </rPh>
    <rPh sb="11" eb="13">
      <t>ルイジ</t>
    </rPh>
    <rPh sb="13" eb="15">
      <t>ダンタイ</t>
    </rPh>
    <rPh sb="16" eb="18">
      <t>ヘイキン</t>
    </rPh>
    <rPh sb="18" eb="19">
      <t>チ</t>
    </rPh>
    <rPh sb="179" eb="181">
      <t>ジュウミン</t>
    </rPh>
    <rPh sb="181" eb="183">
      <t>セイカツ</t>
    </rPh>
    <rPh sb="184" eb="186">
      <t>チョッケツ</t>
    </rPh>
    <rPh sb="188" eb="190">
      <t>ドウロ</t>
    </rPh>
    <rPh sb="190" eb="191">
      <t>トウ</t>
    </rPh>
    <rPh sb="196" eb="198">
      <t>シサン</t>
    </rPh>
    <rPh sb="199" eb="201">
      <t>ワリアイ</t>
    </rPh>
    <rPh sb="202" eb="203">
      <t>タカ</t>
    </rPh>
    <rPh sb="204" eb="206">
      <t>ジョウタイ</t>
    </rPh>
    <rPh sb="211" eb="213">
      <t>セイカツ</t>
    </rPh>
    <rPh sb="218" eb="220">
      <t>ジョキャク</t>
    </rPh>
    <rPh sb="222" eb="223">
      <t>コト</t>
    </rPh>
    <rPh sb="224" eb="226">
      <t>コンナン</t>
    </rPh>
    <rPh sb="229" eb="230">
      <t>コト</t>
    </rPh>
    <rPh sb="232" eb="233">
      <t>ホン</t>
    </rPh>
    <rPh sb="233" eb="235">
      <t>シヒョウ</t>
    </rPh>
    <rPh sb="236" eb="238">
      <t>テイカ</t>
    </rPh>
    <rPh sb="240" eb="242">
      <t>コンナン</t>
    </rPh>
    <rPh sb="243" eb="244">
      <t>キワ</t>
    </rPh>
    <rPh sb="247" eb="249">
      <t>ユウセン</t>
    </rPh>
    <rPh sb="249" eb="251">
      <t>ジュンイ</t>
    </rPh>
    <rPh sb="252" eb="253">
      <t>サダ</t>
    </rPh>
    <rPh sb="255" eb="257">
      <t>セイカツ</t>
    </rPh>
    <rPh sb="262" eb="264">
      <t>イジ</t>
    </rPh>
    <rPh sb="264" eb="266">
      <t>カンリ</t>
    </rPh>
    <rPh sb="267" eb="268">
      <t>オコナ</t>
    </rPh>
    <rPh sb="272" eb="27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</si>
  <si>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</si>
  <si>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</si>
  <si>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</si>
  <si>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</si>
  <si>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</si>
  <si>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</si>
  <si>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に策定した個別施設計画に基づき、計画的に施設の統廃合及び除却、長寿命化を進めていく必要がある。しかしながら、各施設とも有形固定資産減価償却率が高く老朽化の進行は明白であるため、これらの維持管理等に対する投資費用が潜在的な将来負担となる可能性が高いと推測する。</t>
    <rPh sb="1" eb="3">
      <t>レイワ</t>
    </rPh>
    <rPh sb="3" eb="5">
      <t>ガンネン</t>
    </rPh>
    <rPh sb="5" eb="6">
      <t>ド</t>
    </rPh>
    <rPh sb="7" eb="9">
      <t>サクテイ</t>
    </rPh>
    <rPh sb="11" eb="13">
      <t>コベツ</t>
    </rPh>
    <rPh sb="13" eb="15">
      <t>シセツ</t>
    </rPh>
    <rPh sb="15" eb="17">
      <t>ケイカク</t>
    </rPh>
    <rPh sb="18" eb="19">
      <t>モト</t>
    </rPh>
    <rPh sb="22" eb="25">
      <t>ケイカクテキ</t>
    </rPh>
    <rPh sb="26" eb="28">
      <t>シセツ</t>
    </rPh>
    <rPh sb="29" eb="32">
      <t>トウハイゴウ</t>
    </rPh>
    <rPh sb="32" eb="33">
      <t>オヨ</t>
    </rPh>
    <rPh sb="34" eb="36">
      <t>ジョキャク</t>
    </rPh>
    <rPh sb="37" eb="38">
      <t>チョウ</t>
    </rPh>
    <rPh sb="38" eb="41">
      <t>ジュミョウカ</t>
    </rPh>
    <rPh sb="42" eb="43">
      <t>スス</t>
    </rPh>
    <rPh sb="47" eb="49">
      <t>ヒツヨウ</t>
    </rPh>
    <rPh sb="60" eb="63">
      <t>カクシセツ</t>
    </rPh>
    <rPh sb="65" eb="67">
      <t>ユウケイ</t>
    </rPh>
    <rPh sb="67" eb="69">
      <t>コテイ</t>
    </rPh>
    <rPh sb="69" eb="71">
      <t>シサン</t>
    </rPh>
    <rPh sb="71" eb="73">
      <t>ゲンカ</t>
    </rPh>
    <rPh sb="73" eb="75">
      <t>ショウキャク</t>
    </rPh>
    <rPh sb="75" eb="76">
      <t>リツ</t>
    </rPh>
    <rPh sb="77" eb="78">
      <t>タカ</t>
    </rPh>
    <rPh sb="79" eb="82">
      <t>ロウキュウカ</t>
    </rPh>
    <rPh sb="83" eb="85">
      <t>シンコウ</t>
    </rPh>
    <rPh sb="86" eb="88">
      <t>メイハク</t>
    </rPh>
    <rPh sb="98" eb="100">
      <t>イジ</t>
    </rPh>
    <rPh sb="100" eb="102">
      <t>カンリ</t>
    </rPh>
    <rPh sb="102" eb="103">
      <t>トウ</t>
    </rPh>
    <rPh sb="104" eb="105">
      <t>タイ</t>
    </rPh>
    <rPh sb="107" eb="109">
      <t>トウシ</t>
    </rPh>
    <rPh sb="109" eb="111">
      <t>ヒヨウ</t>
    </rPh>
    <rPh sb="112" eb="115">
      <t>センザイテキ</t>
    </rPh>
    <rPh sb="116" eb="118">
      <t>ショウライ</t>
    </rPh>
    <rPh sb="118" eb="120">
      <t>フタン</t>
    </rPh>
    <rPh sb="123" eb="126">
      <t>カノウセイ</t>
    </rPh>
    <rPh sb="127" eb="128">
      <t>タカ</t>
    </rPh>
    <rPh sb="130" eb="132">
      <t>スイソク</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</si>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</sst>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291945</c:v>
                </c:pt>
                <c:pt idx="3">
                  <c:v>291173</c:v>
                </c:pt>
                <c:pt idx="4">
                  <c:v>271581</c:v>
                </c:pt>
              </c:numCache>
            </c:numRef>
          </c:val>
          <c:smooth val="0"/>
          <c:extLst>
            <c:ext xmlns:c16="http://schemas.microsoft.com/office/drawing/2014/chart" uri="{C3380CC4-5D6E-409C-BE32-E72D297353CC}">
              <c16:uniqueId val="{00000000-E477-412C-900E-589587D86D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134416</c:v>
                </c:pt>
                <c:pt idx="1">
                  <c:v>150411</c:v>
                </c:pt>
                <c:pt idx="2">
                  <c:v>153087</c:v>
                </c:pt>
                <c:pt idx="3">
                  <c:v>129699</c:v>
                </c:pt>
                <c:pt idx="4">
                  <c:v>142466</c:v>
                </c:pt>
              </c:numCache>
            </c:numRef>
          </c:val>
          <c:smooth val="0"/>
          <c:extLst>
            <c:ext xmlns:c16="http://schemas.microsoft.com/office/drawing/2014/chart" uri="{C3380CC4-5D6E-409C-BE32-E72D297353CC}">
              <c16:uniqueId val="{00000001-E477-412C-900E-589587D86DB2}"/>
            </c:ext>
          </c:extLst>
        </c:ser>
        <c:dLbls>
          <c:showLegendKey val="0"/>
          <c:showVal val="0"/>
          <c:showCatName val="0"/>
          <c:showSerName val="0"/>
          <c:showPercent val="0"/>
          <c:showBubbleSize val="0"/>
        </c:dLbls>
        <c:marker val="1"/>
        <c:smooth val="0"/>
        <c:axId val="141710848"/>
        <c:axId val="141712768"/>
      </c:lineChart>
      <c:catAx>
        <c:axId val="141710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712768"/>
        <c:crosses val="autoZero"/>
        <c:auto val="1"/>
        <c:lblAlgn val="ctr"/>
        <c:lblOffset val="100"/>
        <c:tickLblSkip val="1"/>
        <c:tickMarkSkip val="1"/>
        <c:noMultiLvlLbl val="0"/>
      </c:catAx>
      <c:valAx>
        <c:axId val="14171276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710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3.71</c:v>
                </c:pt>
                <c:pt idx="1">
                  <c:v>3.27</c:v>
                </c:pt>
                <c:pt idx="2">
                  <c:v>5.19</c:v>
                </c:pt>
                <c:pt idx="3">
                  <c:v>4.28</c:v>
                </c:pt>
                <c:pt idx="4">
                  <c:v>6.21</c:v>
                </c:pt>
              </c:numCache>
            </c:numRef>
          </c:val>
          <c:extLst>
            <c:ext xmlns:c16="http://schemas.microsoft.com/office/drawing/2014/chart" uri="{C3380CC4-5D6E-409C-BE32-E72D297353CC}">
              <c16:uniqueId val="{00000000-F3AB-4452-AF88-DAA3CBA20E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71.52</c:v>
                </c:pt>
                <c:pt idx="1">
                  <c:v>79.08</c:v>
                </c:pt>
                <c:pt idx="2">
                  <c:v>86.38</c:v>
                </c:pt>
                <c:pt idx="3">
                  <c:v>93.56</c:v>
                </c:pt>
                <c:pt idx="4">
                  <c:v>96.39</c:v>
                </c:pt>
              </c:numCache>
            </c:numRef>
          </c:val>
          <c:extLst>
            <c:ext xmlns:c16="http://schemas.microsoft.com/office/drawing/2014/chart" uri="{C3380CC4-5D6E-409C-BE32-E72D297353CC}">
              <c16:uniqueId val="{00000001-F3AB-4452-AF88-DAA3CBA20EAF}"/>
            </c:ext>
          </c:extLst>
        </c:ser>
        <c:dLbls>
          <c:showLegendKey val="0"/>
          <c:showVal val="0"/>
          <c:showCatName val="0"/>
          <c:showSerName val="0"/>
          <c:showPercent val="0"/>
          <c:showBubbleSize val="0"/>
        </c:dLbls>
        <c:gapWidth val="250"/>
        <c:overlap val="100"/>
        <c:axId val="147925632"/>
        <c:axId val="1479278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7.98</c:v>
                </c:pt>
                <c:pt idx="1">
                  <c:v>8.32</c:v>
                </c:pt>
                <c:pt idx="2">
                  <c:v>13.24</c:v>
                </c:pt>
                <c:pt idx="3">
                  <c:v>7.84</c:v>
                </c:pt>
                <c:pt idx="4">
                  <c:v>6.79</c:v>
                </c:pt>
              </c:numCache>
            </c:numRef>
          </c:val>
          <c:smooth val="0"/>
          <c:extLst>
            <c:ext xmlns:c16="http://schemas.microsoft.com/office/drawing/2014/chart" uri="{C3380CC4-5D6E-409C-BE32-E72D297353CC}">
              <c16:uniqueId val="{00000002-F3AB-4452-AF88-DAA3CBA20EAF}"/>
            </c:ext>
          </c:extLst>
        </c:ser>
        <c:dLbls>
          <c:showLegendKey val="0"/>
          <c:showVal val="0"/>
          <c:showCatName val="0"/>
          <c:showSerName val="0"/>
          <c:showPercent val="0"/>
          <c:showBubbleSize val="0"/>
        </c:dLbls>
        <c:marker val="1"/>
        <c:smooth val="0"/>
        <c:axId val="147925632"/>
        <c:axId val="147927808"/>
      </c:lineChart>
      <c:catAx>
        <c:axId val="14792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927808"/>
        <c:crosses val="autoZero"/>
        <c:auto val="1"/>
        <c:lblAlgn val="ctr"/>
        <c:lblOffset val="100"/>
        <c:tickLblSkip val="1"/>
        <c:tickMarkSkip val="1"/>
        <c:noMultiLvlLbl val="0"/>
      </c:catAx>
      <c:valAx>
        <c:axId val="147927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92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0.26</c:v>
                </c:pt>
                <c:pt idx="2">
                  <c:v>#N/A</c:v>
                </c:pt>
                <c:pt idx="3">
                  <c:v>0.28999999999999998</c:v>
                </c:pt>
                <c:pt idx="4">
                  <c:v>#N/A</c:v>
                </c:pt>
                <c:pt idx="5">
                  <c:v>0.28000000000000003</c:v>
                </c:pt>
                <c:pt idx="6">
                  <c:v>#N/A</c:v>
                </c:pt>
                <c:pt idx="7">
                  <c:v>0.13</c:v>
                </c:pt>
                <c:pt idx="8">
                  <c:v>#N/A</c:v>
                </c:pt>
                <c:pt idx="9">
                  <c:v>0.06</c:v>
                </c:pt>
              </c:numCache>
            </c:numRef>
          </c:val>
          <c:extLst>
            <c:ext xmlns:c16="http://schemas.microsoft.com/office/drawing/2014/chart" uri="{C3380CC4-5D6E-409C-BE32-E72D297353CC}">
              <c16:uniqueId val="{00000000-0BB8-4FCF-8D0E-FEAFFEC29A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B8-4FCF-8D0E-FEAFFEC29A9A}"/>
            </c:ext>
          </c:extLst>
        </c:ser>
        <c:ser>
          <c:idx val="2"/>
          <c:order val="2"/>
          <c:tx>
            <c:strRef>
              <c:f>データシート!$A$29</c:f>
              <c:strCache>
                <c:ptCount val="1"/>
                <c:pt idx="0">
                  <c:v>筑北村とくら温泉施設特別会計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0.02</c:v>
                </c:pt>
                <c:pt idx="6">
                  <c:v>#N/A</c:v>
                </c:pt>
                <c:pt idx="7">
                  <c:v>0.03</c:v>
                </c:pt>
                <c:pt idx="8">
                  <c:v>#N/A</c:v>
                </c:pt>
                <c:pt idx="9">
                  <c:v>0.05</c:v>
                </c:pt>
              </c:numCache>
            </c:numRef>
          </c:val>
          <c:extLst>
            <c:ext xmlns:c16="http://schemas.microsoft.com/office/drawing/2014/chart" uri="{C3380CC4-5D6E-409C-BE32-E72D297353CC}">
              <c16:uniqueId val="{00000002-0BB8-4FCF-8D0E-FEAFFEC29A9A}"/>
            </c:ext>
          </c:extLst>
        </c:ser>
        <c:ser>
          <c:idx val="3"/>
          <c:order val="3"/>
          <c:tx>
            <c:strRef>
              <c:f>データシート!$A$30</c:f>
              <c:strCache>
                <c:ptCount val="1"/>
                <c:pt idx="0">
                  <c:v>筑北村合併浄化槽事業特別会計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0.03</c:v>
                </c:pt>
                <c:pt idx="4">
                  <c:v>#N/A</c:v>
                </c:pt>
                <c:pt idx="5">
                  <c:v>0.08</c:v>
                </c:pt>
                <c:pt idx="6">
                  <c:v>#N/A</c:v>
                </c:pt>
                <c:pt idx="7">
                  <c:v>0.06</c:v>
                </c:pt>
                <c:pt idx="8">
                  <c:v>#N/A</c:v>
                </c:pt>
                <c:pt idx="9">
                  <c:v>0.06</c:v>
                </c:pt>
              </c:numCache>
            </c:numRef>
          </c:val>
          <c:extLst>
            <c:ext xmlns:c16="http://schemas.microsoft.com/office/drawing/2014/chart" uri="{C3380CC4-5D6E-409C-BE32-E72D297353CC}">
              <c16:uniqueId val="{00000003-0BB8-4FCF-8D0E-FEAFFEC29A9A}"/>
            </c:ext>
          </c:extLst>
        </c:ser>
        <c:ser>
          <c:idx val="4"/>
          <c:order val="4"/>
          <c:tx>
            <c:strRef>
              <c:f>データシート!$A$31</c:f>
              <c:strCache>
                <c:ptCount val="1"/>
                <c:pt idx="0">
                  <c:v>筑北村集落排水事業特別会計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0.05</c:v>
                </c:pt>
                <c:pt idx="4">
                  <c:v>#N/A</c:v>
                </c:pt>
                <c:pt idx="5">
                  <c:v>0.11</c:v>
                </c:pt>
                <c:pt idx="6">
                  <c:v>#N/A</c:v>
                </c:pt>
                <c:pt idx="7">
                  <c:v>0.03</c:v>
                </c:pt>
                <c:pt idx="8">
                  <c:v>#N/A</c:v>
                </c:pt>
                <c:pt idx="9">
                  <c:v>7.0000000000000007E-2</c:v>
                </c:pt>
              </c:numCache>
            </c:numRef>
          </c:val>
          <c:extLst>
            <c:ext xmlns:c16="http://schemas.microsoft.com/office/drawing/2014/chart" uri="{C3380CC4-5D6E-409C-BE32-E72D297353CC}">
              <c16:uniqueId val="{00000004-0BB8-4FCF-8D0E-FEAFFEC29A9A}"/>
            </c:ext>
          </c:extLst>
        </c:ser>
        <c:ser>
          <c:idx val="5"/>
          <c:order val="5"/>
          <c:tx>
            <c:strRef>
              <c:f>データシート!$A$32</c:f>
              <c:strCache>
                <c:ptCount val="1"/>
                <c:pt idx="0">
                  <c:v>筑北村簡易水道事業特別会計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0.49</c:v>
                </c:pt>
                <c:pt idx="2">
                  <c:v>#N/A</c:v>
                </c:pt>
                <c:pt idx="3">
                  <c:v>0.06</c:v>
                </c:pt>
                <c:pt idx="4">
                  <c:v>#N/A</c:v>
                </c:pt>
                <c:pt idx="5">
                  <c:v>0.27</c:v>
                </c:pt>
                <c:pt idx="6">
                  <c:v>#N/A</c:v>
                </c:pt>
                <c:pt idx="7">
                  <c:v>0.04</c:v>
                </c:pt>
                <c:pt idx="8">
                  <c:v>#N/A</c:v>
                </c:pt>
                <c:pt idx="9">
                  <c:v>0.12</c:v>
                </c:pt>
              </c:numCache>
            </c:numRef>
          </c:val>
          <c:extLst>
            <c:ext xmlns:c16="http://schemas.microsoft.com/office/drawing/2014/chart" uri="{C3380CC4-5D6E-409C-BE32-E72D297353CC}">
              <c16:uniqueId val="{00000005-0BB8-4FCF-8D0E-FEAFFEC29A9A}"/>
            </c:ext>
          </c:extLst>
        </c:ser>
        <c:ser>
          <c:idx val="6"/>
          <c:order val="6"/>
          <c:tx>
            <c:strRef>
              <c:f>データシート!$A$33</c:f>
              <c:strCache>
                <c:ptCount val="1"/>
                <c:pt idx="0">
                  <c:v>筑北村国民健康保険特別会計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0.18</c:v>
                </c:pt>
                <c:pt idx="2">
                  <c:v>#N/A</c:v>
                </c:pt>
                <c:pt idx="3">
                  <c:v>0.14000000000000001</c:v>
                </c:pt>
                <c:pt idx="4">
                  <c:v>#N/A</c:v>
                </c:pt>
                <c:pt idx="5">
                  <c:v>0.16</c:v>
                </c:pt>
                <c:pt idx="6">
                  <c:v>#N/A</c:v>
                </c:pt>
                <c:pt idx="7">
                  <c:v>0.25</c:v>
                </c:pt>
                <c:pt idx="8">
                  <c:v>#N/A</c:v>
                </c:pt>
                <c:pt idx="9">
                  <c:v>0.17</c:v>
                </c:pt>
              </c:numCache>
            </c:numRef>
          </c:val>
          <c:extLst>
            <c:ext xmlns:c16="http://schemas.microsoft.com/office/drawing/2014/chart" uri="{C3380CC4-5D6E-409C-BE32-E72D297353CC}">
              <c16:uniqueId val="{00000006-0BB8-4FCF-8D0E-FEAFFEC29A9A}"/>
            </c:ext>
          </c:extLst>
        </c:ser>
        <c:ser>
          <c:idx val="7"/>
          <c:order val="7"/>
          <c:tx>
            <c:strRef>
              <c:f>データシート!$A$34</c:f>
              <c:strCache>
                <c:ptCount val="1"/>
                <c:pt idx="0">
                  <c:v>筑北村宅地造成事業特別会計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0.38</c:v>
                </c:pt>
                <c:pt idx="2">
                  <c:v>#N/A</c:v>
                </c:pt>
                <c:pt idx="3">
                  <c:v>0.28000000000000003</c:v>
                </c:pt>
                <c:pt idx="4">
                  <c:v>#N/A</c:v>
                </c:pt>
                <c:pt idx="5">
                  <c:v>0.25</c:v>
                </c:pt>
                <c:pt idx="6">
                  <c:v>#N/A</c:v>
                </c:pt>
                <c:pt idx="7">
                  <c:v>0.22</c:v>
                </c:pt>
                <c:pt idx="8">
                  <c:v>#N/A</c:v>
                </c:pt>
                <c:pt idx="9">
                  <c:v>0.19</c:v>
                </c:pt>
              </c:numCache>
            </c:numRef>
          </c:val>
          <c:extLst>
            <c:ext xmlns:c16="http://schemas.microsoft.com/office/drawing/2014/chart" uri="{C3380CC4-5D6E-409C-BE32-E72D297353CC}">
              <c16:uniqueId val="{00000007-0BB8-4FCF-8D0E-FEAFFEC29A9A}"/>
            </c:ext>
          </c:extLst>
        </c:ser>
        <c:ser>
          <c:idx val="8"/>
          <c:order val="8"/>
          <c:tx>
            <c:strRef>
              <c:f>データシート!$A$35</c:f>
              <c:strCache>
                <c:ptCount val="1"/>
                <c:pt idx="0">
                  <c:v>筑北村介護保険特別会計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0.48</c:v>
                </c:pt>
                <c:pt idx="2">
                  <c:v>#N/A</c:v>
                </c:pt>
                <c:pt idx="3">
                  <c:v>0.62</c:v>
                </c:pt>
                <c:pt idx="4">
                  <c:v>#N/A</c:v>
                </c:pt>
                <c:pt idx="5">
                  <c:v>0.99</c:v>
                </c:pt>
                <c:pt idx="6">
                  <c:v>#N/A</c:v>
                </c:pt>
                <c:pt idx="7">
                  <c:v>0.99</c:v>
                </c:pt>
                <c:pt idx="8">
                  <c:v>#N/A</c:v>
                </c:pt>
                <c:pt idx="9">
                  <c:v>0.53</c:v>
                </c:pt>
              </c:numCache>
            </c:numRef>
          </c:val>
          <c:extLst>
            <c:ext xmlns:c16="http://schemas.microsoft.com/office/drawing/2014/chart" uri="{C3380CC4-5D6E-409C-BE32-E72D297353CC}">
              <c16:uniqueId val="{00000008-0BB8-4FCF-8D0E-FEAFFEC29A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3.67</c:v>
                </c:pt>
                <c:pt idx="2">
                  <c:v>#N/A</c:v>
                </c:pt>
                <c:pt idx="3">
                  <c:v>3.24</c:v>
                </c:pt>
                <c:pt idx="4">
                  <c:v>#N/A</c:v>
                </c:pt>
                <c:pt idx="5">
                  <c:v>5.18</c:v>
                </c:pt>
                <c:pt idx="6">
                  <c:v>#N/A</c:v>
                </c:pt>
                <c:pt idx="7">
                  <c:v>4.2699999999999996</c:v>
                </c:pt>
                <c:pt idx="8">
                  <c:v>#N/A</c:v>
                </c:pt>
                <c:pt idx="9">
                  <c:v>6.19</c:v>
                </c:pt>
              </c:numCache>
            </c:numRef>
          </c:val>
          <c:extLst>
            <c:ext xmlns:c16="http://schemas.microsoft.com/office/drawing/2014/chart" uri="{C3380CC4-5D6E-409C-BE32-E72D297353CC}">
              <c16:uniqueId val="{00000009-0BB8-4FCF-8D0E-FEAFFEC29A9A}"/>
            </c:ext>
          </c:extLst>
        </c:ser>
        <c:dLbls>
          <c:showLegendKey val="0"/>
          <c:showVal val="0"/>
          <c:showCatName val="0"/>
          <c:showSerName val="0"/>
          <c:showPercent val="0"/>
          <c:showBubbleSize val="0"/>
        </c:dLbls>
        <c:gapWidth val="150"/>
        <c:overlap val="100"/>
        <c:axId val="148374272"/>
        <c:axId val="148375808"/>
      </c:barChart>
      <c:catAx>
        <c:axId val="1483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375808"/>
        <c:crosses val="autoZero"/>
        <c:auto val="1"/>
        <c:lblAlgn val="ctr"/>
        <c:lblOffset val="100"/>
        <c:tickLblSkip val="1"/>
        <c:tickMarkSkip val="1"/>
        <c:noMultiLvlLbl val="0"/>
      </c:catAx>
      <c:valAx>
        <c:axId val="14837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37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627</c:v>
                </c:pt>
                <c:pt idx="5">
                  <c:v>595</c:v>
                </c:pt>
                <c:pt idx="8">
                  <c:v>573</c:v>
                </c:pt>
                <c:pt idx="11">
                  <c:v>556</c:v>
                </c:pt>
                <c:pt idx="14">
                  <c:v>572</c:v>
                </c:pt>
              </c:numCache>
            </c:numRef>
          </c:val>
          <c:extLst>
            <c:ext xmlns:c16="http://schemas.microsoft.com/office/drawing/2014/chart" uri="{C3380CC4-5D6E-409C-BE32-E72D297353CC}">
              <c16:uniqueId val="{00000000-352C-42EF-B0C8-473CAE9C58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2C-42EF-B0C8-473CAE9C58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c:v>
                </c:pt>
                <c:pt idx="3">
                  <c:v>16</c:v>
                </c:pt>
                <c:pt idx="6">
                  <c:v>12</c:v>
                </c:pt>
                <c:pt idx="9">
                  <c:v>6</c:v>
                </c:pt>
                <c:pt idx="12">
                  <c:v>2</c:v>
                </c:pt>
              </c:numCache>
            </c:numRef>
          </c:val>
          <c:extLst>
            <c:ext xmlns:c16="http://schemas.microsoft.com/office/drawing/2014/chart" uri="{C3380CC4-5D6E-409C-BE32-E72D297353CC}">
              <c16:uniqueId val="{00000002-352C-42EF-B0C8-473CAE9C58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c:v>
                </c:pt>
                <c:pt idx="3">
                  <c:v>13</c:v>
                </c:pt>
                <c:pt idx="6">
                  <c:v>11</c:v>
                </c:pt>
                <c:pt idx="9">
                  <c:v>10</c:v>
                </c:pt>
                <c:pt idx="12">
                  <c:v>3</c:v>
                </c:pt>
              </c:numCache>
            </c:numRef>
          </c:val>
          <c:extLst>
            <c:ext xmlns:c16="http://schemas.microsoft.com/office/drawing/2014/chart" uri="{C3380CC4-5D6E-409C-BE32-E72D297353CC}">
              <c16:uniqueId val="{00000003-352C-42EF-B0C8-473CAE9C58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192</c:v>
                </c:pt>
                <c:pt idx="3">
                  <c:v>196</c:v>
                </c:pt>
                <c:pt idx="6">
                  <c:v>180</c:v>
                </c:pt>
                <c:pt idx="9">
                  <c:v>150</c:v>
                </c:pt>
                <c:pt idx="12">
                  <c:v>170</c:v>
                </c:pt>
              </c:numCache>
            </c:numRef>
          </c:val>
          <c:extLst>
            <c:ext xmlns:c16="http://schemas.microsoft.com/office/drawing/2014/chart" uri="{C3380CC4-5D6E-409C-BE32-E72D297353CC}">
              <c16:uniqueId val="{00000004-352C-42EF-B0C8-473CAE9C58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2C-42EF-B0C8-473CAE9C58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2C-42EF-B0C8-473CAE9C58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570</c:v>
                </c:pt>
                <c:pt idx="3">
                  <c:v>513</c:v>
                </c:pt>
                <c:pt idx="6">
                  <c:v>489</c:v>
                </c:pt>
                <c:pt idx="9">
                  <c:v>494</c:v>
                </c:pt>
                <c:pt idx="12">
                  <c:v>528</c:v>
                </c:pt>
              </c:numCache>
            </c:numRef>
          </c:val>
          <c:extLst>
            <c:ext xmlns:c16="http://schemas.microsoft.com/office/drawing/2014/chart" uri="{C3380CC4-5D6E-409C-BE32-E72D297353CC}">
              <c16:uniqueId val="{00000007-352C-42EF-B0C8-473CAE9C584A}"/>
            </c:ext>
          </c:extLst>
        </c:ser>
        <c:dLbls>
          <c:showLegendKey val="0"/>
          <c:showVal val="0"/>
          <c:showCatName val="0"/>
          <c:showSerName val="0"/>
          <c:showPercent val="0"/>
          <c:showBubbleSize val="0"/>
        </c:dLbls>
        <c:gapWidth val="100"/>
        <c:overlap val="100"/>
        <c:axId val="132943872"/>
        <c:axId val="132945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174</c:v>
                </c:pt>
                <c:pt idx="2">
                  <c:v>#N/A</c:v>
                </c:pt>
                <c:pt idx="3">
                  <c:v>#N/A</c:v>
                </c:pt>
                <c:pt idx="4">
                  <c:v>143</c:v>
                </c:pt>
                <c:pt idx="5">
                  <c:v>#N/A</c:v>
                </c:pt>
                <c:pt idx="6">
                  <c:v>#N/A</c:v>
                </c:pt>
                <c:pt idx="7">
                  <c:v>119</c:v>
                </c:pt>
                <c:pt idx="8">
                  <c:v>#N/A</c:v>
                </c:pt>
                <c:pt idx="9">
                  <c:v>#N/A</c:v>
                </c:pt>
                <c:pt idx="10">
                  <c:v>104</c:v>
                </c:pt>
                <c:pt idx="11">
                  <c:v>#N/A</c:v>
                </c:pt>
                <c:pt idx="12">
                  <c:v>#N/A</c:v>
                </c:pt>
                <c:pt idx="13">
                  <c:v>131</c:v>
                </c:pt>
                <c:pt idx="14">
                  <c:v>#N/A</c:v>
                </c:pt>
              </c:numCache>
            </c:numRef>
          </c:val>
          <c:smooth val="0"/>
          <c:extLst>
            <c:ext xmlns:c16="http://schemas.microsoft.com/office/drawing/2014/chart" uri="{C3380CC4-5D6E-409C-BE32-E72D297353CC}">
              <c16:uniqueId val="{00000008-352C-42EF-B0C8-473CAE9C584A}"/>
            </c:ext>
          </c:extLst>
        </c:ser>
        <c:dLbls>
          <c:showLegendKey val="0"/>
          <c:showVal val="0"/>
          <c:showCatName val="0"/>
          <c:showSerName val="0"/>
          <c:showPercent val="0"/>
          <c:showBubbleSize val="0"/>
        </c:dLbls>
        <c:marker val="1"/>
        <c:smooth val="0"/>
        <c:axId val="132943872"/>
        <c:axId val="132945792"/>
      </c:lineChart>
      <c:catAx>
        <c:axId val="13294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945792"/>
        <c:crosses val="autoZero"/>
        <c:auto val="1"/>
        <c:lblAlgn val="ctr"/>
        <c:lblOffset val="100"/>
        <c:tickLblSkip val="1"/>
        <c:tickMarkSkip val="1"/>
        <c:noMultiLvlLbl val="0"/>
      </c:catAx>
      <c:valAx>
        <c:axId val="13294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94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4987</c:v>
                </c:pt>
                <c:pt idx="5">
                  <c:v>5068</c:v>
                </c:pt>
                <c:pt idx="8">
                  <c:v>5048</c:v>
                </c:pt>
                <c:pt idx="11">
                  <c:v>4911</c:v>
                </c:pt>
                <c:pt idx="14">
                  <c:v>4539</c:v>
                </c:pt>
              </c:numCache>
            </c:numRef>
          </c:val>
          <c:extLst>
            <c:ext xmlns:c16="http://schemas.microsoft.com/office/drawing/2014/chart" uri="{C3380CC4-5D6E-409C-BE32-E72D297353CC}">
              <c16:uniqueId val="{00000000-E037-410F-80BE-AF2B81D785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c:v>
                </c:pt>
                <c:pt idx="5">
                  <c:v>35</c:v>
                </c:pt>
                <c:pt idx="8">
                  <c:v>29</c:v>
                </c:pt>
                <c:pt idx="11">
                  <c:v>57</c:v>
                </c:pt>
                <c:pt idx="14">
                  <c:v>64</c:v>
                </c:pt>
              </c:numCache>
            </c:numRef>
          </c:val>
          <c:extLst>
            <c:ext xmlns:c16="http://schemas.microsoft.com/office/drawing/2014/chart" uri="{C3380CC4-5D6E-409C-BE32-E72D297353CC}">
              <c16:uniqueId val="{00000001-E037-410F-80BE-AF2B81D785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2887</c:v>
                </c:pt>
                <c:pt idx="5">
                  <c:v>3328</c:v>
                </c:pt>
                <c:pt idx="8">
                  <c:v>3250</c:v>
                </c:pt>
                <c:pt idx="11">
                  <c:v>3116</c:v>
                </c:pt>
                <c:pt idx="14">
                  <c:v>3122</c:v>
                </c:pt>
              </c:numCache>
            </c:numRef>
          </c:val>
          <c:extLst>
            <c:ext xmlns:c16="http://schemas.microsoft.com/office/drawing/2014/chart" uri="{C3380CC4-5D6E-409C-BE32-E72D297353CC}">
              <c16:uniqueId val="{00000002-E037-410F-80BE-AF2B81D785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37-410F-80BE-AF2B81D785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37-410F-80BE-AF2B81D785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037-410F-80BE-AF2B81D785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833</c:v>
                </c:pt>
                <c:pt idx="3">
                  <c:v>806</c:v>
                </c:pt>
                <c:pt idx="6">
                  <c:v>867</c:v>
                </c:pt>
                <c:pt idx="9">
                  <c:v>910</c:v>
                </c:pt>
                <c:pt idx="12">
                  <c:v>842</c:v>
                </c:pt>
              </c:numCache>
            </c:numRef>
          </c:val>
          <c:extLst>
            <c:ext xmlns:c16="http://schemas.microsoft.com/office/drawing/2014/chart" uri="{C3380CC4-5D6E-409C-BE32-E72D297353CC}">
              <c16:uniqueId val="{00000006-E037-410F-80BE-AF2B81D785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73</c:v>
                </c:pt>
                <c:pt idx="3">
                  <c:v>53</c:v>
                </c:pt>
                <c:pt idx="6">
                  <c:v>41</c:v>
                </c:pt>
                <c:pt idx="9">
                  <c:v>33</c:v>
                </c:pt>
                <c:pt idx="12">
                  <c:v>32</c:v>
                </c:pt>
              </c:numCache>
            </c:numRef>
          </c:val>
          <c:extLst>
            <c:ext xmlns:c16="http://schemas.microsoft.com/office/drawing/2014/chart" uri="{C3380CC4-5D6E-409C-BE32-E72D297353CC}">
              <c16:uniqueId val="{00000007-E037-410F-80BE-AF2B81D785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1910</c:v>
                </c:pt>
                <c:pt idx="3">
                  <c:v>1885</c:v>
                </c:pt>
                <c:pt idx="6">
                  <c:v>1865</c:v>
                </c:pt>
                <c:pt idx="9">
                  <c:v>1717</c:v>
                </c:pt>
                <c:pt idx="12">
                  <c:v>1390</c:v>
                </c:pt>
              </c:numCache>
            </c:numRef>
          </c:val>
          <c:extLst>
            <c:ext xmlns:c16="http://schemas.microsoft.com/office/drawing/2014/chart" uri="{C3380CC4-5D6E-409C-BE32-E72D297353CC}">
              <c16:uniqueId val="{00000008-E037-410F-80BE-AF2B81D785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c:v>
                </c:pt>
                <c:pt idx="3">
                  <c:v>22</c:v>
                </c:pt>
                <c:pt idx="6">
                  <c:v>10</c:v>
                </c:pt>
                <c:pt idx="9">
                  <c:v>4</c:v>
                </c:pt>
                <c:pt idx="12">
                  <c:v>2</c:v>
                </c:pt>
              </c:numCache>
            </c:numRef>
          </c:val>
          <c:extLst>
            <c:ext xmlns:c16="http://schemas.microsoft.com/office/drawing/2014/chart" uri="{C3380CC4-5D6E-409C-BE32-E72D297353CC}">
              <c16:uniqueId val="{00000009-E037-410F-80BE-AF2B81D785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3910</c:v>
                </c:pt>
                <c:pt idx="3">
                  <c:v>4192</c:v>
                </c:pt>
                <c:pt idx="6">
                  <c:v>4111</c:v>
                </c:pt>
                <c:pt idx="9">
                  <c:v>3940</c:v>
                </c:pt>
                <c:pt idx="12">
                  <c:v>3682</c:v>
                </c:pt>
              </c:numCache>
            </c:numRef>
          </c:val>
          <c:extLst>
            <c:ext xmlns:c16="http://schemas.microsoft.com/office/drawing/2014/chart" uri="{C3380CC4-5D6E-409C-BE32-E72D297353CC}">
              <c16:uniqueId val="{0000000A-E037-410F-80BE-AF2B81D7853F}"/>
            </c:ext>
          </c:extLst>
        </c:ser>
        <c:dLbls>
          <c:showLegendKey val="0"/>
          <c:showVal val="0"/>
          <c:showCatName val="0"/>
          <c:showSerName val="0"/>
          <c:showPercent val="0"/>
          <c:showBubbleSize val="0"/>
        </c:dLbls>
        <c:gapWidth val="100"/>
        <c:overlap val="100"/>
        <c:axId val="142059776"/>
        <c:axId val="14207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37-410F-80BE-AF2B81D7853F}"/>
            </c:ext>
          </c:extLst>
        </c:ser>
        <c:dLbls>
          <c:showLegendKey val="0"/>
          <c:showVal val="0"/>
          <c:showCatName val="0"/>
          <c:showSerName val="0"/>
          <c:showPercent val="0"/>
          <c:showBubbleSize val="0"/>
        </c:dLbls>
        <c:marker val="1"/>
        <c:smooth val="0"/>
        <c:axId val="142059776"/>
        <c:axId val="142074240"/>
      </c:lineChart>
      <c:catAx>
        <c:axId val="14205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074240"/>
        <c:crosses val="autoZero"/>
        <c:auto val="1"/>
        <c:lblAlgn val="ctr"/>
        <c:lblOffset val="100"/>
        <c:tickLblSkip val="1"/>
        <c:tickMarkSkip val="1"/>
        <c:noMultiLvlLbl val="0"/>
      </c:catAx>
      <c:valAx>
        <c:axId val="14207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5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2622</c:v>
                </c:pt>
                <c:pt idx="1">
                  <c:v>2736</c:v>
                </c:pt>
                <c:pt idx="2">
                  <c:v>2804</c:v>
                </c:pt>
              </c:numCache>
            </c:numRef>
          </c:val>
          <c:extLst>
            <c:ext xmlns:c16="http://schemas.microsoft.com/office/drawing/2014/chart" uri="{C3380CC4-5D6E-409C-BE32-E72D297353CC}">
              <c16:uniqueId val="{00000000-1B22-4806-BAF9-58484BB81E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387</c:v>
                </c:pt>
                <c:pt idx="1">
                  <c:v>320</c:v>
                </c:pt>
                <c:pt idx="2">
                  <c:v>266</c:v>
                </c:pt>
              </c:numCache>
            </c:numRef>
          </c:val>
          <c:extLst>
            <c:ext xmlns:c16="http://schemas.microsoft.com/office/drawing/2014/chart" uri="{C3380CC4-5D6E-409C-BE32-E72D297353CC}">
              <c16:uniqueId val="{00000001-1B22-4806-BAF9-58484BB81E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845</c:v>
                </c:pt>
                <c:pt idx="1">
                  <c:v>990</c:v>
                </c:pt>
                <c:pt idx="2">
                  <c:v>995</c:v>
                </c:pt>
              </c:numCache>
            </c:numRef>
          </c:val>
          <c:extLst>
            <c:ext xmlns:c16="http://schemas.microsoft.com/office/drawing/2014/chart" uri="{C3380CC4-5D6E-409C-BE32-E72D297353CC}">
              <c16:uniqueId val="{00000002-1B22-4806-BAF9-58484BB81E16}"/>
            </c:ext>
          </c:extLst>
        </c:ser>
        <c:dLbls>
          <c:showLegendKey val="0"/>
          <c:showVal val="0"/>
          <c:showCatName val="0"/>
          <c:showSerName val="0"/>
          <c:showPercent val="0"/>
          <c:showBubbleSize val="0"/>
        </c:dLbls>
        <c:gapWidth val="120"/>
        <c:overlap val="100"/>
        <c:axId val="148610432"/>
        <c:axId val="148624512"/>
      </c:barChart>
      <c:catAx>
        <c:axId val="14861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624512"/>
        <c:crosses val="autoZero"/>
        <c:auto val="1"/>
        <c:lblAlgn val="ctr"/>
        <c:lblOffset val="100"/>
        <c:tickLblSkip val="1"/>
        <c:tickMarkSkip val="1"/>
        <c:noMultiLvlLbl val="0"/>
      </c:catAx>
      <c:valAx>
        <c:axId val="148624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61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{D6F5C6C9-5139-4AA2-B12C-042F2E745307}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165-4ED6-B20D-920DC96C01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{786A4A35-4535-4CCF-BB7B-D6322B12B6A3}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65-4ED6-B20D-920DC96C01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{E751F920-8095-44EA-BB4B-2AA021A0C513}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65-4ED6-B20D-920DC96C01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{6BCDA3FB-FDF6-48E9-9E64-1702C5BFFC4A}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65-4ED6-B20D-920DC96C01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{F85C044F-B8FE-4C2E-A93E-40E4080C7D09}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65-4ED6-B20D-920DC96C018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{EA6FCF06-B415-47B5-A58B-FCA894593A20}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165-4ED6-B20D-920DC96C018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{EFECFCAC-D0CE-42A3-9E9B-C16B2D89CF7B}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165-4ED6-B20D-920DC96C018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{4027AE8F-E1BF-41A1-B007-CB5CCA6ECE59}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165-4ED6-B20D-920DC96C018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{8C7A59D2-C8B0-461D-98B7-6B405EDDA390}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165-4ED6-B20D-920DC96C01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c:v>
                </c:pt>
                <c:pt idx="24">
                  <c:v>69.599999999999994</c:v>
                </c:pt>
                <c:pt idx="32">
                  <c:v>71.2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165-4ED6-B20D-920DC96C01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{EAEC2B0C-8AB0-4CA1-98F9-80BDD2D077A7}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165-4ED6-B20D-920DC96C018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{1442768E-4654-42C5-8C42-00CE9CFE8822}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65-4ED6-B20D-920DC96C01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{9D6131CB-B919-42B0-9934-BD2AC069F0BD}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65-4ED6-B20D-920DC96C01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{372A6293-CFC7-4CBA-89B3-7FA983743109}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65-4ED6-B20D-920DC96C01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{C7B16E38-1954-406D-8B1F-CBEBD1564BE0}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65-4ED6-B20D-920DC96C018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{B5E6D6F4-523F-430C-BD98-8589C2D2ED30}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165-4ED6-B20D-920DC96C018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{8117FC8F-D74E-4B70-A476-60BF5DB71352}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165-4ED6-B20D-920DC96C018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{63756139-CC04-4748-A927-C5D0AD157FC1}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165-4ED6-B20D-920DC96C018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{5216C208-1BFD-4C08-9A50-4D020C902981}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165-4ED6-B20D-920DC96C01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4165-4ED6-B20D-920DC96C018C}"/>
            </c:ext>
          </c:extLst>
        </c:ser>
        <c:dLbls>
          <c:showLegendKey val="0"/>
          <c:showVal val="1"/>
          <c:showCatName val="0"/>
          <c:showSerName val="0"/>
          <c:showPercent val="0"/>
          <c:showBubbleSize val="0"/>
        </c:dLbls>
        <c:axId val="46179840"/>
        <c:axId val="46181760"/>
      </c:scatterChart>
      <c:valAx>
        <c:axId val="46179840"/>
        <c:scaling>
          <c:orientation val="minMax"/>
          <c:max val="58.9"/>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{002AC848-B63B-48B4-8D11-B774053524B0}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891-4CBA-AE39-A9A9F2037E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{0AE2D518-F87F-4047-A158-CCBDBE3EA3A6}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891-4CBA-AE39-A9A9F2037E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{50F3299A-CE13-468E-8C0C-DDF3C2BFE280}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891-4CBA-AE39-A9A9F2037E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{7890AAA2-4BF9-4437-956E-E084EA0E4252}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891-4CBA-AE39-A9A9F2037E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{C63BC15D-E755-4FD0-A88C-D63010272198}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891-4CBA-AE39-A9A9F2037E4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{DED71359-15E7-4F63-821A-2532CBAC5B18}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891-4CBA-AE39-A9A9F2037E4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{F4FFC2EE-09FE-4FA9-BC93-EF4BAECB4A65}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891-4CBA-AE39-A9A9F2037E4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{BE5FB23C-6D7F-41E3-B7FA-D6C61A09EE5B}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891-4CBA-AE39-A9A9F2037E4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{86B2CC72-382E-474F-88FD-C638A9E64A6C}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891-4CBA-AE39-A9A9F2037E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6.7</c:v>
                </c:pt>
                <c:pt idx="16">
                  <c:v>5.7</c:v>
                </c:pt>
                <c:pt idx="24">
                  <c:v>4.8</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891-4CBA-AE39-A9A9F2037E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{9195F6B3-DFD7-4F41-A606-B06E915A8171}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891-4CBA-AE39-A9A9F2037E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{06C3998A-614D-4F00-BBCA-0CC5B1C1FE8C}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891-4CBA-AE39-A9A9F2037E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{66971FA5-BEC1-41AA-9BE9-6D026BA8E8F4}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891-4CBA-AE39-A9A9F2037E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{97B058AC-C0C6-4AF0-8BE8-03242336527C}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891-4CBA-AE39-A9A9F2037E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{5478A9B3-0059-4574-80B2-C1F05748F1E5}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891-4CBA-AE39-A9A9F2037E4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{38F1C12C-BCA2-4539-B109-7C2BBF4F0E6F}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891-4CBA-AE39-A9A9F2037E4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{AE8349D0-2F2E-4AE9-BA11-4DF118CD8933}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891-4CBA-AE39-A9A9F2037E46}"/>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{2B30BF9A-DBCC-4300-A524-77C522FC287A}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891-4CBA-AE39-A9A9F2037E46}"/>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{B090E82E-E22D-4DF6-AB7F-E192FDF3721B}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891-4CBA-AE39-A9A9F2037E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891-4CBA-AE39-A9A9F2037E46}"/>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分子の構造で割合が高い元利償還金が年々減少しているのは、合併前の旧村で借り入れた地方債の償還ピークが過ぎたこと、補償金免除繰上償還及び任意の民間資金繰上償還を実施していることが要因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額は、合併前の旧村で借り入れた地方債の償還ピークが過ぎたこと、補償金免除繰上償還及び任意の民間資金繰上償還を実施していることにより地方債現在高が減少傾向にあること、定員適正化計画に基づく職員数の抑制により退職手当負担見込額が抑えられていることなどにより減少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充当可能財源等は、財政調整基金及び減債基金への計画的な積み立てにより、充当可能基金が増加している。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長野県筑北村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決算余剰金等の積み立てや、目的基金に積み立てを実施している。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財政シミュレーションでは、</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年度からは、基金積立を基金取崩しが金額を上回り、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年度には、平成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年度末基金残高の約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2,013</a:t>
          </a:r>
          <a:r>
            <a:rPr kumimoji="1" lang="ja-JP" altLang="ja-JP" sz="1100">
              <a:solidFill>
                <a:schemeClr val="dk1"/>
              </a:solidFill>
              <a:effectLst/>
              <a:latin typeface="+mn-lt"/>
              <a:ea typeface="+mn-ea"/>
              <a:cs typeface="+mn-cs"/>
            </a:rPr>
            <a:t>百万円程の基金残高と想定している。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ふるさと水と土保全基金　土地改良施設の維持管理に関する調査、研究、啓発活動の財源</a:t>
          </a:r>
          <a:endParaRPr lang="ja-JP" altLang="ja-JP" sz="1400">
            <a:effectLst/>
          </a:endParaRPr>
        </a:p>
        <a:p>
          <a:r>
            <a:rPr kumimoji="1" lang="ja-JP" altLang="ja-JP" sz="1100">
              <a:solidFill>
                <a:schemeClr val="dk1"/>
              </a:solidFill>
              <a:effectLst/>
              <a:latin typeface="+mn-lt"/>
              <a:ea typeface="+mn-ea"/>
              <a:cs typeface="+mn-cs"/>
            </a:rPr>
            <a:t>　地域福祉基金　地域の特性に応じた高齢者保健福祉の向上の財源</a:t>
          </a:r>
          <a:endParaRPr lang="ja-JP" altLang="ja-JP" sz="1400">
            <a:effectLst/>
          </a:endParaRPr>
        </a:p>
        <a:p>
          <a:r>
            <a:rPr kumimoji="1" lang="ja-JP" altLang="ja-JP" sz="1100">
              <a:solidFill>
                <a:schemeClr val="dk1"/>
              </a:solidFill>
              <a:effectLst/>
              <a:latin typeface="+mn-lt"/>
              <a:ea typeface="+mn-ea"/>
              <a:cs typeface="+mn-cs"/>
            </a:rPr>
            <a:t>　ふるさとづくり基金　ふるさと納税を原資とし、寄付時に指定した村づくり、地域づくり事業の財源</a:t>
          </a:r>
          <a:endParaRPr lang="ja-JP" altLang="ja-JP" sz="1400">
            <a:effectLst/>
          </a:endParaRPr>
        </a:p>
        <a:p>
          <a:r>
            <a:rPr kumimoji="1" lang="ja-JP" altLang="ja-JP" sz="1100">
              <a:solidFill>
                <a:schemeClr val="dk1"/>
              </a:solidFill>
              <a:effectLst/>
              <a:latin typeface="+mn-lt"/>
              <a:ea typeface="+mn-ea"/>
              <a:cs typeface="+mn-cs"/>
            </a:rPr>
            <a:t>　地域振興基金　合併特例債を原資とし、地域振興の推進を図る事業の財源</a:t>
          </a:r>
          <a:endParaRPr lang="ja-JP" altLang="ja-JP" sz="1400">
            <a:effectLst/>
          </a:endParaRPr>
        </a:p>
        <a:p>
          <a:r>
            <a:rPr kumimoji="1" lang="ja-JP" altLang="ja-JP" sz="1100">
              <a:solidFill>
                <a:schemeClr val="dk1"/>
              </a:solidFill>
              <a:effectLst/>
              <a:latin typeface="+mn-lt"/>
              <a:ea typeface="+mn-ea"/>
              <a:cs typeface="+mn-cs"/>
            </a:rPr>
            <a:t>　公共施設等整備基金　公共施設の新設、更新に要する財源</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公共施設等更新基金</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百万円の増</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年度分ふるさと納税の</a:t>
          </a:r>
          <a:r>
            <a:rPr kumimoji="1" lang="ja-JP" altLang="en-US" sz="1100">
              <a:solidFill>
                <a:schemeClr val="dk1"/>
              </a:solidFill>
              <a:effectLst/>
              <a:latin typeface="+mn-lt"/>
              <a:ea typeface="+mn-ea"/>
              <a:cs typeface="+mn-cs"/>
            </a:rPr>
            <a:t>積立と平成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年度ふるさと納税取崩し</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百万円の増</a:t>
          </a:r>
          <a:endParaRPr lang="ja-JP" altLang="ja-JP" sz="1400">
            <a:effectLst/>
          </a:endParaRPr>
        </a:p>
        <a:p>
          <a:r>
            <a:rPr kumimoji="1" lang="ja-JP" altLang="ja-JP" sz="1100">
              <a:solidFill>
                <a:schemeClr val="dk1"/>
              </a:solidFill>
              <a:effectLst/>
              <a:latin typeface="+mn-lt"/>
              <a:ea typeface="+mn-ea"/>
              <a:cs typeface="+mn-cs"/>
            </a:rPr>
            <a:t>　地域振興基金の取崩し</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公共施設等整備基金</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百万の増　令和元年度～令和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年度の高速情報通信網高度化改修が控えているため</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公共施設等整備基金</a:t>
          </a:r>
          <a:r>
            <a:rPr kumimoji="1" lang="ja-JP" altLang="en-US" sz="1100">
              <a:solidFill>
                <a:schemeClr val="dk1"/>
              </a:solidFill>
              <a:effectLst/>
              <a:latin typeface="+mn-lt"/>
              <a:ea typeface="+mn-ea"/>
              <a:cs typeface="+mn-cs"/>
            </a:rPr>
            <a:t>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年度分の高速情報通信網整備や、今後のサッカー場等の人工芝張替えが予測されているので、計画的な積立の実施</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決算余剰金</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百万円の積み立てによる増</a:t>
          </a:r>
          <a:endParaRPr lang="ja-JP" altLang="ja-JP" sz="1400">
            <a:effectLst/>
          </a:endParaRPr>
        </a:p>
        <a:p>
          <a:r>
            <a:rPr kumimoji="1" lang="ja-JP" altLang="ja-JP" sz="1100">
              <a:solidFill>
                <a:schemeClr val="dk1"/>
              </a:solidFill>
              <a:effectLst/>
              <a:latin typeface="+mn-lt"/>
              <a:ea typeface="+mn-ea"/>
              <a:cs typeface="+mn-cs"/>
            </a:rPr>
            <a:t>　基金利子の積立</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百万円による増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財政シミュレーションでは、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年度までは、取崩しを行わずに運営はしていかれるものの、</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年度からは、基金取崩しを行っていかないと行政運営が出来なくなると予測し、</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年度には、平成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年度末の</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％ほど（</a:t>
          </a:r>
          <a:r>
            <a:rPr kumimoji="1" lang="en-US" altLang="ja-JP" sz="1100">
              <a:solidFill>
                <a:schemeClr val="dk1"/>
              </a:solidFill>
              <a:effectLst/>
              <a:latin typeface="+mn-lt"/>
              <a:ea typeface="+mn-ea"/>
              <a:cs typeface="+mn-cs"/>
            </a:rPr>
            <a:t>943</a:t>
          </a:r>
          <a:r>
            <a:rPr kumimoji="1" lang="ja-JP" altLang="ja-JP" sz="1100">
              <a:solidFill>
                <a:schemeClr val="dk1"/>
              </a:solidFill>
              <a:effectLst/>
              <a:latin typeface="+mn-lt"/>
              <a:ea typeface="+mn-ea"/>
              <a:cs typeface="+mn-cs"/>
            </a:rPr>
            <a:t>百万円）と見込んでいる。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繰上償還を実施するため、</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百万円の取崩しにより減</a:t>
          </a:r>
          <a:endParaRPr lang="ja-JP" altLang="ja-JP" sz="1400">
            <a:effectLst/>
          </a:endParaRPr>
        </a:p>
        <a:p>
          <a:r>
            <a:rPr kumimoji="1" lang="ja-JP" altLang="ja-JP" sz="1100">
              <a:solidFill>
                <a:schemeClr val="dk1"/>
              </a:solidFill>
              <a:effectLst/>
              <a:latin typeface="+mn-lt"/>
              <a:ea typeface="+mn-ea"/>
              <a:cs typeface="+mn-cs"/>
            </a:rPr>
            <a:t>　将来の繰上償還のために</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百万円の積み立てにより増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今後も、繰上償還が可能なものは、繰上償還のために基金取崩しを行う。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4,576
4,541
99.47
4,517,403
4,284,299
180,653
2,908,624
3,682,344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a:t>
          </a:r>
          <a:r>
            <a:rPr kumimoji="1" lang="en-US" altLang="ja-JP" sz="1100">
              <a:latin typeface="ＭＳ Ｐゴシック" panose="020B0600070205080204" pitchFamily="50" charset="-128"/>
              <a:ea typeface="ＭＳ Ｐゴシック" panose="020B0600070205080204" pitchFamily="50" charset="-128"/>
            </a:rPr>
            <a:t>58.7%</a:t>
          </a:r>
          <a:r>
            <a:rPr kumimoji="1" lang="ja-JP" altLang="en-US" sz="1100">
              <a:latin typeface="ＭＳ Ｐゴシック" panose="020B0600070205080204" pitchFamily="50" charset="-128"/>
              <a:ea typeface="ＭＳ Ｐゴシック" panose="020B0600070205080204" pitchFamily="50" charset="-128"/>
            </a:rPr>
            <a:t>に対し本村では、</a:t>
          </a:r>
          <a:r>
            <a:rPr kumimoji="1" lang="en-US" altLang="ja-JP" sz="1100">
              <a:latin typeface="ＭＳ Ｐゴシック" panose="020B0600070205080204" pitchFamily="50" charset="-128"/>
              <a:ea typeface="ＭＳ Ｐゴシック" panose="020B0600070205080204" pitchFamily="50" charset="-128"/>
            </a:rPr>
            <a:t>71.2%</a:t>
          </a:r>
          <a:r>
            <a:rPr kumimoji="1" lang="ja-JP" altLang="en-US" sz="1100">
              <a:latin typeface="ＭＳ Ｐゴシック" panose="020B0600070205080204" pitchFamily="50" charset="-128"/>
              <a:ea typeface="ＭＳ Ｐゴシック" panose="020B0600070205080204" pitchFamily="50" charset="-128"/>
            </a:rPr>
            <a:t>と公共施設全般的に施設等の老朽化による減価償却が進んでいる。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等の適正化に向け、令和元年度に個別施設計画を策定したことから、施設の集約化や複合化、老朽施設の除却、インフラ施設の長寿命化など、長期的な視点に立ち、各施設の適正な管理を行う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4" name="直線コネクタ 73"/>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5"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6" name="直線コネクタ 75"/>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7" name="有形固定資産減価償却率最大値テキスト"/>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8" name="直線コネクタ 77"/>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9" name="有形固定資産減価償却率平均値テキスト"/>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フローチャート: 判断 79"/>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1" name="フローチャート: 判断 80"/>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2" name="フローチャート: 判断 81"/>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3" name="フローチャート: 判断 82"/>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81371</xdr:rowOff>
    </xdr:from>
    <xdr:to>
      <xdr:col>23</xdr:col>
      <xdr:colOff>136525</xdr:colOff>
      <xdr:row>28</xdr:row>
      <xdr:rowOff>11521</xdr:rowOff>
    </xdr:to>
    <xdr:sp macro="" textlink="">
      <xdr:nvSpPr>
        <xdr:cNvPr id="89" name="楕円 88"/>
        <xdr:cNvSpPr/>
      </xdr:nvSpPr>
      <xdr:spPr>
        <a:xfrm>
          <a:off x="4711700" y="54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167748</xdr:rowOff>
    </xdr:from>
    <xdr:ext cx="405111" cy="259045"/>
    <xdr:sp macro="" textlink="">
      <xdr:nvSpPr>
        <xdr:cNvPr id="90" name="有形固定資産減価償却率該当値テキスト"/>
        <xdr:cNvSpPr txBox="1"/>
      </xdr:nvSpPr>
      <xdr:spPr>
        <a:xfrm>
          <a:off x="4813300" y="539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130719</xdr:rowOff>
    </xdr:from>
    <xdr:to>
      <xdr:col>19</xdr:col>
      <xdr:colOff>187325</xdr:colOff>
      <xdr:row>28</xdr:row>
      <xdr:rowOff>60869</xdr:rowOff>
    </xdr:to>
    <xdr:sp macro="" textlink="">
      <xdr:nvSpPr>
        <xdr:cNvPr id="91" name="楕円 90"/>
        <xdr:cNvSpPr/>
      </xdr:nvSpPr>
      <xdr:spPr>
        <a:xfrm>
          <a:off x="4000500" y="553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132171</xdr:rowOff>
    </xdr:from>
    <xdr:to>
      <xdr:col>23</xdr:col>
      <xdr:colOff>85725</xdr:colOff>
      <xdr:row>28</xdr:row>
      <xdr:rowOff>10069</xdr:rowOff>
    </xdr:to>
    <xdr:cxnSp macro="">
      <xdr:nvCxnSpPr>
        <xdr:cNvPr id="92" name="直線コネクタ 91"/>
        <xdr:cNvCxnSpPr/>
      </xdr:nvCxnSpPr>
      <xdr:spPr>
        <a:xfrm flipV="1">
          <a:off x="4051300" y="553284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8618</xdr:rowOff>
    </xdr:from>
    <xdr:to>
      <xdr:col>15</xdr:col>
      <xdr:colOff>187325</xdr:colOff>
      <xdr:row>28</xdr:row>
      <xdr:rowOff>110218</xdr:rowOff>
    </xdr:to>
    <xdr:sp macro="" textlink="">
      <xdr:nvSpPr>
        <xdr:cNvPr id="93" name="楕円 92"/>
        <xdr:cNvSpPr/>
      </xdr:nvSpPr>
      <xdr:spPr>
        <a:xfrm>
          <a:off x="3238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10069</xdr:rowOff>
    </xdr:from>
    <xdr:to>
      <xdr:col>19</xdr:col>
      <xdr:colOff>136525</xdr:colOff>
      <xdr:row>28</xdr:row>
      <xdr:rowOff>59418</xdr:rowOff>
    </xdr:to>
    <xdr:cxnSp macro="">
      <xdr:nvCxnSpPr>
        <xdr:cNvPr id="94" name="直線コネクタ 93"/>
        <xdr:cNvCxnSpPr/>
      </xdr:nvCxnSpPr>
      <xdr:spPr>
        <a:xfrm flipV="1">
          <a:off x="3289300" y="558219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5" name="n_1aveValue有形固定資産減価償却率"/>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6" name="n_2aveValue有形固定資産減価償却率"/>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97" name="n_3aveValue有形固定資産減価償却率"/>
        <xdr:cNvSpPr txBox="1"/>
      </xdr:nvSpPr>
      <xdr:spPr>
        <a:xfrm>
          <a:off x="2324744" y="578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77396</xdr:rowOff>
    </xdr:from>
    <xdr:ext cx="405111" cy="259045"/>
    <xdr:sp macro="" textlink="">
      <xdr:nvSpPr>
        <xdr:cNvPr id="98" name="n_1mainValue有形固定資産減価償却率"/>
        <xdr:cNvSpPr txBox="1"/>
      </xdr:nvSpPr>
      <xdr:spPr>
        <a:xfrm>
          <a:off x="3836044" y="530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126745</xdr:rowOff>
    </xdr:from>
    <xdr:ext cx="405111" cy="259045"/>
    <xdr:sp macro="" textlink="">
      <xdr:nvSpPr>
        <xdr:cNvPr id="99" name="n_2mainValue有形固定資産減価償却率"/>
        <xdr:cNvSpPr txBox="1"/>
      </xdr:nvSpPr>
      <xdr:spPr>
        <a:xfrm>
          <a:off x="3086744" y="53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極的に起債の繰上償還及び基金の積立てを行ってきたことにより、概ね類似団体と同程度にあるが、今後、人口減少による普通交付税の減少等により経常一般財源が減少し、合わせて歳入不足分を基金の取り崩しによる対応が必要となり数値の上昇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今後も積極的な繰上償還を行うことや職員数の削減に努め、経常経費の削減を図っていく。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8" name="直線コネクタ 127"/>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1" name="債務償還比率最大値テキスト"/>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2" name="直線コネクタ 131"/>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135152</xdr:rowOff>
    </xdr:from>
    <xdr:ext cx="469744" cy="259045"/>
    <xdr:sp macro="" textlink="">
      <xdr:nvSpPr>
        <xdr:cNvPr id="133" name="債務償還比率平均値テキスト"/>
        <xdr:cNvSpPr txBox="1"/>
      </xdr:nvSpPr>
      <xdr:spPr>
        <a:xfrm>
          <a:off x="14846300" y="622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4" name="フローチャート: 判断 133"/>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5" name="フローチャート: 判断 134"/>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3556</xdr:rowOff>
    </xdr:from>
    <xdr:to>
      <xdr:col>76</xdr:col>
      <xdr:colOff>73025</xdr:colOff>
      <xdr:row>33</xdr:row>
      <xdr:rowOff>105156</xdr:rowOff>
    </xdr:to>
    <xdr:sp macro="" textlink="">
      <xdr:nvSpPr>
        <xdr:cNvPr id="141" name="楕円 140"/>
        <xdr:cNvSpPr/>
      </xdr:nvSpPr>
      <xdr:spPr>
        <a:xfrm>
          <a:off x="147447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153433</xdr:rowOff>
    </xdr:from>
    <xdr:ext cx="469744" cy="259045"/>
    <xdr:sp macro="" textlink="">
      <xdr:nvSpPr>
        <xdr:cNvPr id="142" name="債務償還比率該当値テキスト"/>
        <xdr:cNvSpPr txBox="1"/>
      </xdr:nvSpPr>
      <xdr:spPr>
        <a:xfrm>
          <a:off x="14846300" y="64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117193</xdr:rowOff>
    </xdr:from>
    <xdr:to>
      <xdr:col>72</xdr:col>
      <xdr:colOff>123825</xdr:colOff>
      <xdr:row>33</xdr:row>
      <xdr:rowOff>47343</xdr:rowOff>
    </xdr:to>
    <xdr:sp macro="" textlink="">
      <xdr:nvSpPr>
        <xdr:cNvPr id="143" name="楕円 142"/>
        <xdr:cNvSpPr/>
      </xdr:nvSpPr>
      <xdr:spPr>
        <a:xfrm>
          <a:off x="14033500" y="637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167993</xdr:rowOff>
    </xdr:from>
    <xdr:to>
      <xdr:col>76</xdr:col>
      <xdr:colOff>22225</xdr:colOff>
      <xdr:row>33</xdr:row>
      <xdr:rowOff>54356</xdr:rowOff>
    </xdr:to>
    <xdr:cxnSp macro="">
      <xdr:nvCxnSpPr>
        <xdr:cNvPr id="144" name="直線コネクタ 143"/>
        <xdr:cNvCxnSpPr/>
      </xdr:nvCxnSpPr>
      <xdr:spPr>
        <a:xfrm>
          <a:off x="14084300" y="6425918"/>
          <a:ext cx="7112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5" name="n_1aveValue債務償還比率"/>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63870</xdr:rowOff>
    </xdr:from>
    <xdr:ext cx="469744" cy="259045"/>
    <xdr:sp macro="" textlink="">
      <xdr:nvSpPr>
        <xdr:cNvPr id="146" name="n_1mainValue債務償還比率"/>
        <xdr:cNvSpPr txBox="1"/>
      </xdr:nvSpPr>
      <xdr:spPr>
        <a:xfrm>
          <a:off x="13836727" y="615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4,576
4,541
99.47
4,517,403
4,284,299
180,653
2,908,624
3,682,344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72" name="楕円 71"/>
        <xdr:cNvSpPr/>
      </xdr:nvSpPr>
      <xdr:spPr>
        <a:xfrm>
          <a:off x="45847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59707</xdr:rowOff>
    </xdr:from>
    <xdr:ext cx="405111" cy="259045"/>
    <xdr:sp macro="" textlink="">
      <xdr:nvSpPr>
        <xdr:cNvPr id="73" name="【道路】&#10;有形固定資産減価償却率該当値テキスト"/>
        <xdr:cNvSpPr txBox="1"/>
      </xdr:nvSpPr>
      <xdr:spPr>
        <a:xfrm>
          <a:off x="4673600"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154396</xdr:rowOff>
    </xdr:from>
    <xdr:to>
      <xdr:col>20</xdr:col>
      <xdr:colOff>38100</xdr:colOff>
      <xdr:row>35</xdr:row>
      <xdr:rowOff>84546</xdr:rowOff>
    </xdr:to>
    <xdr:sp macro="" textlink="">
      <xdr:nvSpPr>
        <xdr:cNvPr id="74" name="楕円 73"/>
        <xdr:cNvSpPr/>
      </xdr:nvSpPr>
      <xdr:spPr>
        <a:xfrm>
          <a:off x="3746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33746</xdr:rowOff>
    </xdr:from>
    <xdr:to>
      <xdr:col>24</xdr:col>
      <xdr:colOff>63500</xdr:colOff>
      <xdr:row>35</xdr:row>
      <xdr:rowOff>87630</xdr:rowOff>
    </xdr:to>
    <xdr:cxnSp macro="">
      <xdr:nvCxnSpPr>
        <xdr:cNvPr id="75" name="直線コネクタ 74"/>
        <xdr:cNvCxnSpPr/>
      </xdr:nvCxnSpPr>
      <xdr:spPr>
        <a:xfrm>
          <a:off x="3797300" y="603449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7439</xdr:rowOff>
    </xdr:from>
    <xdr:to>
      <xdr:col>15</xdr:col>
      <xdr:colOff>101600</xdr:colOff>
      <xdr:row>35</xdr:row>
      <xdr:rowOff>109039</xdr:rowOff>
    </xdr:to>
    <xdr:sp macro="" textlink="">
      <xdr:nvSpPr>
        <xdr:cNvPr id="76" name="楕円 75"/>
        <xdr:cNvSpPr/>
      </xdr:nvSpPr>
      <xdr:spPr>
        <a:xfrm>
          <a:off x="2857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33746</xdr:rowOff>
    </xdr:from>
    <xdr:to>
      <xdr:col>19</xdr:col>
      <xdr:colOff>177800</xdr:colOff>
      <xdr:row>35</xdr:row>
      <xdr:rowOff>58239</xdr:rowOff>
    </xdr:to>
    <xdr:cxnSp macro="">
      <xdr:nvCxnSpPr>
        <xdr:cNvPr id="77" name="直線コネクタ 76"/>
        <xdr:cNvCxnSpPr/>
      </xdr:nvCxnSpPr>
      <xdr:spPr>
        <a:xfrm flipV="1">
          <a:off x="2908300" y="603449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101073</xdr:rowOff>
    </xdr:from>
    <xdr:ext cx="405111" cy="259045"/>
    <xdr:sp macro="" textlink="">
      <xdr:nvSpPr>
        <xdr:cNvPr id="81" name="n_1mainValue【道路】&#10;有形固定資産減価償却率"/>
        <xdr:cNvSpPr txBox="1"/>
      </xdr:nvSpPr>
      <xdr:spPr>
        <a:xfrm>
          <a:off x="35820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125566</xdr:rowOff>
    </xdr:from>
    <xdr:ext cx="405111" cy="259045"/>
    <xdr:sp macro="" textlink="">
      <xdr:nvSpPr>
        <xdr:cNvPr id="82" name="n_2mainValue【道路】&#10;有形固定資産減価償却率"/>
        <xdr:cNvSpPr txBox="1"/>
      </xdr:nvSpPr>
      <xdr:spPr>
        <a:xfrm>
          <a:off x="2705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28684</xdr:rowOff>
    </xdr:from>
    <xdr:to>
      <xdr:col>55</xdr:col>
      <xdr:colOff>50800</xdr:colOff>
      <xdr:row>41</xdr:row>
      <xdr:rowOff>130284</xdr:rowOff>
    </xdr:to>
    <xdr:sp macro="" textlink="">
      <xdr:nvSpPr>
        <xdr:cNvPr id="121" name="楕円 120"/>
        <xdr:cNvSpPr/>
      </xdr:nvSpPr>
      <xdr:spPr>
        <a:xfrm>
          <a:off x="10426700" y="705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7111</xdr:rowOff>
    </xdr:from>
    <xdr:ext cx="534377" cy="259045"/>
    <xdr:sp macro="" textlink="">
      <xdr:nvSpPr>
        <xdr:cNvPr id="122" name="【道路】&#10;一人当たり延長該当値テキスト"/>
        <xdr:cNvSpPr txBox="1"/>
      </xdr:nvSpPr>
      <xdr:spPr>
        <a:xfrm>
          <a:off x="10515600" y="703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32281</xdr:rowOff>
    </xdr:from>
    <xdr:to>
      <xdr:col>50</xdr:col>
      <xdr:colOff>165100</xdr:colOff>
      <xdr:row>41</xdr:row>
      <xdr:rowOff>133881</xdr:rowOff>
    </xdr:to>
    <xdr:sp macro="" textlink="">
      <xdr:nvSpPr>
        <xdr:cNvPr id="123" name="楕円 122"/>
        <xdr:cNvSpPr/>
      </xdr:nvSpPr>
      <xdr:spPr>
        <a:xfrm>
          <a:off x="9588500" y="706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79484</xdr:rowOff>
    </xdr:from>
    <xdr:to>
      <xdr:col>55</xdr:col>
      <xdr:colOff>0</xdr:colOff>
      <xdr:row>41</xdr:row>
      <xdr:rowOff>83081</xdr:rowOff>
    </xdr:to>
    <xdr:cxnSp macro="">
      <xdr:nvCxnSpPr>
        <xdr:cNvPr id="124" name="直線コネクタ 123"/>
        <xdr:cNvCxnSpPr/>
      </xdr:nvCxnSpPr>
      <xdr:spPr>
        <a:xfrm flipV="1">
          <a:off x="9639300" y="7108934"/>
          <a:ext cx="838200" cy="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34445</xdr:rowOff>
    </xdr:from>
    <xdr:to>
      <xdr:col>46</xdr:col>
      <xdr:colOff>38100</xdr:colOff>
      <xdr:row>41</xdr:row>
      <xdr:rowOff>136045</xdr:rowOff>
    </xdr:to>
    <xdr:sp macro="" textlink="">
      <xdr:nvSpPr>
        <xdr:cNvPr id="125" name="楕円 124"/>
        <xdr:cNvSpPr/>
      </xdr:nvSpPr>
      <xdr:spPr>
        <a:xfrm>
          <a:off x="8699500" y="70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83081</xdr:rowOff>
    </xdr:from>
    <xdr:to>
      <xdr:col>50</xdr:col>
      <xdr:colOff>114300</xdr:colOff>
      <xdr:row>41</xdr:row>
      <xdr:rowOff>85245</xdr:rowOff>
    </xdr:to>
    <xdr:cxnSp macro="">
      <xdr:nvCxnSpPr>
        <xdr:cNvPr id="126" name="直線コネクタ 125"/>
        <xdr:cNvCxnSpPr/>
      </xdr:nvCxnSpPr>
      <xdr:spPr>
        <a:xfrm flipV="1">
          <a:off x="8750300" y="7112531"/>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125008</xdr:rowOff>
    </xdr:from>
    <xdr:ext cx="534377" cy="259045"/>
    <xdr:sp macro="" textlink="">
      <xdr:nvSpPr>
        <xdr:cNvPr id="130" name="n_1mainValue【道路】&#10;一人当たり延長"/>
        <xdr:cNvSpPr txBox="1"/>
      </xdr:nvSpPr>
      <xdr:spPr>
        <a:xfrm>
          <a:off x="9359411" y="715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127172</xdr:rowOff>
    </xdr:from>
    <xdr:ext cx="534377" cy="259045"/>
    <xdr:sp macro="" textlink="">
      <xdr:nvSpPr>
        <xdr:cNvPr id="131" name="n_2mainValue【道路】&#10;一人当たり延長"/>
        <xdr:cNvSpPr txBox="1"/>
      </xdr:nvSpPr>
      <xdr:spPr>
        <a:xfrm>
          <a:off x="8483111" y="715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21046</xdr:rowOff>
    </xdr:from>
    <xdr:to>
      <xdr:col>24</xdr:col>
      <xdr:colOff>114300</xdr:colOff>
      <xdr:row>59</xdr:row>
      <xdr:rowOff>122646</xdr:rowOff>
    </xdr:to>
    <xdr:sp macro="" textlink="">
      <xdr:nvSpPr>
        <xdr:cNvPr id="172" name="楕円 171"/>
        <xdr:cNvSpPr/>
      </xdr:nvSpPr>
      <xdr:spPr>
        <a:xfrm>
          <a:off x="4584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170923</xdr:rowOff>
    </xdr:from>
    <xdr:ext cx="405111" cy="259045"/>
    <xdr:sp macro="" textlink="">
      <xdr:nvSpPr>
        <xdr:cNvPr id="173" name="【橋りょう・トンネル】&#10;有形固定資産減価償却率該当値テキスト"/>
        <xdr:cNvSpPr txBox="1"/>
      </xdr:nvSpPr>
      <xdr:spPr>
        <a:xfrm>
          <a:off x="4673600" y="1011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40640</xdr:rowOff>
    </xdr:from>
    <xdr:to>
      <xdr:col>20</xdr:col>
      <xdr:colOff>38100</xdr:colOff>
      <xdr:row>59</xdr:row>
      <xdr:rowOff>142240</xdr:rowOff>
    </xdr:to>
    <xdr:sp macro="" textlink="">
      <xdr:nvSpPr>
        <xdr:cNvPr id="174" name="楕円 173"/>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71846</xdr:rowOff>
    </xdr:from>
    <xdr:to>
      <xdr:col>24</xdr:col>
      <xdr:colOff>63500</xdr:colOff>
      <xdr:row>59</xdr:row>
      <xdr:rowOff>91440</xdr:rowOff>
    </xdr:to>
    <xdr:cxnSp macro="">
      <xdr:nvCxnSpPr>
        <xdr:cNvPr id="175" name="直線コネクタ 174"/>
        <xdr:cNvCxnSpPr/>
      </xdr:nvCxnSpPr>
      <xdr:spPr>
        <a:xfrm flipV="1">
          <a:off x="3797300" y="1018739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76" name="楕円 175"/>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104503</xdr:rowOff>
    </xdr:to>
    <xdr:cxnSp macro="">
      <xdr:nvCxnSpPr>
        <xdr:cNvPr id="177" name="直線コネクタ 176"/>
        <xdr:cNvCxnSpPr/>
      </xdr:nvCxnSpPr>
      <xdr:spPr>
        <a:xfrm flipV="1">
          <a:off x="2908300" y="1020699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78"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79"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133367</xdr:rowOff>
    </xdr:from>
    <xdr:ext cx="405111" cy="259045"/>
    <xdr:sp macro="" textlink="">
      <xdr:nvSpPr>
        <xdr:cNvPr id="181" name="n_1mainValue【橋りょう・トンネル】&#10;有形固定資産減価償却率"/>
        <xdr:cNvSpPr txBox="1"/>
      </xdr:nvSpPr>
      <xdr:spPr>
        <a:xfrm>
          <a:off x="3582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82" name="n_2main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63688</xdr:rowOff>
    </xdr:from>
    <xdr:to>
      <xdr:col>55</xdr:col>
      <xdr:colOff>50800</xdr:colOff>
      <xdr:row>62</xdr:row>
      <xdr:rowOff>165288</xdr:rowOff>
    </xdr:to>
    <xdr:sp macro="" textlink="">
      <xdr:nvSpPr>
        <xdr:cNvPr id="219" name="楕円 218"/>
        <xdr:cNvSpPr/>
      </xdr:nvSpPr>
      <xdr:spPr>
        <a:xfrm>
          <a:off x="10426700" y="1069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42115</xdr:rowOff>
    </xdr:from>
    <xdr:ext cx="599010" cy="259045"/>
    <xdr:sp macro="" textlink="">
      <xdr:nvSpPr>
        <xdr:cNvPr id="220" name="【橋りょう・トンネル】&#10;一人当たり有形固定資産（償却資産）額該当値テキスト"/>
        <xdr:cNvSpPr txBox="1"/>
      </xdr:nvSpPr>
      <xdr:spPr>
        <a:xfrm>
          <a:off x="10515600" y="1067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72098</xdr:rowOff>
    </xdr:from>
    <xdr:to>
      <xdr:col>50</xdr:col>
      <xdr:colOff>165100</xdr:colOff>
      <xdr:row>63</xdr:row>
      <xdr:rowOff>2248</xdr:rowOff>
    </xdr:to>
    <xdr:sp macro="" textlink="">
      <xdr:nvSpPr>
        <xdr:cNvPr id="221" name="楕円 220"/>
        <xdr:cNvSpPr/>
      </xdr:nvSpPr>
      <xdr:spPr>
        <a:xfrm>
          <a:off x="9588500" y="107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114488</xdr:rowOff>
    </xdr:from>
    <xdr:to>
      <xdr:col>55</xdr:col>
      <xdr:colOff>0</xdr:colOff>
      <xdr:row>62</xdr:row>
      <xdr:rowOff>122898</xdr:rowOff>
    </xdr:to>
    <xdr:cxnSp macro="">
      <xdr:nvCxnSpPr>
        <xdr:cNvPr id="222" name="直線コネクタ 221"/>
        <xdr:cNvCxnSpPr/>
      </xdr:nvCxnSpPr>
      <xdr:spPr>
        <a:xfrm flipV="1">
          <a:off x="9639300" y="10744388"/>
          <a:ext cx="838200" cy="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79297</xdr:rowOff>
    </xdr:from>
    <xdr:to>
      <xdr:col>46</xdr:col>
      <xdr:colOff>38100</xdr:colOff>
      <xdr:row>63</xdr:row>
      <xdr:rowOff>9447</xdr:rowOff>
    </xdr:to>
    <xdr:sp macro="" textlink="">
      <xdr:nvSpPr>
        <xdr:cNvPr id="223" name="楕円 222"/>
        <xdr:cNvSpPr/>
      </xdr:nvSpPr>
      <xdr:spPr>
        <a:xfrm>
          <a:off x="8699500" y="107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122898</xdr:rowOff>
    </xdr:from>
    <xdr:to>
      <xdr:col>50</xdr:col>
      <xdr:colOff>114300</xdr:colOff>
      <xdr:row>62</xdr:row>
      <xdr:rowOff>130097</xdr:rowOff>
    </xdr:to>
    <xdr:cxnSp macro="">
      <xdr:nvCxnSpPr>
        <xdr:cNvPr id="224" name="直線コネクタ 223"/>
        <xdr:cNvCxnSpPr/>
      </xdr:nvCxnSpPr>
      <xdr:spPr>
        <a:xfrm flipV="1">
          <a:off x="8750300" y="10752798"/>
          <a:ext cx="889000" cy="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164825</xdr:rowOff>
    </xdr:from>
    <xdr:ext cx="599010" cy="259045"/>
    <xdr:sp macro="" textlink="">
      <xdr:nvSpPr>
        <xdr:cNvPr id="228" name="n_1mainValue【橋りょう・トンネル】&#10;一人当たり有形固定資産（償却資産）額"/>
        <xdr:cNvSpPr txBox="1"/>
      </xdr:nvSpPr>
      <xdr:spPr>
        <a:xfrm>
          <a:off x="9327095" y="1079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574</xdr:rowOff>
    </xdr:from>
    <xdr:ext cx="599010" cy="259045"/>
    <xdr:sp macro="" textlink="">
      <xdr:nvSpPr>
        <xdr:cNvPr id="229" name="n_2mainValue【橋りょう・トンネル】&#10;一人当たり有形固定資産（償却資産）額"/>
        <xdr:cNvSpPr txBox="1"/>
      </xdr:nvSpPr>
      <xdr:spPr>
        <a:xfrm>
          <a:off x="8450795" y="10801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29211</xdr:rowOff>
    </xdr:from>
    <xdr:to>
      <xdr:col>24</xdr:col>
      <xdr:colOff>114300</xdr:colOff>
      <xdr:row>80</xdr:row>
      <xdr:rowOff>130811</xdr:rowOff>
    </xdr:to>
    <xdr:sp macro="" textlink="">
      <xdr:nvSpPr>
        <xdr:cNvPr id="269" name="楕円 268"/>
        <xdr:cNvSpPr/>
      </xdr:nvSpPr>
      <xdr:spPr>
        <a:xfrm>
          <a:off x="4584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52088</xdr:rowOff>
    </xdr:from>
    <xdr:ext cx="405111" cy="259045"/>
    <xdr:sp macro="" textlink="">
      <xdr:nvSpPr>
        <xdr:cNvPr id="270" name="【公営住宅】&#10;有形固定資産減価償却率該当値テキスト"/>
        <xdr:cNvSpPr txBox="1"/>
      </xdr:nvSpPr>
      <xdr:spPr>
        <a:xfrm>
          <a:off x="4673600"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50164</xdr:rowOff>
    </xdr:from>
    <xdr:to>
      <xdr:col>20</xdr:col>
      <xdr:colOff>38100</xdr:colOff>
      <xdr:row>80</xdr:row>
      <xdr:rowOff>151764</xdr:rowOff>
    </xdr:to>
    <xdr:sp macro="" textlink="">
      <xdr:nvSpPr>
        <xdr:cNvPr id="271" name="楕円 270"/>
        <xdr:cNvSpPr/>
      </xdr:nvSpPr>
      <xdr:spPr>
        <a:xfrm>
          <a:off x="3746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80011</xdr:rowOff>
    </xdr:from>
    <xdr:to>
      <xdr:col>24</xdr:col>
      <xdr:colOff>63500</xdr:colOff>
      <xdr:row>80</xdr:row>
      <xdr:rowOff>100964</xdr:rowOff>
    </xdr:to>
    <xdr:cxnSp macro="">
      <xdr:nvCxnSpPr>
        <xdr:cNvPr id="272" name="直線コネクタ 271"/>
        <xdr:cNvCxnSpPr/>
      </xdr:nvCxnSpPr>
      <xdr:spPr>
        <a:xfrm flipV="1">
          <a:off x="3797300" y="137960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71120</xdr:rowOff>
    </xdr:from>
    <xdr:to>
      <xdr:col>15</xdr:col>
      <xdr:colOff>101600</xdr:colOff>
      <xdr:row>81</xdr:row>
      <xdr:rowOff>1270</xdr:rowOff>
    </xdr:to>
    <xdr:sp macro="" textlink="">
      <xdr:nvSpPr>
        <xdr:cNvPr id="273" name="楕円 272"/>
        <xdr:cNvSpPr/>
      </xdr:nvSpPr>
      <xdr:spPr>
        <a:xfrm>
          <a:off x="2857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100964</xdr:rowOff>
    </xdr:from>
    <xdr:to>
      <xdr:col>19</xdr:col>
      <xdr:colOff>177800</xdr:colOff>
      <xdr:row>80</xdr:row>
      <xdr:rowOff>121920</xdr:rowOff>
    </xdr:to>
    <xdr:cxnSp macro="">
      <xdr:nvCxnSpPr>
        <xdr:cNvPr id="274" name="直線コネクタ 273"/>
        <xdr:cNvCxnSpPr/>
      </xdr:nvCxnSpPr>
      <xdr:spPr>
        <a:xfrm flipV="1">
          <a:off x="2908300" y="1381696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168291</xdr:rowOff>
    </xdr:from>
    <xdr:ext cx="405111" cy="259045"/>
    <xdr:sp macro="" textlink="">
      <xdr:nvSpPr>
        <xdr:cNvPr id="278" name="n_1mainValue【公営住宅】&#10;有形固定資産減価償却率"/>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17797</xdr:rowOff>
    </xdr:from>
    <xdr:ext cx="405111" cy="259045"/>
    <xdr:sp macro="" textlink="">
      <xdr:nvSpPr>
        <xdr:cNvPr id="279" name="n_2mainValue【公営住宅】&#10;有形固定資産減価償却率"/>
        <xdr:cNvSpPr txBox="1"/>
      </xdr:nvSpPr>
      <xdr:spPr>
        <a:xfrm>
          <a:off x="2705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08" name="【公営住宅】&#10;一人当たり面積平均値テキスト"/>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1969</xdr:rowOff>
    </xdr:from>
    <xdr:to>
      <xdr:col>55</xdr:col>
      <xdr:colOff>50800</xdr:colOff>
      <xdr:row>86</xdr:row>
      <xdr:rowOff>103569</xdr:rowOff>
    </xdr:to>
    <xdr:sp macro="" textlink="">
      <xdr:nvSpPr>
        <xdr:cNvPr id="318" name="楕円 317"/>
        <xdr:cNvSpPr/>
      </xdr:nvSpPr>
      <xdr:spPr>
        <a:xfrm>
          <a:off x="10426700" y="1474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88346</xdr:rowOff>
    </xdr:from>
    <xdr:ext cx="469744" cy="259045"/>
    <xdr:sp macro="" textlink="">
      <xdr:nvSpPr>
        <xdr:cNvPr id="319" name="【公営住宅】&#10;一人当たり面積該当値テキスト"/>
        <xdr:cNvSpPr txBox="1"/>
      </xdr:nvSpPr>
      <xdr:spPr>
        <a:xfrm>
          <a:off x="10515600" y="146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3721</xdr:rowOff>
    </xdr:from>
    <xdr:to>
      <xdr:col>50</xdr:col>
      <xdr:colOff>165100</xdr:colOff>
      <xdr:row>86</xdr:row>
      <xdr:rowOff>105321</xdr:rowOff>
    </xdr:to>
    <xdr:sp macro="" textlink="">
      <xdr:nvSpPr>
        <xdr:cNvPr id="320" name="楕円 319"/>
        <xdr:cNvSpPr/>
      </xdr:nvSpPr>
      <xdr:spPr>
        <a:xfrm>
          <a:off x="9588500" y="1474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52769</xdr:rowOff>
    </xdr:from>
    <xdr:to>
      <xdr:col>55</xdr:col>
      <xdr:colOff>0</xdr:colOff>
      <xdr:row>86</xdr:row>
      <xdr:rowOff>54521</xdr:rowOff>
    </xdr:to>
    <xdr:cxnSp macro="">
      <xdr:nvCxnSpPr>
        <xdr:cNvPr id="321" name="直線コネクタ 320"/>
        <xdr:cNvCxnSpPr/>
      </xdr:nvCxnSpPr>
      <xdr:spPr>
        <a:xfrm flipV="1">
          <a:off x="9639300" y="14797469"/>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4750</xdr:rowOff>
    </xdr:from>
    <xdr:to>
      <xdr:col>46</xdr:col>
      <xdr:colOff>38100</xdr:colOff>
      <xdr:row>86</xdr:row>
      <xdr:rowOff>106350</xdr:rowOff>
    </xdr:to>
    <xdr:sp macro="" textlink="">
      <xdr:nvSpPr>
        <xdr:cNvPr id="322" name="楕円 321"/>
        <xdr:cNvSpPr/>
      </xdr:nvSpPr>
      <xdr:spPr>
        <a:xfrm>
          <a:off x="8699500" y="1474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54521</xdr:rowOff>
    </xdr:from>
    <xdr:to>
      <xdr:col>50</xdr:col>
      <xdr:colOff>114300</xdr:colOff>
      <xdr:row>86</xdr:row>
      <xdr:rowOff>55550</xdr:rowOff>
    </xdr:to>
    <xdr:cxnSp macro="">
      <xdr:nvCxnSpPr>
        <xdr:cNvPr id="323" name="直線コネクタ 322"/>
        <xdr:cNvCxnSpPr/>
      </xdr:nvCxnSpPr>
      <xdr:spPr>
        <a:xfrm flipV="1">
          <a:off x="8750300" y="1479922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24" name="n_1aveValue【公営住宅】&#10;一人当たり面積"/>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25" name="n_2aveValue【公営住宅】&#10;一人当たり面積"/>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96448</xdr:rowOff>
    </xdr:from>
    <xdr:ext cx="469744" cy="259045"/>
    <xdr:sp macro="" textlink="">
      <xdr:nvSpPr>
        <xdr:cNvPr id="327" name="n_1mainValue【公営住宅】&#10;一人当たり面積"/>
        <xdr:cNvSpPr txBox="1"/>
      </xdr:nvSpPr>
      <xdr:spPr>
        <a:xfrm>
          <a:off x="9391727" y="1484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97477</xdr:rowOff>
    </xdr:from>
    <xdr:ext cx="469744" cy="259045"/>
    <xdr:sp macro="" textlink="">
      <xdr:nvSpPr>
        <xdr:cNvPr id="328" name="n_2mainValue【公営住宅】&#10;一人当たり面積"/>
        <xdr:cNvSpPr txBox="1"/>
      </xdr:nvSpPr>
      <xdr:spPr>
        <a:xfrm>
          <a:off x="8515427" y="1484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70" name="直線コネクタ 369"/>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71"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72" name="直線コネクタ 371"/>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4" name="直線コネクタ 37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75"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76" name="フローチャート: 判断 375"/>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77" name="フローチャート: 判断 376"/>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78" name="フローチャート: 判断 377"/>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9" name="フローチャート: 判断 378"/>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167458</xdr:rowOff>
    </xdr:from>
    <xdr:to>
      <xdr:col>85</xdr:col>
      <xdr:colOff>177800</xdr:colOff>
      <xdr:row>36</xdr:row>
      <xdr:rowOff>97608</xdr:rowOff>
    </xdr:to>
    <xdr:sp macro="" textlink="">
      <xdr:nvSpPr>
        <xdr:cNvPr id="385" name="楕円 384"/>
        <xdr:cNvSpPr/>
      </xdr:nvSpPr>
      <xdr:spPr>
        <a:xfrm>
          <a:off x="162687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18885</xdr:rowOff>
    </xdr:from>
    <xdr:ext cx="405111" cy="259045"/>
    <xdr:sp macro="" textlink="">
      <xdr:nvSpPr>
        <xdr:cNvPr id="386" name="【認定こども園・幼稚園・保育所】&#10;有形固定資産減価償却率該当値テキスト"/>
        <xdr:cNvSpPr txBox="1"/>
      </xdr:nvSpPr>
      <xdr:spPr>
        <a:xfrm>
          <a:off x="16357600" y="60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58057</xdr:rowOff>
    </xdr:from>
    <xdr:to>
      <xdr:col>81</xdr:col>
      <xdr:colOff>101600</xdr:colOff>
      <xdr:row>36</xdr:row>
      <xdr:rowOff>159657</xdr:rowOff>
    </xdr:to>
    <xdr:sp macro="" textlink="">
      <xdr:nvSpPr>
        <xdr:cNvPr id="387" name="楕円 386"/>
        <xdr:cNvSpPr/>
      </xdr:nvSpPr>
      <xdr:spPr>
        <a:xfrm>
          <a:off x="15430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46808</xdr:rowOff>
    </xdr:from>
    <xdr:to>
      <xdr:col>85</xdr:col>
      <xdr:colOff>127000</xdr:colOff>
      <xdr:row>36</xdr:row>
      <xdr:rowOff>108857</xdr:rowOff>
    </xdr:to>
    <xdr:cxnSp macro="">
      <xdr:nvCxnSpPr>
        <xdr:cNvPr id="388" name="直線コネクタ 387"/>
        <xdr:cNvCxnSpPr/>
      </xdr:nvCxnSpPr>
      <xdr:spPr>
        <a:xfrm flipV="1">
          <a:off x="15481300" y="6219008"/>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115207</xdr:rowOff>
    </xdr:from>
    <xdr:to>
      <xdr:col>76</xdr:col>
      <xdr:colOff>165100</xdr:colOff>
      <xdr:row>37</xdr:row>
      <xdr:rowOff>45357</xdr:rowOff>
    </xdr:to>
    <xdr:sp macro="" textlink="">
      <xdr:nvSpPr>
        <xdr:cNvPr id="389" name="楕円 388"/>
        <xdr:cNvSpPr/>
      </xdr:nvSpPr>
      <xdr:spPr>
        <a:xfrm>
          <a:off x="14541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108857</xdr:rowOff>
    </xdr:from>
    <xdr:to>
      <xdr:col>81</xdr:col>
      <xdr:colOff>50800</xdr:colOff>
      <xdr:row>36</xdr:row>
      <xdr:rowOff>166007</xdr:rowOff>
    </xdr:to>
    <xdr:cxnSp macro="">
      <xdr:nvCxnSpPr>
        <xdr:cNvPr id="390" name="直線コネクタ 389"/>
        <xdr:cNvCxnSpPr/>
      </xdr:nvCxnSpPr>
      <xdr:spPr>
        <a:xfrm flipV="1">
          <a:off x="14592300" y="62810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391"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392"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3"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4734</xdr:rowOff>
    </xdr:from>
    <xdr:ext cx="405111" cy="259045"/>
    <xdr:sp macro="" textlink="">
      <xdr:nvSpPr>
        <xdr:cNvPr id="394" name="n_1mainValue【認定こども園・幼稚園・保育所】&#10;有形固定資産減価償却率"/>
        <xdr:cNvSpPr txBox="1"/>
      </xdr:nvSpPr>
      <xdr:spPr>
        <a:xfrm>
          <a:off x="15266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395" name="n_2mainValue【認定こども園・幼稚園・保育所】&#10;有形固定資産減価償却率"/>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21" name="直線コネクタ 420"/>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22"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23" name="直線コネクタ 422"/>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24"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25" name="直線コネクタ 424"/>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26"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27" name="フローチャート: 判断 426"/>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28" name="フローチャート: 判断 427"/>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29" name="フローチャート: 判断 428"/>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30" name="フローチャート: 判断 429"/>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12337</xdr:rowOff>
    </xdr:from>
    <xdr:to>
      <xdr:col>116</xdr:col>
      <xdr:colOff>114300</xdr:colOff>
      <xdr:row>40</xdr:row>
      <xdr:rowOff>113937</xdr:rowOff>
    </xdr:to>
    <xdr:sp macro="" textlink="">
      <xdr:nvSpPr>
        <xdr:cNvPr id="436" name="楕円 435"/>
        <xdr:cNvSpPr/>
      </xdr:nvSpPr>
      <xdr:spPr>
        <a:xfrm>
          <a:off x="221107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162214</xdr:rowOff>
    </xdr:from>
    <xdr:ext cx="469744" cy="259045"/>
    <xdr:sp macro="" textlink="">
      <xdr:nvSpPr>
        <xdr:cNvPr id="437" name="【認定こども園・幼稚園・保育所】&#10;一人当たり面積該当値テキスト"/>
        <xdr:cNvSpPr txBox="1"/>
      </xdr:nvSpPr>
      <xdr:spPr>
        <a:xfrm>
          <a:off x="22199600"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23223</xdr:rowOff>
    </xdr:from>
    <xdr:to>
      <xdr:col>112</xdr:col>
      <xdr:colOff>38100</xdr:colOff>
      <xdr:row>40</xdr:row>
      <xdr:rowOff>124823</xdr:rowOff>
    </xdr:to>
    <xdr:sp macro="" textlink="">
      <xdr:nvSpPr>
        <xdr:cNvPr id="438" name="楕円 437"/>
        <xdr:cNvSpPr/>
      </xdr:nvSpPr>
      <xdr:spPr>
        <a:xfrm>
          <a:off x="21272500" y="68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63137</xdr:rowOff>
    </xdr:from>
    <xdr:to>
      <xdr:col>116</xdr:col>
      <xdr:colOff>63500</xdr:colOff>
      <xdr:row>40</xdr:row>
      <xdr:rowOff>74023</xdr:rowOff>
    </xdr:to>
    <xdr:cxnSp macro="">
      <xdr:nvCxnSpPr>
        <xdr:cNvPr id="439" name="直線コネクタ 438"/>
        <xdr:cNvCxnSpPr/>
      </xdr:nvCxnSpPr>
      <xdr:spPr>
        <a:xfrm flipV="1">
          <a:off x="21323300" y="692113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28666</xdr:rowOff>
    </xdr:from>
    <xdr:to>
      <xdr:col>107</xdr:col>
      <xdr:colOff>101600</xdr:colOff>
      <xdr:row>40</xdr:row>
      <xdr:rowOff>130266</xdr:rowOff>
    </xdr:to>
    <xdr:sp macro="" textlink="">
      <xdr:nvSpPr>
        <xdr:cNvPr id="440" name="楕円 439"/>
        <xdr:cNvSpPr/>
      </xdr:nvSpPr>
      <xdr:spPr>
        <a:xfrm>
          <a:off x="20383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74023</xdr:rowOff>
    </xdr:from>
    <xdr:to>
      <xdr:col>111</xdr:col>
      <xdr:colOff>177800</xdr:colOff>
      <xdr:row>40</xdr:row>
      <xdr:rowOff>79466</xdr:rowOff>
    </xdr:to>
    <xdr:cxnSp macro="">
      <xdr:nvCxnSpPr>
        <xdr:cNvPr id="441" name="直線コネクタ 440"/>
        <xdr:cNvCxnSpPr/>
      </xdr:nvCxnSpPr>
      <xdr:spPr>
        <a:xfrm flipV="1">
          <a:off x="20434300" y="69320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42"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43"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44"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115950</xdr:rowOff>
    </xdr:from>
    <xdr:ext cx="469744" cy="259045"/>
    <xdr:sp macro="" textlink="">
      <xdr:nvSpPr>
        <xdr:cNvPr id="445" name="n_1mainValue【認定こども園・幼稚園・保育所】&#10;一人当たり面積"/>
        <xdr:cNvSpPr txBox="1"/>
      </xdr:nvSpPr>
      <xdr:spPr>
        <a:xfrm>
          <a:off x="21075727" y="697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121393</xdr:rowOff>
    </xdr:from>
    <xdr:ext cx="469744" cy="259045"/>
    <xdr:sp macro="" textlink="">
      <xdr:nvSpPr>
        <xdr:cNvPr id="446" name="n_2mainValue【認定こども園・幼稚園・保育所】&#10;一人当たり面積"/>
        <xdr:cNvSpPr txBox="1"/>
      </xdr:nvSpPr>
      <xdr:spPr>
        <a:xfrm>
          <a:off x="20199427" y="697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7" name="直線コネクタ 4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8" name="テキスト ボックス 45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9" name="直線コネクタ 4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0" name="テキスト ボックス 4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1" name="直線コネクタ 4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2" name="テキスト ボックス 4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3" name="直線コネクタ 4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4" name="テキスト ボックス 4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5" name="直線コネクタ 4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6" name="テキスト ボックス 4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7" name="直線コネクタ 4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8" name="テキスト ボックス 46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9" name="直線コネクタ 4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0" name="テキスト ボックス 4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72" name="直線コネクタ 471"/>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73"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74" name="直線コネクタ 473"/>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5"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6" name="直線コネクタ 475"/>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77"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78" name="フローチャート: 判断 477"/>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479" name="フローチャート: 判断 478"/>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80" name="フローチャート: 判断 479"/>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81" name="フローチャート: 判断 480"/>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43906</xdr:rowOff>
    </xdr:from>
    <xdr:to>
      <xdr:col>85</xdr:col>
      <xdr:colOff>177800</xdr:colOff>
      <xdr:row>58</xdr:row>
      <xdr:rowOff>145506</xdr:rowOff>
    </xdr:to>
    <xdr:sp macro="" textlink="">
      <xdr:nvSpPr>
        <xdr:cNvPr id="487" name="楕円 486"/>
        <xdr:cNvSpPr/>
      </xdr:nvSpPr>
      <xdr:spPr>
        <a:xfrm>
          <a:off x="162687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66783</xdr:rowOff>
    </xdr:from>
    <xdr:ext cx="405111" cy="259045"/>
    <xdr:sp macro="" textlink="">
      <xdr:nvSpPr>
        <xdr:cNvPr id="488" name="【学校施設】&#10;有形固定資産減価償却率該当値テキスト"/>
        <xdr:cNvSpPr txBox="1"/>
      </xdr:nvSpPr>
      <xdr:spPr>
        <a:xfrm>
          <a:off x="16357600" y="983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79828</xdr:rowOff>
    </xdr:from>
    <xdr:to>
      <xdr:col>81</xdr:col>
      <xdr:colOff>101600</xdr:colOff>
      <xdr:row>59</xdr:row>
      <xdr:rowOff>9978</xdr:rowOff>
    </xdr:to>
    <xdr:sp macro="" textlink="">
      <xdr:nvSpPr>
        <xdr:cNvPr id="489" name="楕円 488"/>
        <xdr:cNvSpPr/>
      </xdr:nvSpPr>
      <xdr:spPr>
        <a:xfrm>
          <a:off x="15430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94706</xdr:rowOff>
    </xdr:from>
    <xdr:to>
      <xdr:col>85</xdr:col>
      <xdr:colOff>127000</xdr:colOff>
      <xdr:row>58</xdr:row>
      <xdr:rowOff>130628</xdr:rowOff>
    </xdr:to>
    <xdr:cxnSp macro="">
      <xdr:nvCxnSpPr>
        <xdr:cNvPr id="490" name="直線コネクタ 489"/>
        <xdr:cNvCxnSpPr/>
      </xdr:nvCxnSpPr>
      <xdr:spPr>
        <a:xfrm flipV="1">
          <a:off x="15481300" y="100388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114119</xdr:rowOff>
    </xdr:from>
    <xdr:to>
      <xdr:col>76</xdr:col>
      <xdr:colOff>165100</xdr:colOff>
      <xdr:row>59</xdr:row>
      <xdr:rowOff>44269</xdr:rowOff>
    </xdr:to>
    <xdr:sp macro="" textlink="">
      <xdr:nvSpPr>
        <xdr:cNvPr id="491" name="楕円 490"/>
        <xdr:cNvSpPr/>
      </xdr:nvSpPr>
      <xdr:spPr>
        <a:xfrm>
          <a:off x="14541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130628</xdr:rowOff>
    </xdr:from>
    <xdr:to>
      <xdr:col>81</xdr:col>
      <xdr:colOff>50800</xdr:colOff>
      <xdr:row>58</xdr:row>
      <xdr:rowOff>164919</xdr:rowOff>
    </xdr:to>
    <xdr:cxnSp macro="">
      <xdr:nvCxnSpPr>
        <xdr:cNvPr id="492" name="直線コネクタ 491"/>
        <xdr:cNvCxnSpPr/>
      </xdr:nvCxnSpPr>
      <xdr:spPr>
        <a:xfrm flipV="1">
          <a:off x="14592300" y="100747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493"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94"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95"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26505</xdr:rowOff>
    </xdr:from>
    <xdr:ext cx="405111" cy="259045"/>
    <xdr:sp macro="" textlink="">
      <xdr:nvSpPr>
        <xdr:cNvPr id="496" name="n_1mainValue【学校施設】&#10;有形固定資産減価償却率"/>
        <xdr:cNvSpPr txBox="1"/>
      </xdr:nvSpPr>
      <xdr:spPr>
        <a:xfrm>
          <a:off x="15266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60796</xdr:rowOff>
    </xdr:from>
    <xdr:ext cx="405111" cy="259045"/>
    <xdr:sp macro="" textlink="">
      <xdr:nvSpPr>
        <xdr:cNvPr id="497" name="n_2mainValue【学校施設】&#10;有形固定資産減価償却率"/>
        <xdr:cNvSpPr txBox="1"/>
      </xdr:nvSpPr>
      <xdr:spPr>
        <a:xfrm>
          <a:off x="14389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8" name="直線コネクタ 5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9" name="テキスト ボックス 5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0" name="直線コネクタ 5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11" name="テキスト ボックス 510"/>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2" name="直線コネクタ 5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13" name="テキスト ボックス 512"/>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4" name="直線コネクタ 5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15" name="テキスト ボックス 514"/>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6" name="直線コネクタ 5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7" name="テキスト ボックス 51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8" name="直線コネクタ 5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9" name="テキスト ボックス 51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1" name="テキスト ボックス 52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23" name="直線コネクタ 522"/>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24"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25" name="直線コネクタ 524"/>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26"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27" name="直線コネクタ 526"/>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28"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29" name="フローチャート: 判断 528"/>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30" name="フローチャート: 判断 529"/>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31" name="フローチャート: 判断 530"/>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32" name="フローチャート: 判断 531"/>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163399</xdr:rowOff>
    </xdr:from>
    <xdr:to>
      <xdr:col>116</xdr:col>
      <xdr:colOff>114300</xdr:colOff>
      <xdr:row>64</xdr:row>
      <xdr:rowOff>93549</xdr:rowOff>
    </xdr:to>
    <xdr:sp macro="" textlink="">
      <xdr:nvSpPr>
        <xdr:cNvPr id="538" name="楕円 537"/>
        <xdr:cNvSpPr/>
      </xdr:nvSpPr>
      <xdr:spPr>
        <a:xfrm>
          <a:off x="22110700" y="1096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39" name="【学校施設】&#10;一人当たり面積該当値テキスト"/>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140473</xdr:rowOff>
    </xdr:from>
    <xdr:to>
      <xdr:col>112</xdr:col>
      <xdr:colOff>38100</xdr:colOff>
      <xdr:row>64</xdr:row>
      <xdr:rowOff>70623</xdr:rowOff>
    </xdr:to>
    <xdr:sp macro="" textlink="">
      <xdr:nvSpPr>
        <xdr:cNvPr id="540" name="楕円 539"/>
        <xdr:cNvSpPr/>
      </xdr:nvSpPr>
      <xdr:spPr>
        <a:xfrm>
          <a:off x="21272500" y="109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19823</xdr:rowOff>
    </xdr:from>
    <xdr:to>
      <xdr:col>116</xdr:col>
      <xdr:colOff>63500</xdr:colOff>
      <xdr:row>64</xdr:row>
      <xdr:rowOff>42749</xdr:rowOff>
    </xdr:to>
    <xdr:cxnSp macro="">
      <xdr:nvCxnSpPr>
        <xdr:cNvPr id="541" name="直線コネクタ 540"/>
        <xdr:cNvCxnSpPr/>
      </xdr:nvCxnSpPr>
      <xdr:spPr>
        <a:xfrm>
          <a:off x="21323300" y="10992623"/>
          <a:ext cx="8382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142367</xdr:rowOff>
    </xdr:from>
    <xdr:to>
      <xdr:col>107</xdr:col>
      <xdr:colOff>101600</xdr:colOff>
      <xdr:row>64</xdr:row>
      <xdr:rowOff>72517</xdr:rowOff>
    </xdr:to>
    <xdr:sp macro="" textlink="">
      <xdr:nvSpPr>
        <xdr:cNvPr id="542" name="楕円 541"/>
        <xdr:cNvSpPr/>
      </xdr:nvSpPr>
      <xdr:spPr>
        <a:xfrm>
          <a:off x="20383500" y="109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19823</xdr:rowOff>
    </xdr:from>
    <xdr:to>
      <xdr:col>111</xdr:col>
      <xdr:colOff>177800</xdr:colOff>
      <xdr:row>64</xdr:row>
      <xdr:rowOff>21717</xdr:rowOff>
    </xdr:to>
    <xdr:cxnSp macro="">
      <xdr:nvCxnSpPr>
        <xdr:cNvPr id="543" name="直線コネクタ 542"/>
        <xdr:cNvCxnSpPr/>
      </xdr:nvCxnSpPr>
      <xdr:spPr>
        <a:xfrm flipV="1">
          <a:off x="20434300" y="10992623"/>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44"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45"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46"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61750</xdr:rowOff>
    </xdr:from>
    <xdr:ext cx="469744" cy="259045"/>
    <xdr:sp macro="" textlink="">
      <xdr:nvSpPr>
        <xdr:cNvPr id="547" name="n_1mainValue【学校施設】&#10;一人当たり面積"/>
        <xdr:cNvSpPr txBox="1"/>
      </xdr:nvSpPr>
      <xdr:spPr>
        <a:xfrm>
          <a:off x="21075727" y="1103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63644</xdr:rowOff>
    </xdr:from>
    <xdr:ext cx="469744" cy="259045"/>
    <xdr:sp macro="" textlink="">
      <xdr:nvSpPr>
        <xdr:cNvPr id="548" name="n_2mainValue【学校施設】&#10;一人当たり面積"/>
        <xdr:cNvSpPr txBox="1"/>
      </xdr:nvSpPr>
      <xdr:spPr>
        <a:xfrm>
          <a:off x="20199427"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9" name="直線コネクタ 5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0" name="テキスト ボックス 55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1" name="直線コネクタ 5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2" name="テキスト ボックス 5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3" name="直線コネクタ 5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4" name="テキスト ボックス 5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5" name="直線コネクタ 5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6" name="テキスト ボックス 5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7" name="直線コネクタ 5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8" name="テキスト ボックス 5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9" name="直線コネクタ 5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0" name="テキスト ボックス 56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1" name="直線コネクタ 5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2" name="テキスト ボックス 5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574" name="直線コネクタ 573"/>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575"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576" name="直線コネクタ 575"/>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8" name="直線コネクタ 57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157134</xdr:rowOff>
    </xdr:from>
    <xdr:ext cx="405111" cy="259045"/>
    <xdr:sp macro="" textlink="">
      <xdr:nvSpPr>
        <xdr:cNvPr id="579" name="【児童館】&#10;有形固定資産減価償却率平均値テキスト"/>
        <xdr:cNvSpPr txBox="1"/>
      </xdr:nvSpPr>
      <xdr:spPr>
        <a:xfrm>
          <a:off x="16357600" y="13701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580" name="フローチャート: 判断 579"/>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581" name="フローチャート: 判断 580"/>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582" name="フローチャート: 判断 581"/>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583" name="フローチャート: 判断 582"/>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4" name="テキスト ボックス 58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5" name="テキスト ボックス 58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6" name="テキスト ボックス 58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7" name="テキスト ボックス 58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8" name="テキスト ボックス 58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157118</xdr:rowOff>
    </xdr:from>
    <xdr:to>
      <xdr:col>85</xdr:col>
      <xdr:colOff>177800</xdr:colOff>
      <xdr:row>83</xdr:row>
      <xdr:rowOff>87268</xdr:rowOff>
    </xdr:to>
    <xdr:sp macro="" textlink="">
      <xdr:nvSpPr>
        <xdr:cNvPr id="589" name="楕円 588"/>
        <xdr:cNvSpPr/>
      </xdr:nvSpPr>
      <xdr:spPr>
        <a:xfrm>
          <a:off x="16268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135545</xdr:rowOff>
    </xdr:from>
    <xdr:ext cx="405111" cy="259045"/>
    <xdr:sp macro="" textlink="">
      <xdr:nvSpPr>
        <xdr:cNvPr id="590" name="【児童館】&#10;有形固定資産減価償却率該当値テキスト"/>
        <xdr:cNvSpPr txBox="1"/>
      </xdr:nvSpPr>
      <xdr:spPr>
        <a:xfrm>
          <a:off x="16357600"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21589</xdr:rowOff>
    </xdr:from>
    <xdr:to>
      <xdr:col>81</xdr:col>
      <xdr:colOff>101600</xdr:colOff>
      <xdr:row>83</xdr:row>
      <xdr:rowOff>123189</xdr:rowOff>
    </xdr:to>
    <xdr:sp macro="" textlink="">
      <xdr:nvSpPr>
        <xdr:cNvPr id="591" name="楕円 590"/>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36468</xdr:rowOff>
    </xdr:from>
    <xdr:to>
      <xdr:col>85</xdr:col>
      <xdr:colOff>127000</xdr:colOff>
      <xdr:row>83</xdr:row>
      <xdr:rowOff>72389</xdr:rowOff>
    </xdr:to>
    <xdr:cxnSp macro="">
      <xdr:nvCxnSpPr>
        <xdr:cNvPr id="592" name="直線コネクタ 591"/>
        <xdr:cNvCxnSpPr/>
      </xdr:nvCxnSpPr>
      <xdr:spPr>
        <a:xfrm flipV="1">
          <a:off x="15481300" y="142668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57513</xdr:rowOff>
    </xdr:from>
    <xdr:to>
      <xdr:col>76</xdr:col>
      <xdr:colOff>165100</xdr:colOff>
      <xdr:row>83</xdr:row>
      <xdr:rowOff>159113</xdr:rowOff>
    </xdr:to>
    <xdr:sp macro="" textlink="">
      <xdr:nvSpPr>
        <xdr:cNvPr id="593" name="楕円 592"/>
        <xdr:cNvSpPr/>
      </xdr:nvSpPr>
      <xdr:spPr>
        <a:xfrm>
          <a:off x="14541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72389</xdr:rowOff>
    </xdr:from>
    <xdr:to>
      <xdr:col>81</xdr:col>
      <xdr:colOff>50800</xdr:colOff>
      <xdr:row>83</xdr:row>
      <xdr:rowOff>108313</xdr:rowOff>
    </xdr:to>
    <xdr:cxnSp macro="">
      <xdr:nvCxnSpPr>
        <xdr:cNvPr id="594" name="直線コネクタ 593"/>
        <xdr:cNvCxnSpPr/>
      </xdr:nvCxnSpPr>
      <xdr:spPr>
        <a:xfrm flipV="1">
          <a:off x="14592300" y="143027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64606</xdr:rowOff>
    </xdr:from>
    <xdr:ext cx="405111" cy="259045"/>
    <xdr:sp macro="" textlink="">
      <xdr:nvSpPr>
        <xdr:cNvPr id="595" name="n_1aveValue【児童館】&#10;有形固定資産減価償却率"/>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149514</xdr:rowOff>
    </xdr:from>
    <xdr:ext cx="405111" cy="259045"/>
    <xdr:sp macro="" textlink="">
      <xdr:nvSpPr>
        <xdr:cNvPr id="596" name="n_2aveValue【児童館】&#10;有形固定資産減価償却率"/>
        <xdr:cNvSpPr txBox="1"/>
      </xdr:nvSpPr>
      <xdr:spPr>
        <a:xfrm>
          <a:off x="14389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597" name="n_3aveValue【児童館】&#10;有形固定資産減価償却率"/>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114316</xdr:rowOff>
    </xdr:from>
    <xdr:ext cx="405111" cy="259045"/>
    <xdr:sp macro="" textlink="">
      <xdr:nvSpPr>
        <xdr:cNvPr id="598" name="n_1mainValue【児童館】&#10;有形固定資産減価償却率"/>
        <xdr:cNvSpPr txBox="1"/>
      </xdr:nvSpPr>
      <xdr:spPr>
        <a:xfrm>
          <a:off x="15266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599" name="n_2mainValue【児童館】&#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8" name="テキスト ボックス 6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9" name="直線コネクタ 6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0" name="直線コネクタ 6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1" name="テキスト ボックス 6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2" name="直線コネクタ 6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3" name="テキスト ボックス 61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4" name="直線コネクタ 6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5" name="テキスト ボックス 61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6" name="直線コネクタ 6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7" name="テキスト ボックス 61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8" name="直線コネクタ 6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9" name="テキスト ボックス 61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23" name="直線コネクタ 622"/>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24" name="【児童館】&#10;一人当たり面積最小値テキスト"/>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25" name="直線コネクタ 624"/>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26" name="【児童館】&#10;一人当たり面積最大値テキスト"/>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27" name="直線コネクタ 626"/>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28" name="【児童館】&#10;一人当たり面積平均値テキスト"/>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29" name="フローチャート: 判断 628"/>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30" name="フローチャート: 判断 629"/>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31" name="フローチャート: 判断 630"/>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32" name="フローチャート: 判断 631"/>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638" name="楕円 637"/>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639"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71120</xdr:rowOff>
    </xdr:from>
    <xdr:to>
      <xdr:col>112</xdr:col>
      <xdr:colOff>38100</xdr:colOff>
      <xdr:row>86</xdr:row>
      <xdr:rowOff>1270</xdr:rowOff>
    </xdr:to>
    <xdr:sp macro="" textlink="">
      <xdr:nvSpPr>
        <xdr:cNvPr id="640" name="楕円 639"/>
        <xdr:cNvSpPr/>
      </xdr:nvSpPr>
      <xdr:spPr>
        <a:xfrm>
          <a:off x="21272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121920</xdr:rowOff>
    </xdr:to>
    <xdr:cxnSp macro="">
      <xdr:nvCxnSpPr>
        <xdr:cNvPr id="641" name="直線コネクタ 640"/>
        <xdr:cNvCxnSpPr/>
      </xdr:nvCxnSpPr>
      <xdr:spPr>
        <a:xfrm flipV="1">
          <a:off x="21323300" y="146913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642" name="楕円 641"/>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121920</xdr:rowOff>
    </xdr:from>
    <xdr:to>
      <xdr:col>111</xdr:col>
      <xdr:colOff>177800</xdr:colOff>
      <xdr:row>85</xdr:row>
      <xdr:rowOff>125730</xdr:rowOff>
    </xdr:to>
    <xdr:cxnSp macro="">
      <xdr:nvCxnSpPr>
        <xdr:cNvPr id="643" name="直線コネクタ 642"/>
        <xdr:cNvCxnSpPr/>
      </xdr:nvCxnSpPr>
      <xdr:spPr>
        <a:xfrm flipV="1">
          <a:off x="20434300" y="1469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44" name="n_1aveValue【児童館】&#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45"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46"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163847</xdr:rowOff>
    </xdr:from>
    <xdr:ext cx="469744" cy="259045"/>
    <xdr:sp macro="" textlink="">
      <xdr:nvSpPr>
        <xdr:cNvPr id="647" name="n_1mainValue【児童館】&#10;一人当たり面積"/>
        <xdr:cNvSpPr txBox="1"/>
      </xdr:nvSpPr>
      <xdr:spPr>
        <a:xfrm>
          <a:off x="210757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648" name="n_2mainValue【児童館】&#10;一人当たり面積"/>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74" name="直線コネクタ 673"/>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75"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76" name="直線コネクタ 675"/>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9"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80" name="フローチャート: 判断 679"/>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81" name="フローチャート: 判断 680"/>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82" name="フローチャート: 判断 681"/>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83" name="フローチャート: 判断 682"/>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44994</xdr:rowOff>
    </xdr:from>
    <xdr:to>
      <xdr:col>85</xdr:col>
      <xdr:colOff>177800</xdr:colOff>
      <xdr:row>101</xdr:row>
      <xdr:rowOff>146594</xdr:rowOff>
    </xdr:to>
    <xdr:sp macro="" textlink="">
      <xdr:nvSpPr>
        <xdr:cNvPr id="689" name="楕円 688"/>
        <xdr:cNvSpPr/>
      </xdr:nvSpPr>
      <xdr:spPr>
        <a:xfrm>
          <a:off x="162687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67871</xdr:rowOff>
    </xdr:from>
    <xdr:ext cx="405111" cy="259045"/>
    <xdr:sp macro="" textlink="">
      <xdr:nvSpPr>
        <xdr:cNvPr id="690" name="【公民館】&#10;有形固定資産減価償却率該当値テキスト"/>
        <xdr:cNvSpPr txBox="1"/>
      </xdr:nvSpPr>
      <xdr:spPr>
        <a:xfrm>
          <a:off x="16357600" y="1721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80918</xdr:rowOff>
    </xdr:from>
    <xdr:to>
      <xdr:col>81</xdr:col>
      <xdr:colOff>101600</xdr:colOff>
      <xdr:row>102</xdr:row>
      <xdr:rowOff>11068</xdr:rowOff>
    </xdr:to>
    <xdr:sp macro="" textlink="">
      <xdr:nvSpPr>
        <xdr:cNvPr id="691" name="楕円 690"/>
        <xdr:cNvSpPr/>
      </xdr:nvSpPr>
      <xdr:spPr>
        <a:xfrm>
          <a:off x="154305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95794</xdr:rowOff>
    </xdr:from>
    <xdr:to>
      <xdr:col>85</xdr:col>
      <xdr:colOff>127000</xdr:colOff>
      <xdr:row>101</xdr:row>
      <xdr:rowOff>131718</xdr:rowOff>
    </xdr:to>
    <xdr:cxnSp macro="">
      <xdr:nvCxnSpPr>
        <xdr:cNvPr id="692" name="直線コネクタ 691"/>
        <xdr:cNvCxnSpPr/>
      </xdr:nvCxnSpPr>
      <xdr:spPr>
        <a:xfrm flipV="1">
          <a:off x="15481300" y="1741224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693" name="楕円 692"/>
        <xdr:cNvSpPr/>
      </xdr:nvSpPr>
      <xdr:spPr>
        <a:xfrm>
          <a:off x="14541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131718</xdr:rowOff>
    </xdr:from>
    <xdr:to>
      <xdr:col>81</xdr:col>
      <xdr:colOff>50800</xdr:colOff>
      <xdr:row>101</xdr:row>
      <xdr:rowOff>166007</xdr:rowOff>
    </xdr:to>
    <xdr:cxnSp macro="">
      <xdr:nvCxnSpPr>
        <xdr:cNvPr id="694" name="直線コネクタ 693"/>
        <xdr:cNvCxnSpPr/>
      </xdr:nvCxnSpPr>
      <xdr:spPr>
        <a:xfrm flipV="1">
          <a:off x="14592300" y="174481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95"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96"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97" name="n_3aveValue【公民館】&#10;有形固定資産減価償却率"/>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27595</xdr:rowOff>
    </xdr:from>
    <xdr:ext cx="405111" cy="259045"/>
    <xdr:sp macro="" textlink="">
      <xdr:nvSpPr>
        <xdr:cNvPr id="698" name="n_1mainValue【公民館】&#10;有形固定資産減価償却率"/>
        <xdr:cNvSpPr txBox="1"/>
      </xdr:nvSpPr>
      <xdr:spPr>
        <a:xfrm>
          <a:off x="15266044" y="1717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699" name="n_2mainValue【公民館】&#10;有形固定資産減価償却率"/>
        <xdr:cNvSpPr txBox="1"/>
      </xdr:nvSpPr>
      <xdr:spPr>
        <a:xfrm>
          <a:off x="14389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5" name="テキスト ボックス 714"/>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7" name="テキスト ボックス 716"/>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9" name="テキスト ボックス 71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1" name="テキスト ボックス 72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23" name="直線コネクタ 722"/>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24"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25" name="直線コネクタ 724"/>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26"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27" name="直線コネクタ 726"/>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28" name="【公民館】&#10;一人当たり面積平均値テキスト"/>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29" name="フローチャート: 判断 728"/>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30" name="フローチャート: 判断 729"/>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31" name="フローチャート: 判断 730"/>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32" name="フローチャート: 判断 731"/>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52299</xdr:rowOff>
    </xdr:from>
    <xdr:to>
      <xdr:col>116</xdr:col>
      <xdr:colOff>114300</xdr:colOff>
      <xdr:row>108</xdr:row>
      <xdr:rowOff>153899</xdr:rowOff>
    </xdr:to>
    <xdr:sp macro="" textlink="">
      <xdr:nvSpPr>
        <xdr:cNvPr id="738" name="楕円 737"/>
        <xdr:cNvSpPr/>
      </xdr:nvSpPr>
      <xdr:spPr>
        <a:xfrm>
          <a:off x="22110700" y="185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739" name="【公民館】&#10;一人当たり面積該当値テキスト"/>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53670</xdr:rowOff>
    </xdr:from>
    <xdr:to>
      <xdr:col>112</xdr:col>
      <xdr:colOff>38100</xdr:colOff>
      <xdr:row>108</xdr:row>
      <xdr:rowOff>155270</xdr:rowOff>
    </xdr:to>
    <xdr:sp macro="" textlink="">
      <xdr:nvSpPr>
        <xdr:cNvPr id="740" name="楕円 739"/>
        <xdr:cNvSpPr/>
      </xdr:nvSpPr>
      <xdr:spPr>
        <a:xfrm>
          <a:off x="21272500" y="185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103099</xdr:rowOff>
    </xdr:from>
    <xdr:to>
      <xdr:col>116</xdr:col>
      <xdr:colOff>63500</xdr:colOff>
      <xdr:row>108</xdr:row>
      <xdr:rowOff>104470</xdr:rowOff>
    </xdr:to>
    <xdr:cxnSp macro="">
      <xdr:nvCxnSpPr>
        <xdr:cNvPr id="741" name="直線コネクタ 740"/>
        <xdr:cNvCxnSpPr/>
      </xdr:nvCxnSpPr>
      <xdr:spPr>
        <a:xfrm flipV="1">
          <a:off x="21323300" y="1861969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54508</xdr:rowOff>
    </xdr:from>
    <xdr:to>
      <xdr:col>107</xdr:col>
      <xdr:colOff>101600</xdr:colOff>
      <xdr:row>108</xdr:row>
      <xdr:rowOff>156108</xdr:rowOff>
    </xdr:to>
    <xdr:sp macro="" textlink="">
      <xdr:nvSpPr>
        <xdr:cNvPr id="742" name="楕円 741"/>
        <xdr:cNvSpPr/>
      </xdr:nvSpPr>
      <xdr:spPr>
        <a:xfrm>
          <a:off x="20383500" y="185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104470</xdr:rowOff>
    </xdr:from>
    <xdr:to>
      <xdr:col>111</xdr:col>
      <xdr:colOff>177800</xdr:colOff>
      <xdr:row>108</xdr:row>
      <xdr:rowOff>105308</xdr:rowOff>
    </xdr:to>
    <xdr:cxnSp macro="">
      <xdr:nvCxnSpPr>
        <xdr:cNvPr id="743" name="直線コネクタ 742"/>
        <xdr:cNvCxnSpPr/>
      </xdr:nvCxnSpPr>
      <xdr:spPr>
        <a:xfrm flipV="1">
          <a:off x="20434300" y="1862107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44"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45" name="n_2aveValue【公民館】&#10;一人当たり面積"/>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46" name="n_3aveValue【公民館】&#10;一人当たり面積"/>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146397</xdr:rowOff>
    </xdr:from>
    <xdr:ext cx="469744" cy="259045"/>
    <xdr:sp macro="" textlink="">
      <xdr:nvSpPr>
        <xdr:cNvPr id="747" name="n_1mainValue【公民館】&#10;一人当たり面積"/>
        <xdr:cNvSpPr txBox="1"/>
      </xdr:nvSpPr>
      <xdr:spPr>
        <a:xfrm>
          <a:off x="21075727" y="1866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147235</xdr:rowOff>
    </xdr:from>
    <xdr:ext cx="469744" cy="259045"/>
    <xdr:sp macro="" textlink="">
      <xdr:nvSpPr>
        <xdr:cNvPr id="748" name="n_2mainValue【公民館】&#10;一人当たり面積"/>
        <xdr:cNvSpPr txBox="1"/>
      </xdr:nvSpPr>
      <xdr:spPr>
        <a:xfrm>
          <a:off x="20199427" y="186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末時点で、主要な村道改良等の工事は完了したが、道路・橋梁等公共インフラの維持管理については、地元要望等に配慮しながら計画的に実施していく必要がある。大規模な改良等は計画していないものの小規模な修繕等の必要な路線も多く、減価償却率は高いまま推移し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より学校統合により、旧筑北小学校施設が空き校舎となった。今後、学校施設の後活用について、検討を進め、民間活力を取り入れるとともに地域のニーズを反映しながら廃校の有効活用により地方創生を推進していきた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大規模な改修や改良を実施していないため、減価償却率は類似団体より大幅に高くなっている施設が目立つ（特に公営住宅・公民館・福祉施設・消防施設）が、令和元年度個別施設計画を策定し、計画的に各施設の除却や集約、複合化及び長寿命化を行い本村の財政規模に応じた適切な施設の維持管理に努め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4,576
4,541
99.47
4,517,403
4,284,299
180,653
2,908,624
3,682,344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96520</xdr:rowOff>
    </xdr:from>
    <xdr:to>
      <xdr:col>24</xdr:col>
      <xdr:colOff>114300</xdr:colOff>
      <xdr:row>38</xdr:row>
      <xdr:rowOff>26670</xdr:rowOff>
    </xdr:to>
    <xdr:sp macro="" textlink="">
      <xdr:nvSpPr>
        <xdr:cNvPr id="70" name="楕円 69"/>
        <xdr:cNvSpPr/>
      </xdr:nvSpPr>
      <xdr:spPr>
        <a:xfrm>
          <a:off x="45847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119397</xdr:rowOff>
    </xdr:from>
    <xdr:ext cx="405111" cy="259045"/>
    <xdr:sp macro="" textlink="">
      <xdr:nvSpPr>
        <xdr:cNvPr id="71" name="【図書館】&#10;有形固定資産減価償却率該当値テキスト"/>
        <xdr:cNvSpPr txBox="1"/>
      </xdr:nvSpPr>
      <xdr:spPr>
        <a:xfrm>
          <a:off x="4673600"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83820</xdr:rowOff>
    </xdr:from>
    <xdr:to>
      <xdr:col>20</xdr:col>
      <xdr:colOff>38100</xdr:colOff>
      <xdr:row>38</xdr:row>
      <xdr:rowOff>13970</xdr:rowOff>
    </xdr:to>
    <xdr:sp macro="" textlink="">
      <xdr:nvSpPr>
        <xdr:cNvPr id="72" name="楕円 71"/>
        <xdr:cNvSpPr/>
      </xdr:nvSpPr>
      <xdr:spPr>
        <a:xfrm>
          <a:off x="3746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134620</xdr:rowOff>
    </xdr:from>
    <xdr:to>
      <xdr:col>24</xdr:col>
      <xdr:colOff>63500</xdr:colOff>
      <xdr:row>37</xdr:row>
      <xdr:rowOff>147320</xdr:rowOff>
    </xdr:to>
    <xdr:cxnSp macro="">
      <xdr:nvCxnSpPr>
        <xdr:cNvPr id="73" name="直線コネクタ 72"/>
        <xdr:cNvCxnSpPr/>
      </xdr:nvCxnSpPr>
      <xdr:spPr>
        <a:xfrm>
          <a:off x="3797300" y="64782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106680</xdr:rowOff>
    </xdr:from>
    <xdr:to>
      <xdr:col>15</xdr:col>
      <xdr:colOff>101600</xdr:colOff>
      <xdr:row>38</xdr:row>
      <xdr:rowOff>36830</xdr:rowOff>
    </xdr:to>
    <xdr:sp macro="" textlink="">
      <xdr:nvSpPr>
        <xdr:cNvPr id="74" name="楕円 73"/>
        <xdr:cNvSpPr/>
      </xdr:nvSpPr>
      <xdr:spPr>
        <a:xfrm>
          <a:off x="28575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134620</xdr:rowOff>
    </xdr:from>
    <xdr:to>
      <xdr:col>19</xdr:col>
      <xdr:colOff>177800</xdr:colOff>
      <xdr:row>37</xdr:row>
      <xdr:rowOff>157480</xdr:rowOff>
    </xdr:to>
    <xdr:cxnSp macro="">
      <xdr:nvCxnSpPr>
        <xdr:cNvPr id="75" name="直線コネクタ 74"/>
        <xdr:cNvCxnSpPr/>
      </xdr:nvCxnSpPr>
      <xdr:spPr>
        <a:xfrm flipV="1">
          <a:off x="2908300" y="64782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6" name="n_1aveValue【図書館】&#10;有形固定資産減価償却率"/>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77" name="n_2aveValue【図書館】&#10;有形固定資産減価償却率"/>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30497</xdr:rowOff>
    </xdr:from>
    <xdr:ext cx="405111" cy="259045"/>
    <xdr:sp macro="" textlink="">
      <xdr:nvSpPr>
        <xdr:cNvPr id="79" name="n_1mainValue【図書館】&#10;有形固定資産減価償却率"/>
        <xdr:cNvSpPr txBox="1"/>
      </xdr:nvSpPr>
      <xdr:spPr>
        <a:xfrm>
          <a:off x="35820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53357</xdr:rowOff>
    </xdr:from>
    <xdr:ext cx="405111" cy="259045"/>
    <xdr:sp macro="" textlink="">
      <xdr:nvSpPr>
        <xdr:cNvPr id="80" name="n_2mainValue【図書館】&#10;有形固定資産減価償却率"/>
        <xdr:cNvSpPr txBox="1"/>
      </xdr:nvSpPr>
      <xdr:spPr>
        <a:xfrm>
          <a:off x="2705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09" name="【図書館】&#10;一人当たり面積平均値テキスト"/>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2" name="フローチャート: 判断 111"/>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3" name="フローチャート: 判断 112"/>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65405</xdr:rowOff>
    </xdr:from>
    <xdr:to>
      <xdr:col>55</xdr:col>
      <xdr:colOff>50800</xdr:colOff>
      <xdr:row>40</xdr:row>
      <xdr:rowOff>167005</xdr:rowOff>
    </xdr:to>
    <xdr:sp macro="" textlink="">
      <xdr:nvSpPr>
        <xdr:cNvPr id="119" name="楕円 118"/>
        <xdr:cNvSpPr/>
      </xdr:nvSpPr>
      <xdr:spPr>
        <a:xfrm>
          <a:off x="104267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43832</xdr:rowOff>
    </xdr:from>
    <xdr:ext cx="469744" cy="259045"/>
    <xdr:sp macro="" textlink="">
      <xdr:nvSpPr>
        <xdr:cNvPr id="120" name="【図書館】&#10;一人当たり面積該当値テキスト"/>
        <xdr:cNvSpPr txBox="1"/>
      </xdr:nvSpPr>
      <xdr:spPr>
        <a:xfrm>
          <a:off x="10515600" y="690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73025</xdr:rowOff>
    </xdr:from>
    <xdr:to>
      <xdr:col>50</xdr:col>
      <xdr:colOff>165100</xdr:colOff>
      <xdr:row>41</xdr:row>
      <xdr:rowOff>3175</xdr:rowOff>
    </xdr:to>
    <xdr:sp macro="" textlink="">
      <xdr:nvSpPr>
        <xdr:cNvPr id="121" name="楕円 120"/>
        <xdr:cNvSpPr/>
      </xdr:nvSpPr>
      <xdr:spPr>
        <a:xfrm>
          <a:off x="9588500" y="69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116205</xdr:rowOff>
    </xdr:from>
    <xdr:to>
      <xdr:col>55</xdr:col>
      <xdr:colOff>0</xdr:colOff>
      <xdr:row>40</xdr:row>
      <xdr:rowOff>123825</xdr:rowOff>
    </xdr:to>
    <xdr:cxnSp macro="">
      <xdr:nvCxnSpPr>
        <xdr:cNvPr id="122" name="直線コネクタ 121"/>
        <xdr:cNvCxnSpPr/>
      </xdr:nvCxnSpPr>
      <xdr:spPr>
        <a:xfrm flipV="1">
          <a:off x="9639300" y="69742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76835</xdr:rowOff>
    </xdr:from>
    <xdr:to>
      <xdr:col>46</xdr:col>
      <xdr:colOff>38100</xdr:colOff>
      <xdr:row>41</xdr:row>
      <xdr:rowOff>6985</xdr:rowOff>
    </xdr:to>
    <xdr:sp macro="" textlink="">
      <xdr:nvSpPr>
        <xdr:cNvPr id="123" name="楕円 122"/>
        <xdr:cNvSpPr/>
      </xdr:nvSpPr>
      <xdr:spPr>
        <a:xfrm>
          <a:off x="8699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123825</xdr:rowOff>
    </xdr:from>
    <xdr:to>
      <xdr:col>50</xdr:col>
      <xdr:colOff>114300</xdr:colOff>
      <xdr:row>40</xdr:row>
      <xdr:rowOff>127635</xdr:rowOff>
    </xdr:to>
    <xdr:cxnSp macro="">
      <xdr:nvCxnSpPr>
        <xdr:cNvPr id="124" name="直線コネクタ 123"/>
        <xdr:cNvCxnSpPr/>
      </xdr:nvCxnSpPr>
      <xdr:spPr>
        <a:xfrm flipV="1">
          <a:off x="8750300" y="69818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25" name="n_1aveValue【図書館】&#10;一人当たり面積"/>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26" name="n_2aveValue【図書館】&#10;一人当たり面積"/>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27"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165752</xdr:rowOff>
    </xdr:from>
    <xdr:ext cx="469744" cy="259045"/>
    <xdr:sp macro="" textlink="">
      <xdr:nvSpPr>
        <xdr:cNvPr id="128" name="n_1mainValue【図書館】&#10;一人当たり面積"/>
        <xdr:cNvSpPr txBox="1"/>
      </xdr:nvSpPr>
      <xdr:spPr>
        <a:xfrm>
          <a:off x="9391727" y="702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169562</xdr:rowOff>
    </xdr:from>
    <xdr:ext cx="469744" cy="259045"/>
    <xdr:sp macro="" textlink="">
      <xdr:nvSpPr>
        <xdr:cNvPr id="129" name="n_2mainValue【図書館】&#10;一人当たり面積"/>
        <xdr:cNvSpPr txBox="1"/>
      </xdr:nvSpPr>
      <xdr:spPr>
        <a:xfrm>
          <a:off x="8515427" y="702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2" name="フローチャート: 判断 161"/>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3" name="フローチャート: 判断 16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57785</xdr:rowOff>
    </xdr:from>
    <xdr:to>
      <xdr:col>24</xdr:col>
      <xdr:colOff>114300</xdr:colOff>
      <xdr:row>58</xdr:row>
      <xdr:rowOff>159385</xdr:rowOff>
    </xdr:to>
    <xdr:sp macro="" textlink="">
      <xdr:nvSpPr>
        <xdr:cNvPr id="169" name="楕円 168"/>
        <xdr:cNvSpPr/>
      </xdr:nvSpPr>
      <xdr:spPr>
        <a:xfrm>
          <a:off x="45847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80662</xdr:rowOff>
    </xdr:from>
    <xdr:ext cx="405111" cy="259045"/>
    <xdr:sp macro="" textlink="">
      <xdr:nvSpPr>
        <xdr:cNvPr id="170" name="【体育館・プール】&#10;有形固定資産減価償却率該当値テキスト"/>
        <xdr:cNvSpPr txBox="1"/>
      </xdr:nvSpPr>
      <xdr:spPr>
        <a:xfrm>
          <a:off x="4673600"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101600</xdr:rowOff>
    </xdr:from>
    <xdr:to>
      <xdr:col>20</xdr:col>
      <xdr:colOff>38100</xdr:colOff>
      <xdr:row>59</xdr:row>
      <xdr:rowOff>31750</xdr:rowOff>
    </xdr:to>
    <xdr:sp macro="" textlink="">
      <xdr:nvSpPr>
        <xdr:cNvPr id="171" name="楕円 170"/>
        <xdr:cNvSpPr/>
      </xdr:nvSpPr>
      <xdr:spPr>
        <a:xfrm>
          <a:off x="3746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108585</xdr:rowOff>
    </xdr:from>
    <xdr:to>
      <xdr:col>24</xdr:col>
      <xdr:colOff>63500</xdr:colOff>
      <xdr:row>58</xdr:row>
      <xdr:rowOff>152400</xdr:rowOff>
    </xdr:to>
    <xdr:cxnSp macro="">
      <xdr:nvCxnSpPr>
        <xdr:cNvPr id="172" name="直線コネクタ 171"/>
        <xdr:cNvCxnSpPr/>
      </xdr:nvCxnSpPr>
      <xdr:spPr>
        <a:xfrm flipV="1">
          <a:off x="3797300" y="100526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73" name="楕円 172"/>
        <xdr:cNvSpPr/>
      </xdr:nvSpPr>
      <xdr:spPr>
        <a:xfrm>
          <a:off x="2857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59</xdr:row>
      <xdr:rowOff>22860</xdr:rowOff>
    </xdr:to>
    <xdr:cxnSp macro="">
      <xdr:nvCxnSpPr>
        <xdr:cNvPr id="174" name="直線コネクタ 173"/>
        <xdr:cNvCxnSpPr/>
      </xdr:nvCxnSpPr>
      <xdr:spPr>
        <a:xfrm flipV="1">
          <a:off x="2908300" y="100965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75"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76"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77"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48277</xdr:rowOff>
    </xdr:from>
    <xdr:ext cx="405111" cy="259045"/>
    <xdr:sp macro="" textlink="">
      <xdr:nvSpPr>
        <xdr:cNvPr id="178" name="n_1mainValue【体育館・プール】&#10;有形固定資産減価償却率"/>
        <xdr:cNvSpPr txBox="1"/>
      </xdr:nvSpPr>
      <xdr:spPr>
        <a:xfrm>
          <a:off x="35820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79" name="n_2main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1" name="テキスト ボックス 20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3" name="テキスト ボックス 20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5" name="直線コネクタ 204"/>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6"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7" name="直線コネクタ 206"/>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8"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9" name="直線コネクタ 208"/>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0"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1" name="フローチャート: 判断 210"/>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2" name="フローチャート: 判断 211"/>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3" name="フローチャート: 判断 212"/>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14" name="フローチャート: 判断 213"/>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98606</xdr:rowOff>
    </xdr:from>
    <xdr:to>
      <xdr:col>55</xdr:col>
      <xdr:colOff>50800</xdr:colOff>
      <xdr:row>64</xdr:row>
      <xdr:rowOff>28756</xdr:rowOff>
    </xdr:to>
    <xdr:sp macro="" textlink="">
      <xdr:nvSpPr>
        <xdr:cNvPr id="220" name="楕円 219"/>
        <xdr:cNvSpPr/>
      </xdr:nvSpPr>
      <xdr:spPr>
        <a:xfrm>
          <a:off x="10426700" y="108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77033</xdr:rowOff>
    </xdr:from>
    <xdr:ext cx="469744" cy="259045"/>
    <xdr:sp macro="" textlink="">
      <xdr:nvSpPr>
        <xdr:cNvPr id="221" name="【体育館・プール】&#10;一人当たり面積該当値テキスト"/>
        <xdr:cNvSpPr txBox="1"/>
      </xdr:nvSpPr>
      <xdr:spPr>
        <a:xfrm>
          <a:off x="10515600" y="1087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103015</xdr:rowOff>
    </xdr:from>
    <xdr:to>
      <xdr:col>50</xdr:col>
      <xdr:colOff>165100</xdr:colOff>
      <xdr:row>64</xdr:row>
      <xdr:rowOff>33165</xdr:rowOff>
    </xdr:to>
    <xdr:sp macro="" textlink="">
      <xdr:nvSpPr>
        <xdr:cNvPr id="222" name="楕円 221"/>
        <xdr:cNvSpPr/>
      </xdr:nvSpPr>
      <xdr:spPr>
        <a:xfrm>
          <a:off x="9588500" y="109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149406</xdr:rowOff>
    </xdr:from>
    <xdr:to>
      <xdr:col>55</xdr:col>
      <xdr:colOff>0</xdr:colOff>
      <xdr:row>63</xdr:row>
      <xdr:rowOff>153815</xdr:rowOff>
    </xdr:to>
    <xdr:cxnSp macro="">
      <xdr:nvCxnSpPr>
        <xdr:cNvPr id="223" name="直線コネクタ 222"/>
        <xdr:cNvCxnSpPr/>
      </xdr:nvCxnSpPr>
      <xdr:spPr>
        <a:xfrm flipV="1">
          <a:off x="9639300" y="10950756"/>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105464</xdr:rowOff>
    </xdr:from>
    <xdr:to>
      <xdr:col>46</xdr:col>
      <xdr:colOff>38100</xdr:colOff>
      <xdr:row>64</xdr:row>
      <xdr:rowOff>35614</xdr:rowOff>
    </xdr:to>
    <xdr:sp macro="" textlink="">
      <xdr:nvSpPr>
        <xdr:cNvPr id="224" name="楕円 223"/>
        <xdr:cNvSpPr/>
      </xdr:nvSpPr>
      <xdr:spPr>
        <a:xfrm>
          <a:off x="8699500" y="1090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153815</xdr:rowOff>
    </xdr:from>
    <xdr:to>
      <xdr:col>50</xdr:col>
      <xdr:colOff>114300</xdr:colOff>
      <xdr:row>63</xdr:row>
      <xdr:rowOff>156264</xdr:rowOff>
    </xdr:to>
    <xdr:cxnSp macro="">
      <xdr:nvCxnSpPr>
        <xdr:cNvPr id="225" name="直線コネクタ 224"/>
        <xdr:cNvCxnSpPr/>
      </xdr:nvCxnSpPr>
      <xdr:spPr>
        <a:xfrm flipV="1">
          <a:off x="8750300" y="1095516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26"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27"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28"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24292</xdr:rowOff>
    </xdr:from>
    <xdr:ext cx="469744" cy="259045"/>
    <xdr:sp macro="" textlink="">
      <xdr:nvSpPr>
        <xdr:cNvPr id="229" name="n_1mainValue【体育館・プール】&#10;一人当たり面積"/>
        <xdr:cNvSpPr txBox="1"/>
      </xdr:nvSpPr>
      <xdr:spPr>
        <a:xfrm>
          <a:off x="9391727" y="109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26741</xdr:rowOff>
    </xdr:from>
    <xdr:ext cx="469744" cy="259045"/>
    <xdr:sp macro="" textlink="">
      <xdr:nvSpPr>
        <xdr:cNvPr id="230" name="n_2mainValue【体育館・プール】&#10;一人当たり面積"/>
        <xdr:cNvSpPr txBox="1"/>
      </xdr:nvSpPr>
      <xdr:spPr>
        <a:xfrm>
          <a:off x="8515427" y="1099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60"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63" name="フローチャート: 判断 262"/>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64" name="フローチャート: 判断 263"/>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70" name="楕円 269"/>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271" name="【福祉施設】&#10;有形固定資産減価償却率該当値テキスト"/>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168275</xdr:rowOff>
    </xdr:from>
    <xdr:to>
      <xdr:col>20</xdr:col>
      <xdr:colOff>38100</xdr:colOff>
      <xdr:row>82</xdr:row>
      <xdr:rowOff>98425</xdr:rowOff>
    </xdr:to>
    <xdr:sp macro="" textlink="">
      <xdr:nvSpPr>
        <xdr:cNvPr id="272" name="楕円 271"/>
        <xdr:cNvSpPr/>
      </xdr:nvSpPr>
      <xdr:spPr>
        <a:xfrm>
          <a:off x="3746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47625</xdr:rowOff>
    </xdr:to>
    <xdr:cxnSp macro="">
      <xdr:nvCxnSpPr>
        <xdr:cNvPr id="273" name="直線コネクタ 272"/>
        <xdr:cNvCxnSpPr/>
      </xdr:nvCxnSpPr>
      <xdr:spPr>
        <a:xfrm flipV="1">
          <a:off x="3797300" y="14062711"/>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274" name="楕円 273"/>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47625</xdr:rowOff>
    </xdr:from>
    <xdr:to>
      <xdr:col>19</xdr:col>
      <xdr:colOff>177800</xdr:colOff>
      <xdr:row>82</xdr:row>
      <xdr:rowOff>66675</xdr:rowOff>
    </xdr:to>
    <xdr:cxnSp macro="">
      <xdr:nvCxnSpPr>
        <xdr:cNvPr id="275" name="直線コネクタ 274"/>
        <xdr:cNvCxnSpPr/>
      </xdr:nvCxnSpPr>
      <xdr:spPr>
        <a:xfrm flipV="1">
          <a:off x="2908300" y="141065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163847</xdr:rowOff>
    </xdr:from>
    <xdr:ext cx="405111" cy="259045"/>
    <xdr:sp macro="" textlink="">
      <xdr:nvSpPr>
        <xdr:cNvPr id="276"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77"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15891</xdr:rowOff>
    </xdr:from>
    <xdr:ext cx="405111" cy="259045"/>
    <xdr:sp macro="" textlink="">
      <xdr:nvSpPr>
        <xdr:cNvPr id="278" name="n_3aveValue【福祉施設】&#10;有形固定資産減価償却率"/>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114952</xdr:rowOff>
    </xdr:from>
    <xdr:ext cx="405111" cy="259045"/>
    <xdr:sp macro="" textlink="">
      <xdr:nvSpPr>
        <xdr:cNvPr id="279" name="n_1mainValue【福祉施設】&#10;有形固定資産減価償却率"/>
        <xdr:cNvSpPr txBox="1"/>
      </xdr:nvSpPr>
      <xdr:spPr>
        <a:xfrm>
          <a:off x="35820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134002</xdr:rowOff>
    </xdr:from>
    <xdr:ext cx="405111" cy="259045"/>
    <xdr:sp macro="" textlink="">
      <xdr:nvSpPr>
        <xdr:cNvPr id="280" name="n_2mainValue【福祉施設】&#10;有形固定資産減価償却率"/>
        <xdr:cNvSpPr txBox="1"/>
      </xdr:nvSpPr>
      <xdr:spPr>
        <a:xfrm>
          <a:off x="2705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6" name="直線コネクタ 305"/>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07"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08" name="直線コネクタ 307"/>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09"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0" name="直線コネクタ 309"/>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311" name="【福祉施設】&#10;一人当たり面積平均値テキスト"/>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12" name="フローチャート: 判断 311"/>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3" name="フローチャート: 判断 312"/>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14" name="フローチャート: 判断 313"/>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15" name="フローチャート: 判断 314"/>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48369</xdr:rowOff>
    </xdr:from>
    <xdr:to>
      <xdr:col>55</xdr:col>
      <xdr:colOff>50800</xdr:colOff>
      <xdr:row>85</xdr:row>
      <xdr:rowOff>149969</xdr:rowOff>
    </xdr:to>
    <xdr:sp macro="" textlink="">
      <xdr:nvSpPr>
        <xdr:cNvPr id="321" name="楕円 320"/>
        <xdr:cNvSpPr/>
      </xdr:nvSpPr>
      <xdr:spPr>
        <a:xfrm>
          <a:off x="10426700" y="146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26796</xdr:rowOff>
    </xdr:from>
    <xdr:ext cx="469744" cy="259045"/>
    <xdr:sp macro="" textlink="">
      <xdr:nvSpPr>
        <xdr:cNvPr id="322" name="【福祉施設】&#10;一人当たり面積該当値テキスト"/>
        <xdr:cNvSpPr txBox="1"/>
      </xdr:nvSpPr>
      <xdr:spPr>
        <a:xfrm>
          <a:off x="10515600" y="1460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80699</xdr:rowOff>
    </xdr:from>
    <xdr:to>
      <xdr:col>50</xdr:col>
      <xdr:colOff>165100</xdr:colOff>
      <xdr:row>86</xdr:row>
      <xdr:rowOff>10849</xdr:rowOff>
    </xdr:to>
    <xdr:sp macro="" textlink="">
      <xdr:nvSpPr>
        <xdr:cNvPr id="323" name="楕円 322"/>
        <xdr:cNvSpPr/>
      </xdr:nvSpPr>
      <xdr:spPr>
        <a:xfrm>
          <a:off x="9588500" y="146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99169</xdr:rowOff>
    </xdr:from>
    <xdr:to>
      <xdr:col>55</xdr:col>
      <xdr:colOff>0</xdr:colOff>
      <xdr:row>85</xdr:row>
      <xdr:rowOff>131499</xdr:rowOff>
    </xdr:to>
    <xdr:cxnSp macro="">
      <xdr:nvCxnSpPr>
        <xdr:cNvPr id="324" name="直線コネクタ 323"/>
        <xdr:cNvCxnSpPr/>
      </xdr:nvCxnSpPr>
      <xdr:spPr>
        <a:xfrm flipV="1">
          <a:off x="9639300" y="14672419"/>
          <a:ext cx="8382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84291</xdr:rowOff>
    </xdr:from>
    <xdr:to>
      <xdr:col>46</xdr:col>
      <xdr:colOff>38100</xdr:colOff>
      <xdr:row>86</xdr:row>
      <xdr:rowOff>14441</xdr:rowOff>
    </xdr:to>
    <xdr:sp macro="" textlink="">
      <xdr:nvSpPr>
        <xdr:cNvPr id="325" name="楕円 324"/>
        <xdr:cNvSpPr/>
      </xdr:nvSpPr>
      <xdr:spPr>
        <a:xfrm>
          <a:off x="8699500" y="1465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131499</xdr:rowOff>
    </xdr:from>
    <xdr:to>
      <xdr:col>50</xdr:col>
      <xdr:colOff>114300</xdr:colOff>
      <xdr:row>85</xdr:row>
      <xdr:rowOff>135091</xdr:rowOff>
    </xdr:to>
    <xdr:cxnSp macro="">
      <xdr:nvCxnSpPr>
        <xdr:cNvPr id="326" name="直線コネクタ 325"/>
        <xdr:cNvCxnSpPr/>
      </xdr:nvCxnSpPr>
      <xdr:spPr>
        <a:xfrm flipV="1">
          <a:off x="8750300" y="1470474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27"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28"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151801</xdr:rowOff>
    </xdr:from>
    <xdr:ext cx="469744" cy="259045"/>
    <xdr:sp macro="" textlink="">
      <xdr:nvSpPr>
        <xdr:cNvPr id="329" name="n_3aveValue【福祉施設】&#10;一人当たり面積"/>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1976</xdr:rowOff>
    </xdr:from>
    <xdr:ext cx="469744" cy="259045"/>
    <xdr:sp macro="" textlink="">
      <xdr:nvSpPr>
        <xdr:cNvPr id="330" name="n_1mainValue【福祉施設】&#10;一人当たり面積"/>
        <xdr:cNvSpPr txBox="1"/>
      </xdr:nvSpPr>
      <xdr:spPr>
        <a:xfrm>
          <a:off x="9391727" y="1474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5568</xdr:rowOff>
    </xdr:from>
    <xdr:ext cx="469744" cy="259045"/>
    <xdr:sp macro="" textlink="">
      <xdr:nvSpPr>
        <xdr:cNvPr id="331" name="n_2mainValue【福祉施設】&#10;一人当たり面積"/>
        <xdr:cNvSpPr txBox="1"/>
      </xdr:nvSpPr>
      <xdr:spPr>
        <a:xfrm>
          <a:off x="8515427" y="14750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59" name="テキスト ボックス 358"/>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71" name="直線コネクタ 370"/>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72"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3" name="直線コネクタ 37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74"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75" name="直線コネクタ 374"/>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76"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77" name="フローチャート: 判断 376"/>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78" name="フローチャート: 判断 377"/>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379" name="フローチャート: 判断 37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380" name="フローチャート: 判断 379"/>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44450</xdr:rowOff>
    </xdr:from>
    <xdr:to>
      <xdr:col>85</xdr:col>
      <xdr:colOff>177800</xdr:colOff>
      <xdr:row>36</xdr:row>
      <xdr:rowOff>146050</xdr:rowOff>
    </xdr:to>
    <xdr:sp macro="" textlink="">
      <xdr:nvSpPr>
        <xdr:cNvPr id="386" name="楕円 385"/>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67327</xdr:rowOff>
    </xdr:from>
    <xdr:ext cx="405111" cy="259045"/>
    <xdr:sp macro="" textlink="">
      <xdr:nvSpPr>
        <xdr:cNvPr id="387" name="【一般廃棄物処理施設】&#10;有形固定資産減価償却率該当値テキスト"/>
        <xdr:cNvSpPr txBox="1"/>
      </xdr:nvSpPr>
      <xdr:spPr>
        <a:xfrm>
          <a:off x="163576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388" name="楕円 387"/>
        <xdr:cNvSpPr/>
      </xdr:nvSpPr>
      <xdr:spPr>
        <a:xfrm>
          <a:off x="15430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95250</xdr:rowOff>
    </xdr:from>
    <xdr:to>
      <xdr:col>85</xdr:col>
      <xdr:colOff>127000</xdr:colOff>
      <xdr:row>38</xdr:row>
      <xdr:rowOff>49530</xdr:rowOff>
    </xdr:to>
    <xdr:cxnSp macro="">
      <xdr:nvCxnSpPr>
        <xdr:cNvPr id="389" name="直線コネクタ 388"/>
        <xdr:cNvCxnSpPr/>
      </xdr:nvCxnSpPr>
      <xdr:spPr>
        <a:xfrm flipV="1">
          <a:off x="15481300" y="626745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12700</xdr:rowOff>
    </xdr:from>
    <xdr:to>
      <xdr:col>76</xdr:col>
      <xdr:colOff>165100</xdr:colOff>
      <xdr:row>38</xdr:row>
      <xdr:rowOff>114300</xdr:rowOff>
    </xdr:to>
    <xdr:sp macro="" textlink="">
      <xdr:nvSpPr>
        <xdr:cNvPr id="390" name="楕円 389"/>
        <xdr:cNvSpPr/>
      </xdr:nvSpPr>
      <xdr:spPr>
        <a:xfrm>
          <a:off x="14541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49530</xdr:rowOff>
    </xdr:from>
    <xdr:to>
      <xdr:col>81</xdr:col>
      <xdr:colOff>50800</xdr:colOff>
      <xdr:row>38</xdr:row>
      <xdr:rowOff>63500</xdr:rowOff>
    </xdr:to>
    <xdr:cxnSp macro="">
      <xdr:nvCxnSpPr>
        <xdr:cNvPr id="391" name="直線コネクタ 390"/>
        <xdr:cNvCxnSpPr/>
      </xdr:nvCxnSpPr>
      <xdr:spPr>
        <a:xfrm flipV="1">
          <a:off x="14592300" y="656463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392"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393"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394"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116857</xdr:rowOff>
    </xdr:from>
    <xdr:ext cx="405111" cy="259045"/>
    <xdr:sp macro="" textlink="">
      <xdr:nvSpPr>
        <xdr:cNvPr id="395" name="n_1mainValue【一般廃棄物処理施設】&#10;有形固定資産減価償却率"/>
        <xdr:cNvSpPr txBox="1"/>
      </xdr:nvSpPr>
      <xdr:spPr>
        <a:xfrm>
          <a:off x="152660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105427</xdr:rowOff>
    </xdr:from>
    <xdr:ext cx="405111" cy="259045"/>
    <xdr:sp macro="" textlink="">
      <xdr:nvSpPr>
        <xdr:cNvPr id="396" name="n_2mainValue【一般廃棄物処理施設】&#10;有形固定資産減価償却率"/>
        <xdr:cNvSpPr txBox="1"/>
      </xdr:nvSpPr>
      <xdr:spPr>
        <a:xfrm>
          <a:off x="143897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8" name="テキスト ボックス 40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0" name="テキスト ボックス 409"/>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12" name="テキスト ボックス 4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4" name="テキスト ボックス 41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6" name="テキスト ボックス 415"/>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8" name="テキスト ボックス 41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20" name="直線コネクタ 419"/>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21"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22" name="直線コネクタ 421"/>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23"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24" name="直線コネクタ 423"/>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25"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26" name="フローチャート: 判断 425"/>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27" name="フローチャート: 判断 426"/>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428" name="フローチャート: 判断 427"/>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429" name="フローチャート: 判断 428"/>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122248</xdr:rowOff>
    </xdr:from>
    <xdr:to>
      <xdr:col>116</xdr:col>
      <xdr:colOff>114300</xdr:colOff>
      <xdr:row>41</xdr:row>
      <xdr:rowOff>52398</xdr:rowOff>
    </xdr:to>
    <xdr:sp macro="" textlink="">
      <xdr:nvSpPr>
        <xdr:cNvPr id="435" name="楕円 434"/>
        <xdr:cNvSpPr/>
      </xdr:nvSpPr>
      <xdr:spPr>
        <a:xfrm>
          <a:off x="22110700" y="69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145125</xdr:rowOff>
    </xdr:from>
    <xdr:ext cx="599010" cy="259045"/>
    <xdr:sp macro="" textlink="">
      <xdr:nvSpPr>
        <xdr:cNvPr id="436" name="【一般廃棄物処理施設】&#10;一人当たり有形固定資産（償却資産）額該当値テキスト"/>
        <xdr:cNvSpPr txBox="1"/>
      </xdr:nvSpPr>
      <xdr:spPr>
        <a:xfrm>
          <a:off x="22199600" y="683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32731</xdr:rowOff>
    </xdr:from>
    <xdr:to>
      <xdr:col>112</xdr:col>
      <xdr:colOff>38100</xdr:colOff>
      <xdr:row>40</xdr:row>
      <xdr:rowOff>134331</xdr:rowOff>
    </xdr:to>
    <xdr:sp macro="" textlink="">
      <xdr:nvSpPr>
        <xdr:cNvPr id="437" name="楕円 436"/>
        <xdr:cNvSpPr/>
      </xdr:nvSpPr>
      <xdr:spPr>
        <a:xfrm>
          <a:off x="21272500" y="689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83531</xdr:rowOff>
    </xdr:from>
    <xdr:to>
      <xdr:col>116</xdr:col>
      <xdr:colOff>63500</xdr:colOff>
      <xdr:row>41</xdr:row>
      <xdr:rowOff>1598</xdr:rowOff>
    </xdr:to>
    <xdr:cxnSp macro="">
      <xdr:nvCxnSpPr>
        <xdr:cNvPr id="438" name="直線コネクタ 437"/>
        <xdr:cNvCxnSpPr/>
      </xdr:nvCxnSpPr>
      <xdr:spPr>
        <a:xfrm>
          <a:off x="21323300" y="6941531"/>
          <a:ext cx="838200" cy="8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40201</xdr:rowOff>
    </xdr:from>
    <xdr:to>
      <xdr:col>107</xdr:col>
      <xdr:colOff>101600</xdr:colOff>
      <xdr:row>40</xdr:row>
      <xdr:rowOff>141801</xdr:rowOff>
    </xdr:to>
    <xdr:sp macro="" textlink="">
      <xdr:nvSpPr>
        <xdr:cNvPr id="439" name="楕円 438"/>
        <xdr:cNvSpPr/>
      </xdr:nvSpPr>
      <xdr:spPr>
        <a:xfrm>
          <a:off x="20383500" y="689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83531</xdr:rowOff>
    </xdr:from>
    <xdr:to>
      <xdr:col>111</xdr:col>
      <xdr:colOff>177800</xdr:colOff>
      <xdr:row>40</xdr:row>
      <xdr:rowOff>91001</xdr:rowOff>
    </xdr:to>
    <xdr:cxnSp macro="">
      <xdr:nvCxnSpPr>
        <xdr:cNvPr id="440" name="直線コネクタ 439"/>
        <xdr:cNvCxnSpPr/>
      </xdr:nvCxnSpPr>
      <xdr:spPr>
        <a:xfrm flipV="1">
          <a:off x="20434300" y="6941531"/>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74534</xdr:rowOff>
    </xdr:from>
    <xdr:ext cx="599010" cy="259045"/>
    <xdr:sp macro="" textlink="">
      <xdr:nvSpPr>
        <xdr:cNvPr id="441" name="n_1aveValue【一般廃棄物処理施設】&#10;一人当たり有形固定資産（償却資産）額"/>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15553</xdr:rowOff>
    </xdr:from>
    <xdr:ext cx="599010" cy="259045"/>
    <xdr:sp macro="" textlink="">
      <xdr:nvSpPr>
        <xdr:cNvPr id="442" name="n_2aveValue【一般廃棄物処理施設】&#10;一人当たり有形固定資産（償却資産）額"/>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443"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150858</xdr:rowOff>
    </xdr:from>
    <xdr:ext cx="599010" cy="259045"/>
    <xdr:sp macro="" textlink="">
      <xdr:nvSpPr>
        <xdr:cNvPr id="444" name="n_1mainValue【一般廃棄物処理施設】&#10;一人当たり有形固定資産（償却資産）額"/>
        <xdr:cNvSpPr txBox="1"/>
      </xdr:nvSpPr>
      <xdr:spPr>
        <a:xfrm>
          <a:off x="21011095" y="666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158328</xdr:rowOff>
    </xdr:from>
    <xdr:ext cx="599010" cy="259045"/>
    <xdr:sp macro="" textlink="">
      <xdr:nvSpPr>
        <xdr:cNvPr id="445" name="n_2mainValue【一般廃棄物処理施設】&#10;一人当たり有形固定資産（償却資産）額"/>
        <xdr:cNvSpPr txBox="1"/>
      </xdr:nvSpPr>
      <xdr:spPr>
        <a:xfrm>
          <a:off x="20134795" y="667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2" name="正方形/長方形 4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3" name="正方形/長方形 4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4" name="正方形/長方形 4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5" name="正方形/長方形 4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6" name="正方形/長方形 4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7" name="正方形/長方形 4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8" name="正方形/長方形 4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9" name="正方形/長方形 4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0" name="テキスト ボックス 4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1" name="直線コネクタ 4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3" name="テキスト ボックス 47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3" name="テキスト ボックス 48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5" name="テキスト ボックス 48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87" name="直線コネクタ 486"/>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88"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89" name="直線コネクタ 488"/>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1" name="直線コネクタ 49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92"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93" name="フローチャート: 判断 492"/>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94" name="フローチャート: 判断 493"/>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495" name="フローチャート: 判断 494"/>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496" name="フローチャート: 判断 495"/>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18324</xdr:rowOff>
    </xdr:from>
    <xdr:to>
      <xdr:col>85</xdr:col>
      <xdr:colOff>177800</xdr:colOff>
      <xdr:row>78</xdr:row>
      <xdr:rowOff>119924</xdr:rowOff>
    </xdr:to>
    <xdr:sp macro="" textlink="">
      <xdr:nvSpPr>
        <xdr:cNvPr id="502" name="楕円 501"/>
        <xdr:cNvSpPr/>
      </xdr:nvSpPr>
      <xdr:spPr>
        <a:xfrm>
          <a:off x="162687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41201</xdr:rowOff>
    </xdr:from>
    <xdr:ext cx="405111" cy="259045"/>
    <xdr:sp macro="" textlink="">
      <xdr:nvSpPr>
        <xdr:cNvPr id="503" name="【消防施設】&#10;有形固定資産減価償却率該当値テキスト"/>
        <xdr:cNvSpPr txBox="1"/>
      </xdr:nvSpPr>
      <xdr:spPr>
        <a:xfrm>
          <a:off x="16357600" y="1324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59145</xdr:rowOff>
    </xdr:from>
    <xdr:to>
      <xdr:col>81</xdr:col>
      <xdr:colOff>101600</xdr:colOff>
      <xdr:row>78</xdr:row>
      <xdr:rowOff>160745</xdr:rowOff>
    </xdr:to>
    <xdr:sp macro="" textlink="">
      <xdr:nvSpPr>
        <xdr:cNvPr id="504" name="楕円 503"/>
        <xdr:cNvSpPr/>
      </xdr:nvSpPr>
      <xdr:spPr>
        <a:xfrm>
          <a:off x="154305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69124</xdr:rowOff>
    </xdr:from>
    <xdr:to>
      <xdr:col>85</xdr:col>
      <xdr:colOff>127000</xdr:colOff>
      <xdr:row>78</xdr:row>
      <xdr:rowOff>109945</xdr:rowOff>
    </xdr:to>
    <xdr:cxnSp macro="">
      <xdr:nvCxnSpPr>
        <xdr:cNvPr id="505" name="直線コネクタ 504"/>
        <xdr:cNvCxnSpPr/>
      </xdr:nvCxnSpPr>
      <xdr:spPr>
        <a:xfrm flipV="1">
          <a:off x="15481300" y="1344222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99968</xdr:rowOff>
    </xdr:from>
    <xdr:to>
      <xdr:col>76</xdr:col>
      <xdr:colOff>165100</xdr:colOff>
      <xdr:row>79</xdr:row>
      <xdr:rowOff>30118</xdr:rowOff>
    </xdr:to>
    <xdr:sp macro="" textlink="">
      <xdr:nvSpPr>
        <xdr:cNvPr id="506" name="楕円 505"/>
        <xdr:cNvSpPr/>
      </xdr:nvSpPr>
      <xdr:spPr>
        <a:xfrm>
          <a:off x="14541500" y="1347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109945</xdr:rowOff>
    </xdr:from>
    <xdr:to>
      <xdr:col>81</xdr:col>
      <xdr:colOff>50800</xdr:colOff>
      <xdr:row>78</xdr:row>
      <xdr:rowOff>150768</xdr:rowOff>
    </xdr:to>
    <xdr:cxnSp macro="">
      <xdr:nvCxnSpPr>
        <xdr:cNvPr id="507" name="直線コネクタ 506"/>
        <xdr:cNvCxnSpPr/>
      </xdr:nvCxnSpPr>
      <xdr:spPr>
        <a:xfrm flipV="1">
          <a:off x="14592300" y="13483045"/>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120848</xdr:rowOff>
    </xdr:from>
    <xdr:ext cx="405111" cy="259045"/>
    <xdr:sp macro="" textlink="">
      <xdr:nvSpPr>
        <xdr:cNvPr id="508"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509" name="n_2aveValue【消防施設】&#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510"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5822</xdr:rowOff>
    </xdr:from>
    <xdr:ext cx="405111" cy="259045"/>
    <xdr:sp macro="" textlink="">
      <xdr:nvSpPr>
        <xdr:cNvPr id="511" name="n_1mainValue【消防施設】&#10;有形固定資産減価償却率"/>
        <xdr:cNvSpPr txBox="1"/>
      </xdr:nvSpPr>
      <xdr:spPr>
        <a:xfrm>
          <a:off x="15266044" y="1320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46645</xdr:rowOff>
    </xdr:from>
    <xdr:ext cx="405111" cy="259045"/>
    <xdr:sp macro="" textlink="">
      <xdr:nvSpPr>
        <xdr:cNvPr id="512" name="n_2mainValue【消防施設】&#10;有形固定資産減価償却率"/>
        <xdr:cNvSpPr txBox="1"/>
      </xdr:nvSpPr>
      <xdr:spPr>
        <a:xfrm>
          <a:off x="14389744" y="1324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34" name="テキスト ボックス 533"/>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36" name="直線コネクタ 535"/>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37"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38" name="直線コネクタ 537"/>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39"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40" name="直線コネクタ 539"/>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15702</xdr:rowOff>
    </xdr:from>
    <xdr:ext cx="469744" cy="259045"/>
    <xdr:sp macro="" textlink="">
      <xdr:nvSpPr>
        <xdr:cNvPr id="541" name="【消防施設】&#10;一人当たり面積平均値テキスト"/>
        <xdr:cNvSpPr txBox="1"/>
      </xdr:nvSpPr>
      <xdr:spPr>
        <a:xfrm>
          <a:off x="22199600" y="1458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42" name="フローチャート: 判断 541"/>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43" name="フローチャート: 判断 542"/>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544" name="フローチャート: 判断 543"/>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545" name="フローチャート: 判断 544"/>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7683</xdr:rowOff>
    </xdr:from>
    <xdr:to>
      <xdr:col>116</xdr:col>
      <xdr:colOff>114300</xdr:colOff>
      <xdr:row>86</xdr:row>
      <xdr:rowOff>109283</xdr:rowOff>
    </xdr:to>
    <xdr:sp macro="" textlink="">
      <xdr:nvSpPr>
        <xdr:cNvPr id="551" name="楕円 550"/>
        <xdr:cNvSpPr/>
      </xdr:nvSpPr>
      <xdr:spPr>
        <a:xfrm>
          <a:off x="22110700" y="1475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142701</xdr:rowOff>
    </xdr:from>
    <xdr:ext cx="469744" cy="259045"/>
    <xdr:sp macro="" textlink="">
      <xdr:nvSpPr>
        <xdr:cNvPr id="552" name="【消防施設】&#10;一人当たり面積該当値テキスト"/>
        <xdr:cNvSpPr txBox="1"/>
      </xdr:nvSpPr>
      <xdr:spPr>
        <a:xfrm>
          <a:off x="22199600" y="147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8255</xdr:rowOff>
    </xdr:from>
    <xdr:to>
      <xdr:col>112</xdr:col>
      <xdr:colOff>38100</xdr:colOff>
      <xdr:row>86</xdr:row>
      <xdr:rowOff>109855</xdr:rowOff>
    </xdr:to>
    <xdr:sp macro="" textlink="">
      <xdr:nvSpPr>
        <xdr:cNvPr id="553" name="楕円 552"/>
        <xdr:cNvSpPr/>
      </xdr:nvSpPr>
      <xdr:spPr>
        <a:xfrm>
          <a:off x="21272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58483</xdr:rowOff>
    </xdr:from>
    <xdr:to>
      <xdr:col>116</xdr:col>
      <xdr:colOff>63500</xdr:colOff>
      <xdr:row>86</xdr:row>
      <xdr:rowOff>59055</xdr:rowOff>
    </xdr:to>
    <xdr:cxnSp macro="">
      <xdr:nvCxnSpPr>
        <xdr:cNvPr id="554" name="直線コネクタ 553"/>
        <xdr:cNvCxnSpPr/>
      </xdr:nvCxnSpPr>
      <xdr:spPr>
        <a:xfrm flipV="1">
          <a:off x="21323300" y="14803183"/>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9207</xdr:rowOff>
    </xdr:from>
    <xdr:to>
      <xdr:col>107</xdr:col>
      <xdr:colOff>101600</xdr:colOff>
      <xdr:row>86</xdr:row>
      <xdr:rowOff>110807</xdr:rowOff>
    </xdr:to>
    <xdr:sp macro="" textlink="">
      <xdr:nvSpPr>
        <xdr:cNvPr id="555" name="楕円 554"/>
        <xdr:cNvSpPr/>
      </xdr:nvSpPr>
      <xdr:spPr>
        <a:xfrm>
          <a:off x="20383500" y="147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59055</xdr:rowOff>
    </xdr:from>
    <xdr:to>
      <xdr:col>111</xdr:col>
      <xdr:colOff>177800</xdr:colOff>
      <xdr:row>86</xdr:row>
      <xdr:rowOff>60007</xdr:rowOff>
    </xdr:to>
    <xdr:cxnSp macro="">
      <xdr:nvCxnSpPr>
        <xdr:cNvPr id="556" name="直線コネクタ 555"/>
        <xdr:cNvCxnSpPr/>
      </xdr:nvCxnSpPr>
      <xdr:spPr>
        <a:xfrm flipV="1">
          <a:off x="20434300" y="1480375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557"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558"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559"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100982</xdr:rowOff>
    </xdr:from>
    <xdr:ext cx="469744" cy="259045"/>
    <xdr:sp macro="" textlink="">
      <xdr:nvSpPr>
        <xdr:cNvPr id="560" name="n_1mainValue【消防施設】&#10;一人当たり面積"/>
        <xdr:cNvSpPr txBox="1"/>
      </xdr:nvSpPr>
      <xdr:spPr>
        <a:xfrm>
          <a:off x="210757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101934</xdr:rowOff>
    </xdr:from>
    <xdr:ext cx="469744" cy="259045"/>
    <xdr:sp macro="" textlink="">
      <xdr:nvSpPr>
        <xdr:cNvPr id="561" name="n_2mainValue【消防施設】&#10;一人当たり面積"/>
        <xdr:cNvSpPr txBox="1"/>
      </xdr:nvSpPr>
      <xdr:spPr>
        <a:xfrm>
          <a:off x="20199427" y="1484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2" name="正方形/長方形 5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3" name="正方形/長方形 5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4" name="正方形/長方形 5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5" name="正方形/長方形 5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6" name="正方形/長方形 5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7" name="正方形/長方形 5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8" name="正方形/長方形 5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9" name="正方形/長方形 5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0" name="テキスト ボックス 5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1" name="直線コネクタ 5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72" name="直線コネクタ 57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73" name="テキスト ボックス 57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4" name="直線コネクタ 57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5" name="テキスト ボックス 57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6" name="直線コネクタ 57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7" name="テキスト ボックス 57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8" name="直線コネクタ 57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9" name="テキスト ボックス 57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0" name="直線コネクタ 57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1" name="テキスト ボックス 58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85" name="直線コネクタ 584"/>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86"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87" name="直線コネクタ 58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88"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89" name="直線コネクタ 588"/>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590" name="【庁舎】&#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91" name="フローチャート: 判断 590"/>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92" name="フローチャート: 判断 591"/>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593" name="フローチャート: 判断 592"/>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594" name="フローチャート: 判断 593"/>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60961</xdr:rowOff>
    </xdr:from>
    <xdr:to>
      <xdr:col>85</xdr:col>
      <xdr:colOff>177800</xdr:colOff>
      <xdr:row>104</xdr:row>
      <xdr:rowOff>162561</xdr:rowOff>
    </xdr:to>
    <xdr:sp macro="" textlink="">
      <xdr:nvSpPr>
        <xdr:cNvPr id="600" name="楕円 599"/>
        <xdr:cNvSpPr/>
      </xdr:nvSpPr>
      <xdr:spPr>
        <a:xfrm>
          <a:off x="162687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39388</xdr:rowOff>
    </xdr:from>
    <xdr:ext cx="405111" cy="259045"/>
    <xdr:sp macro="" textlink="">
      <xdr:nvSpPr>
        <xdr:cNvPr id="601" name="【庁舎】&#10;有形固定資産減価償却率該当値テキスト"/>
        <xdr:cNvSpPr txBox="1"/>
      </xdr:nvSpPr>
      <xdr:spPr>
        <a:xfrm>
          <a:off x="16357600"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129539</xdr:rowOff>
    </xdr:from>
    <xdr:to>
      <xdr:col>81</xdr:col>
      <xdr:colOff>101600</xdr:colOff>
      <xdr:row>105</xdr:row>
      <xdr:rowOff>59689</xdr:rowOff>
    </xdr:to>
    <xdr:sp macro="" textlink="">
      <xdr:nvSpPr>
        <xdr:cNvPr id="602" name="楕円 601"/>
        <xdr:cNvSpPr/>
      </xdr:nvSpPr>
      <xdr:spPr>
        <a:xfrm>
          <a:off x="15430500" y="179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111761</xdr:rowOff>
    </xdr:from>
    <xdr:to>
      <xdr:col>85</xdr:col>
      <xdr:colOff>127000</xdr:colOff>
      <xdr:row>105</xdr:row>
      <xdr:rowOff>8889</xdr:rowOff>
    </xdr:to>
    <xdr:cxnSp macro="">
      <xdr:nvCxnSpPr>
        <xdr:cNvPr id="603" name="直線コネクタ 602"/>
        <xdr:cNvCxnSpPr/>
      </xdr:nvCxnSpPr>
      <xdr:spPr>
        <a:xfrm flipV="1">
          <a:off x="15481300" y="179425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165100</xdr:rowOff>
    </xdr:from>
    <xdr:to>
      <xdr:col>76</xdr:col>
      <xdr:colOff>165100</xdr:colOff>
      <xdr:row>105</xdr:row>
      <xdr:rowOff>95250</xdr:rowOff>
    </xdr:to>
    <xdr:sp macro="" textlink="">
      <xdr:nvSpPr>
        <xdr:cNvPr id="604" name="楕円 603"/>
        <xdr:cNvSpPr/>
      </xdr:nvSpPr>
      <xdr:spPr>
        <a:xfrm>
          <a:off x="14541500" y="1799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8889</xdr:rowOff>
    </xdr:from>
    <xdr:to>
      <xdr:col>81</xdr:col>
      <xdr:colOff>50800</xdr:colOff>
      <xdr:row>105</xdr:row>
      <xdr:rowOff>44450</xdr:rowOff>
    </xdr:to>
    <xdr:cxnSp macro="">
      <xdr:nvCxnSpPr>
        <xdr:cNvPr id="605" name="直線コネクタ 604"/>
        <xdr:cNvCxnSpPr/>
      </xdr:nvCxnSpPr>
      <xdr:spPr>
        <a:xfrm flipV="1">
          <a:off x="14592300" y="1801113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606" name="n_1aveValue【庁舎】&#10;有形固定資産減価償却率"/>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607" name="n_2aveValue【庁舎】&#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608" name="n_3ave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50816</xdr:rowOff>
    </xdr:from>
    <xdr:ext cx="405111" cy="259045"/>
    <xdr:sp macro="" textlink="">
      <xdr:nvSpPr>
        <xdr:cNvPr id="609" name="n_1mainValue【庁舎】&#10;有形固定資産減価償却率"/>
        <xdr:cNvSpPr txBox="1"/>
      </xdr:nvSpPr>
      <xdr:spPr>
        <a:xfrm>
          <a:off x="15266044" y="18053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86377</xdr:rowOff>
    </xdr:from>
    <xdr:ext cx="405111" cy="259045"/>
    <xdr:sp macro="" textlink="">
      <xdr:nvSpPr>
        <xdr:cNvPr id="610" name="n_2mainValue【庁舎】&#10;有形固定資産減価償却率"/>
        <xdr:cNvSpPr txBox="1"/>
      </xdr:nvSpPr>
      <xdr:spPr>
        <a:xfrm>
          <a:off x="14389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1" name="正方形/長方形 6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2" name="正方形/長方形 6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3" name="正方形/長方形 6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4" name="正方形/長方形 6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5" name="正方形/長方形 6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6" name="正方形/長方形 6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7" name="正方形/長方形 6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8" name="正方形/長方形 6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9" name="テキスト ボックス 6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0" name="直線コネクタ 6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1" name="直線コネクタ 62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2" name="テキスト ボックス 62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3" name="直線コネクタ 62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4" name="テキスト ボックス 62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5" name="直線コネクタ 62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6" name="テキスト ボックス 62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7" name="直線コネクタ 62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8" name="テキスト ボックス 62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9" name="直線コネクタ 62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0" name="テキスト ボックス 62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1" name="直線コネクタ 63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2" name="テキスト ボックス 63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34" name="直線コネクタ 633"/>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35"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36" name="直線コネクタ 635"/>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37"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38" name="直線コネクタ 637"/>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639"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40" name="フローチャート: 判断 639"/>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41" name="フローチャート: 判断 640"/>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642" name="フローチャート: 判断 641"/>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643" name="フローチャート: 判断 642"/>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4" name="テキスト ボックス 6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5" name="テキスト ボックス 6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6" name="テキスト ボックス 6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7" name="テキスト ボックス 6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8" name="テキスト ボックス 6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24257</xdr:rowOff>
    </xdr:from>
    <xdr:to>
      <xdr:col>116</xdr:col>
      <xdr:colOff>114300</xdr:colOff>
      <xdr:row>107</xdr:row>
      <xdr:rowOff>125857</xdr:rowOff>
    </xdr:to>
    <xdr:sp macro="" textlink="">
      <xdr:nvSpPr>
        <xdr:cNvPr id="649" name="楕円 648"/>
        <xdr:cNvSpPr/>
      </xdr:nvSpPr>
      <xdr:spPr>
        <a:xfrm>
          <a:off x="22110700" y="183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2684</xdr:rowOff>
    </xdr:from>
    <xdr:ext cx="469744" cy="259045"/>
    <xdr:sp macro="" textlink="">
      <xdr:nvSpPr>
        <xdr:cNvPr id="650" name="【庁舎】&#10;一人当たり面積該当値テキスト"/>
        <xdr:cNvSpPr txBox="1"/>
      </xdr:nvSpPr>
      <xdr:spPr>
        <a:xfrm>
          <a:off x="22199600" y="183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31496</xdr:rowOff>
    </xdr:from>
    <xdr:to>
      <xdr:col>112</xdr:col>
      <xdr:colOff>38100</xdr:colOff>
      <xdr:row>107</xdr:row>
      <xdr:rowOff>133096</xdr:rowOff>
    </xdr:to>
    <xdr:sp macro="" textlink="">
      <xdr:nvSpPr>
        <xdr:cNvPr id="651" name="楕円 650"/>
        <xdr:cNvSpPr/>
      </xdr:nvSpPr>
      <xdr:spPr>
        <a:xfrm>
          <a:off x="21272500" y="183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75057</xdr:rowOff>
    </xdr:from>
    <xdr:to>
      <xdr:col>116</xdr:col>
      <xdr:colOff>63500</xdr:colOff>
      <xdr:row>107</xdr:row>
      <xdr:rowOff>82296</xdr:rowOff>
    </xdr:to>
    <xdr:cxnSp macro="">
      <xdr:nvCxnSpPr>
        <xdr:cNvPr id="652" name="直線コネクタ 651"/>
        <xdr:cNvCxnSpPr/>
      </xdr:nvCxnSpPr>
      <xdr:spPr>
        <a:xfrm flipV="1">
          <a:off x="21323300" y="1842020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35306</xdr:rowOff>
    </xdr:from>
    <xdr:to>
      <xdr:col>107</xdr:col>
      <xdr:colOff>101600</xdr:colOff>
      <xdr:row>107</xdr:row>
      <xdr:rowOff>136906</xdr:rowOff>
    </xdr:to>
    <xdr:sp macro="" textlink="">
      <xdr:nvSpPr>
        <xdr:cNvPr id="653" name="楕円 652"/>
        <xdr:cNvSpPr/>
      </xdr:nvSpPr>
      <xdr:spPr>
        <a:xfrm>
          <a:off x="20383500" y="183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82296</xdr:rowOff>
    </xdr:from>
    <xdr:to>
      <xdr:col>111</xdr:col>
      <xdr:colOff>177800</xdr:colOff>
      <xdr:row>107</xdr:row>
      <xdr:rowOff>86106</xdr:rowOff>
    </xdr:to>
    <xdr:cxnSp macro="">
      <xdr:nvCxnSpPr>
        <xdr:cNvPr id="654" name="直線コネクタ 653"/>
        <xdr:cNvCxnSpPr/>
      </xdr:nvCxnSpPr>
      <xdr:spPr>
        <a:xfrm flipV="1">
          <a:off x="20434300" y="184274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655"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656"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657"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124223</xdr:rowOff>
    </xdr:from>
    <xdr:ext cx="469744" cy="259045"/>
    <xdr:sp macro="" textlink="">
      <xdr:nvSpPr>
        <xdr:cNvPr id="658" name="n_1mainValue【庁舎】&#10;一人当たり面積"/>
        <xdr:cNvSpPr txBox="1"/>
      </xdr:nvSpPr>
      <xdr:spPr>
        <a:xfrm>
          <a:off x="21075727" y="1846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128033</xdr:rowOff>
    </xdr:from>
    <xdr:ext cx="469744" cy="259045"/>
    <xdr:sp macro="" textlink="">
      <xdr:nvSpPr>
        <xdr:cNvPr id="659" name="n_2mainValue【庁舎】&#10;一人当たり面積"/>
        <xdr:cNvSpPr txBox="1"/>
      </xdr:nvSpPr>
      <xdr:spPr>
        <a:xfrm>
          <a:off x="20199427" y="184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en-US" sz="1400" b="0" i="0" baseline="0">
              <a:solidFill>
                <a:schemeClr val="dk1"/>
              </a:solidFill>
              <a:effectLst/>
              <a:latin typeface="+mn-lt"/>
              <a:ea typeface="+mn-ea"/>
              <a:cs typeface="+mn-cs"/>
            </a:rPr>
            <a:t>平成</a:t>
          </a:r>
          <a:r>
            <a:rPr kumimoji="1" lang="en-US" altLang="ja-JP" sz="1400" b="0" i="0" baseline="0">
              <a:solidFill>
                <a:schemeClr val="dk1"/>
              </a:solidFill>
              <a:effectLst/>
              <a:latin typeface="+mn-lt"/>
              <a:ea typeface="+mn-ea"/>
              <a:cs typeface="+mn-cs"/>
            </a:rPr>
            <a:t>30</a:t>
          </a:r>
          <a:r>
            <a:rPr kumimoji="1" lang="ja-JP" altLang="en-US" sz="1400" b="0" i="0" baseline="0">
              <a:solidFill>
                <a:schemeClr val="dk1"/>
              </a:solidFill>
              <a:effectLst/>
              <a:latin typeface="+mn-lt"/>
              <a:ea typeface="+mn-ea"/>
              <a:cs typeface="+mn-cs"/>
            </a:rPr>
            <a:t>年度より、消防団員の減少に伴い消防関連施設の除却に着手しており、今後も団員数の推移を見ながら、必要な施設の維持管理及び消防施設の除却を計画的に進めていく。また、分析表②に記載のその他施設についても、</a:t>
          </a:r>
          <a:r>
            <a:rPr kumimoji="1" lang="ja-JP" altLang="ja-JP" sz="1400" b="0" i="0" baseline="0">
              <a:solidFill>
                <a:schemeClr val="dk1"/>
              </a:solidFill>
              <a:effectLst/>
              <a:latin typeface="+mn-lt"/>
              <a:ea typeface="+mn-ea"/>
              <a:cs typeface="+mn-cs"/>
            </a:rPr>
            <a:t>令和元年度個別施設計画を策定し、計画的に各施設の除却や集約、複合化及び長寿命化を行い本村の財政規模に応じた適切な施設の維持管理に努めます。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4,576
4,541
99.47
4,517,403
4,284,299
180,653
2,908,624
3,682,344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過疎化による人口の減少及び高齢化率（</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44.86</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31</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44.24</a:t>
          </a:r>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43.87%</a:t>
          </a:r>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41.86</a:t>
          </a:r>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40.42</a:t>
          </a:r>
          <a:r>
            <a:rPr kumimoji="1" lang="ja-JP" altLang="ja-JP" sz="1100" b="0" i="0" baseline="0">
              <a:solidFill>
                <a:schemeClr val="dk1"/>
              </a:solidFill>
              <a:effectLst/>
              <a:latin typeface="+mn-lt"/>
              <a:ea typeface="+mn-ea"/>
              <a:cs typeface="+mn-cs"/>
            </a:rPr>
            <a:t>％）の上昇に加え、中心となる産業がないこと等により税収等の自主財源が乏しいことから、類似団体平均を下回る状況が続いている。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定員適正化計画に基づき適正な定員管理（退職補充２０％）に努めるとともに、事務事業の一層の効率化を進め、健全な財政運営に取り組む。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10668</xdr:rowOff>
    </xdr:to>
    <xdr:cxnSp macro="">
      <xdr:nvCxnSpPr>
        <xdr:cNvPr id="69" name="直線コネクタ 68"/>
        <xdr:cNvCxnSpPr/>
      </xdr:nvCxnSpPr>
      <xdr:spPr>
        <a:xfrm>
          <a:off x="3225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1016</xdr:rowOff>
    </xdr:to>
    <xdr:cxnSp macro="">
      <xdr:nvCxnSpPr>
        <xdr:cNvPr id="72" name="直線コネクタ 71"/>
        <xdr:cNvCxnSpPr/>
      </xdr:nvCxnSpPr>
      <xdr:spPr>
        <a:xfrm>
          <a:off x="2336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162814</xdr:rowOff>
    </xdr:from>
    <xdr:to>
      <xdr:col>11</xdr:col>
      <xdr:colOff>31750</xdr:colOff>
      <xdr:row>44</xdr:row>
      <xdr:rowOff>1016</xdr:rowOff>
    </xdr:to>
    <xdr:cxnSp macro="">
      <xdr:nvCxnSpPr>
        <xdr:cNvPr id="75" name="直線コネクタ 74"/>
        <xdr:cNvCxnSpPr/>
      </xdr:nvCxnSpPr>
      <xdr:spPr>
        <a:xfrm>
          <a:off x="1447800" y="75351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78" name="フローチャート: 判断 77"/>
        <xdr:cNvSpPr/>
      </xdr:nvSpPr>
      <xdr:spPr>
        <a:xfrm>
          <a:off x="1397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79" name="テキスト ボックス 78"/>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92" name="テキスト ボックス 91"/>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112014</xdr:rowOff>
    </xdr:from>
    <xdr:to>
      <xdr:col>7</xdr:col>
      <xdr:colOff>31750</xdr:colOff>
      <xdr:row>44</xdr:row>
      <xdr:rowOff>42164</xdr:rowOff>
    </xdr:to>
    <xdr:sp macro="" textlink="">
      <xdr:nvSpPr>
        <xdr:cNvPr id="93" name="楕円 92"/>
        <xdr:cNvSpPr/>
      </xdr:nvSpPr>
      <xdr:spPr>
        <a:xfrm>
          <a:off x="1397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26941</xdr:rowOff>
    </xdr:from>
    <xdr:ext cx="762000" cy="259045"/>
    <xdr:sp macro="" textlink="">
      <xdr:nvSpPr>
        <xdr:cNvPr id="94" name="テキスト ボックス 93"/>
        <xdr:cNvSpPr txBox="1"/>
      </xdr:nvSpPr>
      <xdr:spPr>
        <a:xfrm>
          <a:off x="1066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民間資金の繰上償還等による地方債現在高の減少により、公債費が減少していることや、定員適正化計画に基づく退職者不補充・新規採用者抑制の取り組みによる人件費の減少などにより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この数値を高めるには、税収等の自主財源の急激な増加は見込めない。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自主財源が少なく交付税等の依存財源が大きい財政構造のため、交付税等の増減により数値が左右されることも多いが、増加傾向にある扶助費や維持補修費等を考慮し、引き続き地方債発行の抑制や公共施設の在り方を検証し経常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63</xdr:row>
      <xdr:rowOff>11747</xdr:rowOff>
    </xdr:to>
    <xdr:cxnSp macro="">
      <xdr:nvCxnSpPr>
        <xdr:cNvPr id="129" name="直線コネクタ 128"/>
        <xdr:cNvCxnSpPr/>
      </xdr:nvCxnSpPr>
      <xdr:spPr>
        <a:xfrm>
          <a:off x="4114800" y="10762827"/>
          <a:ext cx="8382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96731</xdr:rowOff>
    </xdr:from>
    <xdr:to>
      <xdr:col>19</xdr:col>
      <xdr:colOff>133350</xdr:colOff>
      <xdr:row>62</xdr:row>
      <xdr:rowOff>132927</xdr:rowOff>
    </xdr:to>
    <xdr:cxnSp macro="">
      <xdr:nvCxnSpPr>
        <xdr:cNvPr id="132" name="直線コネクタ 131"/>
        <xdr:cNvCxnSpPr/>
      </xdr:nvCxnSpPr>
      <xdr:spPr>
        <a:xfrm>
          <a:off x="3225800" y="1072663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22331</xdr:rowOff>
    </xdr:from>
    <xdr:to>
      <xdr:col>15</xdr:col>
      <xdr:colOff>82550</xdr:colOff>
      <xdr:row>62</xdr:row>
      <xdr:rowOff>96731</xdr:rowOff>
    </xdr:to>
    <xdr:cxnSp macro="">
      <xdr:nvCxnSpPr>
        <xdr:cNvPr id="135" name="直線コネクタ 134"/>
        <xdr:cNvCxnSpPr/>
      </xdr:nvCxnSpPr>
      <xdr:spPr>
        <a:xfrm>
          <a:off x="2336800" y="10652231"/>
          <a:ext cx="889000" cy="7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22331</xdr:rowOff>
    </xdr:from>
    <xdr:to>
      <xdr:col>11</xdr:col>
      <xdr:colOff>31750</xdr:colOff>
      <xdr:row>62</xdr:row>
      <xdr:rowOff>124883</xdr:rowOff>
    </xdr:to>
    <xdr:cxnSp macro="">
      <xdr:nvCxnSpPr>
        <xdr:cNvPr id="138" name="直線コネクタ 137"/>
        <xdr:cNvCxnSpPr/>
      </xdr:nvCxnSpPr>
      <xdr:spPr>
        <a:xfrm flipV="1">
          <a:off x="1447800" y="10652231"/>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2" name="テキスト ボックス 141"/>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132397</xdr:rowOff>
    </xdr:from>
    <xdr:to>
      <xdr:col>23</xdr:col>
      <xdr:colOff>184150</xdr:colOff>
      <xdr:row>63</xdr:row>
      <xdr:rowOff>62547</xdr:rowOff>
    </xdr:to>
    <xdr:sp macro="" textlink="">
      <xdr:nvSpPr>
        <xdr:cNvPr id="148" name="楕円 147"/>
        <xdr:cNvSpPr/>
      </xdr:nvSpPr>
      <xdr:spPr>
        <a:xfrm>
          <a:off x="4902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148924</xdr:rowOff>
    </xdr:from>
    <xdr:ext cx="762000" cy="259045"/>
    <xdr:sp macro="" textlink="">
      <xdr:nvSpPr>
        <xdr:cNvPr id="149" name="財政構造の弾力性該当値テキスト"/>
        <xdr:cNvSpPr txBox="1"/>
      </xdr:nvSpPr>
      <xdr:spPr>
        <a:xfrm>
          <a:off x="50419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0" name="楕円 149"/>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1" name="テキスト ボックス 150"/>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45931</xdr:rowOff>
    </xdr:from>
    <xdr:to>
      <xdr:col>15</xdr:col>
      <xdr:colOff>133350</xdr:colOff>
      <xdr:row>62</xdr:row>
      <xdr:rowOff>147531</xdr:rowOff>
    </xdr:to>
    <xdr:sp macro="" textlink="">
      <xdr:nvSpPr>
        <xdr:cNvPr id="152" name="楕円 151"/>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157708</xdr:rowOff>
    </xdr:from>
    <xdr:ext cx="762000" cy="259045"/>
    <xdr:sp macro="" textlink="">
      <xdr:nvSpPr>
        <xdr:cNvPr id="153" name="テキスト ボックス 152"/>
        <xdr:cNvSpPr txBox="1"/>
      </xdr:nvSpPr>
      <xdr:spPr>
        <a:xfrm>
          <a:off x="2844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142981</xdr:rowOff>
    </xdr:from>
    <xdr:to>
      <xdr:col>11</xdr:col>
      <xdr:colOff>82550</xdr:colOff>
      <xdr:row>62</xdr:row>
      <xdr:rowOff>73131</xdr:rowOff>
    </xdr:to>
    <xdr:sp macro="" textlink="">
      <xdr:nvSpPr>
        <xdr:cNvPr id="154" name="楕円 153"/>
        <xdr:cNvSpPr/>
      </xdr:nvSpPr>
      <xdr:spPr>
        <a:xfrm>
          <a:off x="2286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83308</xdr:rowOff>
    </xdr:from>
    <xdr:ext cx="762000" cy="259045"/>
    <xdr:sp macro="" textlink="">
      <xdr:nvSpPr>
        <xdr:cNvPr id="155" name="テキスト ボックス 154"/>
        <xdr:cNvSpPr txBox="1"/>
      </xdr:nvSpPr>
      <xdr:spPr>
        <a:xfrm>
          <a:off x="1955800" y="103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6" name="楕円 155"/>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14410</xdr:rowOff>
    </xdr:from>
    <xdr:ext cx="762000" cy="259045"/>
    <xdr:sp macro="" textlink="">
      <xdr:nvSpPr>
        <xdr:cNvPr id="157" name="テキスト ボックス 156"/>
        <xdr:cNvSpPr txBox="1"/>
      </xdr:nvSpPr>
      <xdr:spPr>
        <a:xfrm>
          <a:off x="1066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[320,400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合併に伴う職員、施設等をそのまま引き継いでいることが、類似団体平均を下回って推移し、年々増加している要因となっている。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人件費は、定員適正化計画に基づく新規採用の抑制（退職補充２０％）等により減少しているが、物件費が増加となっている。ただし、人口の減少により</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人当たりの金額が増加したことも大きな要因となっている。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引き続き、定員適正化計画に沿った新規採用の抑制等を図り（退職補充２０％）、行政コスト削減に努め、加えて人口減少対策を実施する必要がある。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35841</xdr:rowOff>
    </xdr:from>
    <xdr:to>
      <xdr:col>23</xdr:col>
      <xdr:colOff>133350</xdr:colOff>
      <xdr:row>82</xdr:row>
      <xdr:rowOff>52470</xdr:rowOff>
    </xdr:to>
    <xdr:cxnSp macro="">
      <xdr:nvCxnSpPr>
        <xdr:cNvPr id="193" name="直線コネクタ 192"/>
        <xdr:cNvCxnSpPr/>
      </xdr:nvCxnSpPr>
      <xdr:spPr>
        <a:xfrm>
          <a:off x="4114800" y="14094741"/>
          <a:ext cx="838200" cy="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35841</xdr:rowOff>
    </xdr:from>
    <xdr:to>
      <xdr:col>19</xdr:col>
      <xdr:colOff>133350</xdr:colOff>
      <xdr:row>82</xdr:row>
      <xdr:rowOff>64506</xdr:rowOff>
    </xdr:to>
    <xdr:cxnSp macro="">
      <xdr:nvCxnSpPr>
        <xdr:cNvPr id="196" name="直線コネクタ 195"/>
        <xdr:cNvCxnSpPr/>
      </xdr:nvCxnSpPr>
      <xdr:spPr>
        <a:xfrm flipV="1">
          <a:off x="3225800" y="14094741"/>
          <a:ext cx="889000" cy="2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39354</xdr:rowOff>
    </xdr:from>
    <xdr:to>
      <xdr:col>15</xdr:col>
      <xdr:colOff>82550</xdr:colOff>
      <xdr:row>82</xdr:row>
      <xdr:rowOff>64506</xdr:rowOff>
    </xdr:to>
    <xdr:cxnSp macro="">
      <xdr:nvCxnSpPr>
        <xdr:cNvPr id="199" name="直線コネクタ 198"/>
        <xdr:cNvCxnSpPr/>
      </xdr:nvCxnSpPr>
      <xdr:spPr>
        <a:xfrm>
          <a:off x="2336800" y="14098254"/>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35344</xdr:rowOff>
    </xdr:from>
    <xdr:to>
      <xdr:col>11</xdr:col>
      <xdr:colOff>31750</xdr:colOff>
      <xdr:row>82</xdr:row>
      <xdr:rowOff>39354</xdr:rowOff>
    </xdr:to>
    <xdr:cxnSp macro="">
      <xdr:nvCxnSpPr>
        <xdr:cNvPr id="202" name="直線コネクタ 201"/>
        <xdr:cNvCxnSpPr/>
      </xdr:nvCxnSpPr>
      <xdr:spPr>
        <a:xfrm>
          <a:off x="1447800" y="14094244"/>
          <a:ext cx="889000" cy="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108609</xdr:rowOff>
    </xdr:from>
    <xdr:to>
      <xdr:col>7</xdr:col>
      <xdr:colOff>31750</xdr:colOff>
      <xdr:row>82</xdr:row>
      <xdr:rowOff>38759</xdr:rowOff>
    </xdr:to>
    <xdr:sp macro="" textlink="">
      <xdr:nvSpPr>
        <xdr:cNvPr id="205" name="フローチャート: 判断 204"/>
        <xdr:cNvSpPr/>
      </xdr:nvSpPr>
      <xdr:spPr>
        <a:xfrm>
          <a:off x="1397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48936</xdr:rowOff>
    </xdr:from>
    <xdr:ext cx="762000" cy="259045"/>
    <xdr:sp macro="" textlink="">
      <xdr:nvSpPr>
        <xdr:cNvPr id="206" name="テキスト ボックス 205"/>
        <xdr:cNvSpPr txBox="1"/>
      </xdr:nvSpPr>
      <xdr:spPr>
        <a:xfrm>
          <a:off x="1066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1670</xdr:rowOff>
    </xdr:from>
    <xdr:to>
      <xdr:col>23</xdr:col>
      <xdr:colOff>184150</xdr:colOff>
      <xdr:row>82</xdr:row>
      <xdr:rowOff>103270</xdr:rowOff>
    </xdr:to>
    <xdr:sp macro="" textlink="">
      <xdr:nvSpPr>
        <xdr:cNvPr id="212" name="楕円 211"/>
        <xdr:cNvSpPr/>
      </xdr:nvSpPr>
      <xdr:spPr>
        <a:xfrm>
          <a:off x="4902200" y="1406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18197</xdr:rowOff>
    </xdr:from>
    <xdr:ext cx="762000" cy="259045"/>
    <xdr:sp macro="" textlink="">
      <xdr:nvSpPr>
        <xdr:cNvPr id="213" name="人件費・物件費等の状況該当値テキスト"/>
        <xdr:cNvSpPr txBox="1"/>
      </xdr:nvSpPr>
      <xdr:spPr>
        <a:xfrm>
          <a:off x="5041900" y="1390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156491</xdr:rowOff>
    </xdr:from>
    <xdr:to>
      <xdr:col>19</xdr:col>
      <xdr:colOff>184150</xdr:colOff>
      <xdr:row>82</xdr:row>
      <xdr:rowOff>86641</xdr:rowOff>
    </xdr:to>
    <xdr:sp macro="" textlink="">
      <xdr:nvSpPr>
        <xdr:cNvPr id="214" name="楕円 213"/>
        <xdr:cNvSpPr/>
      </xdr:nvSpPr>
      <xdr:spPr>
        <a:xfrm>
          <a:off x="4064000" y="140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96818</xdr:rowOff>
    </xdr:from>
    <xdr:ext cx="736600" cy="259045"/>
    <xdr:sp macro="" textlink="">
      <xdr:nvSpPr>
        <xdr:cNvPr id="215" name="テキスト ボックス 214"/>
        <xdr:cNvSpPr txBox="1"/>
      </xdr:nvSpPr>
      <xdr:spPr>
        <a:xfrm>
          <a:off x="3733800" y="1381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13706</xdr:rowOff>
    </xdr:from>
    <xdr:to>
      <xdr:col>15</xdr:col>
      <xdr:colOff>133350</xdr:colOff>
      <xdr:row>82</xdr:row>
      <xdr:rowOff>115306</xdr:rowOff>
    </xdr:to>
    <xdr:sp macro="" textlink="">
      <xdr:nvSpPr>
        <xdr:cNvPr id="216" name="楕円 215"/>
        <xdr:cNvSpPr/>
      </xdr:nvSpPr>
      <xdr:spPr>
        <a:xfrm>
          <a:off x="3175000" y="140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125483</xdr:rowOff>
    </xdr:from>
    <xdr:ext cx="762000" cy="259045"/>
    <xdr:sp macro="" textlink="">
      <xdr:nvSpPr>
        <xdr:cNvPr id="217" name="テキスト ボックス 216"/>
        <xdr:cNvSpPr txBox="1"/>
      </xdr:nvSpPr>
      <xdr:spPr>
        <a:xfrm>
          <a:off x="2844800" y="1384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160004</xdr:rowOff>
    </xdr:from>
    <xdr:to>
      <xdr:col>11</xdr:col>
      <xdr:colOff>82550</xdr:colOff>
      <xdr:row>82</xdr:row>
      <xdr:rowOff>90154</xdr:rowOff>
    </xdr:to>
    <xdr:sp macro="" textlink="">
      <xdr:nvSpPr>
        <xdr:cNvPr id="218" name="楕円 217"/>
        <xdr:cNvSpPr/>
      </xdr:nvSpPr>
      <xdr:spPr>
        <a:xfrm>
          <a:off x="2286000" y="140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100331</xdr:rowOff>
    </xdr:from>
    <xdr:ext cx="762000" cy="259045"/>
    <xdr:sp macro="" textlink="">
      <xdr:nvSpPr>
        <xdr:cNvPr id="219" name="テキスト ボックス 218"/>
        <xdr:cNvSpPr txBox="1"/>
      </xdr:nvSpPr>
      <xdr:spPr>
        <a:xfrm>
          <a:off x="1955800" y="13816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155994</xdr:rowOff>
    </xdr:from>
    <xdr:to>
      <xdr:col>7</xdr:col>
      <xdr:colOff>31750</xdr:colOff>
      <xdr:row>82</xdr:row>
      <xdr:rowOff>86144</xdr:rowOff>
    </xdr:to>
    <xdr:sp macro="" textlink="">
      <xdr:nvSpPr>
        <xdr:cNvPr id="220" name="楕円 219"/>
        <xdr:cNvSpPr/>
      </xdr:nvSpPr>
      <xdr:spPr>
        <a:xfrm>
          <a:off x="1397000" y="1404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70921</xdr:rowOff>
    </xdr:from>
    <xdr:ext cx="762000" cy="259045"/>
    <xdr:sp macro="" textlink="">
      <xdr:nvSpPr>
        <xdr:cNvPr id="221" name="テキスト ボックス 220"/>
        <xdr:cNvSpPr txBox="1"/>
      </xdr:nvSpPr>
      <xdr:spPr>
        <a:xfrm>
          <a:off x="1066800" y="1412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実施済みの給与抑制や退職・経験年数階層の変動により類似団体平均を下回っている。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今後も勤務評定制度等を通じ、適正化に努める。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119698</xdr:rowOff>
    </xdr:from>
    <xdr:to>
      <xdr:col>81</xdr:col>
      <xdr:colOff>44450</xdr:colOff>
      <xdr:row>87</xdr:row>
      <xdr:rowOff>2539</xdr:rowOff>
    </xdr:to>
    <xdr:cxnSp macro="">
      <xdr:nvCxnSpPr>
        <xdr:cNvPr id="251" name="直線コネクタ 250"/>
        <xdr:cNvCxnSpPr/>
      </xdr:nvCxnSpPr>
      <xdr:spPr>
        <a:xfrm>
          <a:off x="16179800" y="14864398"/>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119698</xdr:rowOff>
    </xdr:from>
    <xdr:to>
      <xdr:col>77</xdr:col>
      <xdr:colOff>44450</xdr:colOff>
      <xdr:row>86</xdr:row>
      <xdr:rowOff>137795</xdr:rowOff>
    </xdr:to>
    <xdr:cxnSp macro="">
      <xdr:nvCxnSpPr>
        <xdr:cNvPr id="254" name="直線コネクタ 253"/>
        <xdr:cNvCxnSpPr/>
      </xdr:nvCxnSpPr>
      <xdr:spPr>
        <a:xfrm flipV="1">
          <a:off x="15290800" y="1486439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137795</xdr:rowOff>
    </xdr:from>
    <xdr:to>
      <xdr:col>72</xdr:col>
      <xdr:colOff>203200</xdr:colOff>
      <xdr:row>86</xdr:row>
      <xdr:rowOff>137795</xdr:rowOff>
    </xdr:to>
    <xdr:cxnSp macro="">
      <xdr:nvCxnSpPr>
        <xdr:cNvPr id="257" name="直線コネクタ 256"/>
        <xdr:cNvCxnSpPr/>
      </xdr:nvCxnSpPr>
      <xdr:spPr>
        <a:xfrm>
          <a:off x="14401800" y="14882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137795</xdr:rowOff>
    </xdr:from>
    <xdr:to>
      <xdr:col>68</xdr:col>
      <xdr:colOff>152400</xdr:colOff>
      <xdr:row>86</xdr:row>
      <xdr:rowOff>155893</xdr:rowOff>
    </xdr:to>
    <xdr:cxnSp macro="">
      <xdr:nvCxnSpPr>
        <xdr:cNvPr id="260" name="直線コネクタ 259"/>
        <xdr:cNvCxnSpPr/>
      </xdr:nvCxnSpPr>
      <xdr:spPr>
        <a:xfrm flipV="1">
          <a:off x="13512800" y="1488249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63" name="フローチャート: 判断 262"/>
        <xdr:cNvSpPr/>
      </xdr:nvSpPr>
      <xdr:spPr>
        <a:xfrm>
          <a:off x="13462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74313</xdr:rowOff>
    </xdr:from>
    <xdr:ext cx="762000" cy="259045"/>
    <xdr:sp macro="" textlink="">
      <xdr:nvSpPr>
        <xdr:cNvPr id="264" name="テキスト ボックス 263"/>
        <xdr:cNvSpPr txBox="1"/>
      </xdr:nvSpPr>
      <xdr:spPr>
        <a:xfrm>
          <a:off x="13131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123189</xdr:rowOff>
    </xdr:from>
    <xdr:to>
      <xdr:col>81</xdr:col>
      <xdr:colOff>95250</xdr:colOff>
      <xdr:row>87</xdr:row>
      <xdr:rowOff>53339</xdr:rowOff>
    </xdr:to>
    <xdr:sp macro="" textlink="">
      <xdr:nvSpPr>
        <xdr:cNvPr id="270" name="楕円 269"/>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139716</xdr:rowOff>
    </xdr:from>
    <xdr:ext cx="762000" cy="259045"/>
    <xdr:sp macro="" textlink="">
      <xdr:nvSpPr>
        <xdr:cNvPr id="271" name="給与水準   （国との比較）該当値テキスト"/>
        <xdr:cNvSpPr txBox="1"/>
      </xdr:nvSpPr>
      <xdr:spPr>
        <a:xfrm>
          <a:off x="171069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68898</xdr:rowOff>
    </xdr:from>
    <xdr:to>
      <xdr:col>77</xdr:col>
      <xdr:colOff>95250</xdr:colOff>
      <xdr:row>86</xdr:row>
      <xdr:rowOff>170498</xdr:rowOff>
    </xdr:to>
    <xdr:sp macro="" textlink="">
      <xdr:nvSpPr>
        <xdr:cNvPr id="272" name="楕円 271"/>
        <xdr:cNvSpPr/>
      </xdr:nvSpPr>
      <xdr:spPr>
        <a:xfrm>
          <a:off x="161290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9225</xdr:rowOff>
    </xdr:from>
    <xdr:ext cx="736600" cy="259045"/>
    <xdr:sp macro="" textlink="">
      <xdr:nvSpPr>
        <xdr:cNvPr id="273" name="テキスト ボックス 272"/>
        <xdr:cNvSpPr txBox="1"/>
      </xdr:nvSpPr>
      <xdr:spPr>
        <a:xfrm>
          <a:off x="15798800" y="14582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86995</xdr:rowOff>
    </xdr:from>
    <xdr:to>
      <xdr:col>73</xdr:col>
      <xdr:colOff>44450</xdr:colOff>
      <xdr:row>87</xdr:row>
      <xdr:rowOff>17145</xdr:rowOff>
    </xdr:to>
    <xdr:sp macro="" textlink="">
      <xdr:nvSpPr>
        <xdr:cNvPr id="274" name="楕円 273"/>
        <xdr:cNvSpPr/>
      </xdr:nvSpPr>
      <xdr:spPr>
        <a:xfrm>
          <a:off x="15240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27322</xdr:rowOff>
    </xdr:from>
    <xdr:ext cx="762000" cy="259045"/>
    <xdr:sp macro="" textlink="">
      <xdr:nvSpPr>
        <xdr:cNvPr id="275" name="テキスト ボックス 274"/>
        <xdr:cNvSpPr txBox="1"/>
      </xdr:nvSpPr>
      <xdr:spPr>
        <a:xfrm>
          <a:off x="14909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86995</xdr:rowOff>
    </xdr:from>
    <xdr:to>
      <xdr:col>68</xdr:col>
      <xdr:colOff>203200</xdr:colOff>
      <xdr:row>87</xdr:row>
      <xdr:rowOff>17145</xdr:rowOff>
    </xdr:to>
    <xdr:sp macro="" textlink="">
      <xdr:nvSpPr>
        <xdr:cNvPr id="276" name="楕円 275"/>
        <xdr:cNvSpPr/>
      </xdr:nvSpPr>
      <xdr:spPr>
        <a:xfrm>
          <a:off x="14351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27322</xdr:rowOff>
    </xdr:from>
    <xdr:ext cx="762000" cy="259045"/>
    <xdr:sp macro="" textlink="">
      <xdr:nvSpPr>
        <xdr:cNvPr id="277" name="テキスト ボックス 276"/>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105093</xdr:rowOff>
    </xdr:from>
    <xdr:to>
      <xdr:col>64</xdr:col>
      <xdr:colOff>152400</xdr:colOff>
      <xdr:row>87</xdr:row>
      <xdr:rowOff>35243</xdr:rowOff>
    </xdr:to>
    <xdr:sp macro="" textlink="">
      <xdr:nvSpPr>
        <xdr:cNvPr id="278" name="楕円 277"/>
        <xdr:cNvSpPr/>
      </xdr:nvSpPr>
      <xdr:spPr>
        <a:xfrm>
          <a:off x="13462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45420</xdr:rowOff>
    </xdr:from>
    <xdr:ext cx="762000" cy="259045"/>
    <xdr:sp macro="" textlink="">
      <xdr:nvSpPr>
        <xdr:cNvPr id="279" name="テキスト ボックス 278"/>
        <xdr:cNvSpPr txBox="1"/>
      </xdr:nvSpPr>
      <xdr:spPr>
        <a:xfrm>
          <a:off x="13131800" y="1461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類似団体平均を下回って推移していたのは、合併に伴い旧村の職員</a:t>
          </a:r>
          <a:r>
            <a:rPr kumimoji="1" lang="en-US" altLang="ja-JP" sz="1100" b="0" i="0" baseline="0">
              <a:solidFill>
                <a:schemeClr val="dk1"/>
              </a:solidFill>
              <a:effectLst/>
              <a:latin typeface="+mn-lt"/>
              <a:ea typeface="+mn-ea"/>
              <a:cs typeface="+mn-cs"/>
            </a:rPr>
            <a:t>133</a:t>
          </a:r>
          <a:r>
            <a:rPr kumimoji="1" lang="ja-JP" altLang="ja-JP" sz="1100" b="0" i="0" baseline="0">
              <a:solidFill>
                <a:schemeClr val="dk1"/>
              </a:solidFill>
              <a:effectLst/>
              <a:latin typeface="+mn-lt"/>
              <a:ea typeface="+mn-ea"/>
              <a:cs typeface="+mn-cs"/>
            </a:rPr>
            <a:t>人がそのまま引き継がれていることが主要因となっている。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月に第２次定員適正化計画の策定を行い（退職補充２０％）、これを着実に実施して定員規模の適正化を図っており、平成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101</a:t>
          </a:r>
          <a:r>
            <a:rPr kumimoji="1" lang="ja-JP" altLang="ja-JP" sz="1100" b="0" i="0" baseline="0">
              <a:solidFill>
                <a:schemeClr val="dk1"/>
              </a:solidFill>
              <a:effectLst/>
              <a:latin typeface="+mn-lt"/>
              <a:ea typeface="+mn-ea"/>
              <a:cs typeface="+mn-cs"/>
            </a:rPr>
            <a:t>人、平成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94</a:t>
          </a:r>
          <a:r>
            <a:rPr kumimoji="1" lang="ja-JP" altLang="ja-JP" sz="1100" b="0" i="0" baseline="0">
              <a:solidFill>
                <a:schemeClr val="dk1"/>
              </a:solidFill>
              <a:effectLst/>
              <a:latin typeface="+mn-lt"/>
              <a:ea typeface="+mn-ea"/>
              <a:cs typeface="+mn-cs"/>
            </a:rPr>
            <a:t>人、平成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88</a:t>
          </a:r>
          <a:r>
            <a:rPr kumimoji="1" lang="ja-JP" altLang="ja-JP" sz="1100" b="0" i="0" baseline="0">
              <a:solidFill>
                <a:schemeClr val="dk1"/>
              </a:solidFill>
              <a:effectLst/>
              <a:latin typeface="+mn-lt"/>
              <a:ea typeface="+mn-ea"/>
              <a:cs typeface="+mn-cs"/>
            </a:rPr>
            <a:t>人、平成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83</a:t>
          </a:r>
          <a:r>
            <a:rPr kumimoji="1" lang="ja-JP" altLang="ja-JP" sz="1100" b="0" i="0" baseline="0">
              <a:solidFill>
                <a:schemeClr val="dk1"/>
              </a:solidFill>
              <a:effectLst/>
              <a:latin typeface="+mn-lt"/>
              <a:ea typeface="+mn-ea"/>
              <a:cs typeface="+mn-cs"/>
            </a:rPr>
            <a:t>人</a:t>
          </a:r>
          <a:r>
            <a:rPr kumimoji="1" lang="ja-JP" altLang="en-US"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31</a:t>
          </a:r>
          <a:r>
            <a:rPr kumimoji="1" lang="ja-JP" altLang="en-US"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78</a:t>
          </a:r>
          <a:r>
            <a:rPr kumimoji="1" lang="ja-JP" altLang="en-US" sz="1100" b="0" i="0" baseline="0">
              <a:solidFill>
                <a:schemeClr val="dk1"/>
              </a:solidFill>
              <a:effectLst/>
              <a:latin typeface="+mn-lt"/>
              <a:ea typeface="+mn-ea"/>
              <a:cs typeface="+mn-cs"/>
            </a:rPr>
            <a:t>人</a:t>
          </a:r>
          <a:r>
            <a:rPr kumimoji="1" lang="ja-JP" altLang="ja-JP" sz="1100" b="0" i="0" baseline="0">
              <a:solidFill>
                <a:schemeClr val="dk1"/>
              </a:solidFill>
              <a:effectLst/>
              <a:latin typeface="+mn-lt"/>
              <a:ea typeface="+mn-ea"/>
              <a:cs typeface="+mn-cs"/>
            </a:rPr>
            <a:t>と年々減少しており、</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年度の目標人員</a:t>
          </a:r>
          <a:r>
            <a:rPr kumimoji="1" lang="en-US" altLang="ja-JP" sz="1100" b="0" i="0" baseline="0">
              <a:solidFill>
                <a:schemeClr val="dk1"/>
              </a:solidFill>
              <a:effectLst/>
              <a:latin typeface="+mn-lt"/>
              <a:ea typeface="+mn-ea"/>
              <a:cs typeface="+mn-cs"/>
            </a:rPr>
            <a:t>78</a:t>
          </a:r>
          <a:r>
            <a:rPr kumimoji="1" lang="ja-JP" altLang="ja-JP" sz="1100" b="0" i="0" baseline="0">
              <a:solidFill>
                <a:schemeClr val="dk1"/>
              </a:solidFill>
              <a:effectLst/>
              <a:latin typeface="+mn-lt"/>
              <a:ea typeface="+mn-ea"/>
              <a:cs typeface="+mn-cs"/>
            </a:rPr>
            <a:t>人</a:t>
          </a:r>
          <a:r>
            <a:rPr kumimoji="1" lang="ja-JP" altLang="en-US" sz="1100" b="0" i="0" baseline="0">
              <a:solidFill>
                <a:schemeClr val="dk1"/>
              </a:solidFill>
              <a:effectLst/>
              <a:latin typeface="+mn-lt"/>
              <a:ea typeface="+mn-ea"/>
              <a:cs typeface="+mn-cs"/>
            </a:rPr>
            <a:t>は達成している。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60688</xdr:rowOff>
    </xdr:from>
    <xdr:to>
      <xdr:col>81</xdr:col>
      <xdr:colOff>44450</xdr:colOff>
      <xdr:row>59</xdr:row>
      <xdr:rowOff>65859</xdr:rowOff>
    </xdr:to>
    <xdr:cxnSp macro="">
      <xdr:nvCxnSpPr>
        <xdr:cNvPr id="316" name="直線コネクタ 315"/>
        <xdr:cNvCxnSpPr/>
      </xdr:nvCxnSpPr>
      <xdr:spPr>
        <a:xfrm flipV="1">
          <a:off x="16179800" y="10176238"/>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65859</xdr:rowOff>
    </xdr:from>
    <xdr:to>
      <xdr:col>77</xdr:col>
      <xdr:colOff>44450</xdr:colOff>
      <xdr:row>59</xdr:row>
      <xdr:rowOff>70340</xdr:rowOff>
    </xdr:to>
    <xdr:cxnSp macro="">
      <xdr:nvCxnSpPr>
        <xdr:cNvPr id="319" name="直線コネクタ 318"/>
        <xdr:cNvCxnSpPr/>
      </xdr:nvCxnSpPr>
      <xdr:spPr>
        <a:xfrm flipV="1">
          <a:off x="15290800" y="10181409"/>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70340</xdr:rowOff>
    </xdr:from>
    <xdr:to>
      <xdr:col>72</xdr:col>
      <xdr:colOff>203200</xdr:colOff>
      <xdr:row>59</xdr:row>
      <xdr:rowOff>78958</xdr:rowOff>
    </xdr:to>
    <xdr:cxnSp macro="">
      <xdr:nvCxnSpPr>
        <xdr:cNvPr id="322" name="直線コネクタ 321"/>
        <xdr:cNvCxnSpPr/>
      </xdr:nvCxnSpPr>
      <xdr:spPr>
        <a:xfrm flipV="1">
          <a:off x="14401800" y="1018589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72408</xdr:rowOff>
    </xdr:from>
    <xdr:to>
      <xdr:col>68</xdr:col>
      <xdr:colOff>152400</xdr:colOff>
      <xdr:row>59</xdr:row>
      <xdr:rowOff>78958</xdr:rowOff>
    </xdr:to>
    <xdr:cxnSp macro="">
      <xdr:nvCxnSpPr>
        <xdr:cNvPr id="325" name="直線コネクタ 324"/>
        <xdr:cNvCxnSpPr/>
      </xdr:nvCxnSpPr>
      <xdr:spPr>
        <a:xfrm>
          <a:off x="13512800" y="10187958"/>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128597</xdr:rowOff>
    </xdr:from>
    <xdr:to>
      <xdr:col>64</xdr:col>
      <xdr:colOff>152400</xdr:colOff>
      <xdr:row>59</xdr:row>
      <xdr:rowOff>58747</xdr:rowOff>
    </xdr:to>
    <xdr:sp macro="" textlink="">
      <xdr:nvSpPr>
        <xdr:cNvPr id="328" name="フローチャート: 判断 327"/>
        <xdr:cNvSpPr/>
      </xdr:nvSpPr>
      <xdr:spPr>
        <a:xfrm>
          <a:off x="13462000" y="1007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68924</xdr:rowOff>
    </xdr:from>
    <xdr:ext cx="762000" cy="259045"/>
    <xdr:sp macro="" textlink="">
      <xdr:nvSpPr>
        <xdr:cNvPr id="329" name="テキスト ボックス 328"/>
        <xdr:cNvSpPr txBox="1"/>
      </xdr:nvSpPr>
      <xdr:spPr>
        <a:xfrm>
          <a:off x="13131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9888</xdr:rowOff>
    </xdr:from>
    <xdr:to>
      <xdr:col>81</xdr:col>
      <xdr:colOff>95250</xdr:colOff>
      <xdr:row>59</xdr:row>
      <xdr:rowOff>111488</xdr:rowOff>
    </xdr:to>
    <xdr:sp macro="" textlink="">
      <xdr:nvSpPr>
        <xdr:cNvPr id="335" name="楕円 334"/>
        <xdr:cNvSpPr/>
      </xdr:nvSpPr>
      <xdr:spPr>
        <a:xfrm>
          <a:off x="16967200" y="101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26415</xdr:rowOff>
    </xdr:from>
    <xdr:ext cx="762000" cy="259045"/>
    <xdr:sp macro="" textlink="">
      <xdr:nvSpPr>
        <xdr:cNvPr id="336" name="定員管理の状況該当値テキスト"/>
        <xdr:cNvSpPr txBox="1"/>
      </xdr:nvSpPr>
      <xdr:spPr>
        <a:xfrm>
          <a:off x="17106900" y="9970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15059</xdr:rowOff>
    </xdr:from>
    <xdr:to>
      <xdr:col>77</xdr:col>
      <xdr:colOff>95250</xdr:colOff>
      <xdr:row>59</xdr:row>
      <xdr:rowOff>116659</xdr:rowOff>
    </xdr:to>
    <xdr:sp macro="" textlink="">
      <xdr:nvSpPr>
        <xdr:cNvPr id="337" name="楕円 336"/>
        <xdr:cNvSpPr/>
      </xdr:nvSpPr>
      <xdr:spPr>
        <a:xfrm>
          <a:off x="16129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126836</xdr:rowOff>
    </xdr:from>
    <xdr:ext cx="736600" cy="259045"/>
    <xdr:sp macro="" textlink="">
      <xdr:nvSpPr>
        <xdr:cNvPr id="338" name="テキスト ボックス 337"/>
        <xdr:cNvSpPr txBox="1"/>
      </xdr:nvSpPr>
      <xdr:spPr>
        <a:xfrm>
          <a:off x="15798800" y="989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19540</xdr:rowOff>
    </xdr:from>
    <xdr:to>
      <xdr:col>73</xdr:col>
      <xdr:colOff>44450</xdr:colOff>
      <xdr:row>59</xdr:row>
      <xdr:rowOff>121140</xdr:rowOff>
    </xdr:to>
    <xdr:sp macro="" textlink="">
      <xdr:nvSpPr>
        <xdr:cNvPr id="339" name="楕円 338"/>
        <xdr:cNvSpPr/>
      </xdr:nvSpPr>
      <xdr:spPr>
        <a:xfrm>
          <a:off x="15240000" y="101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131317</xdr:rowOff>
    </xdr:from>
    <xdr:ext cx="762000" cy="259045"/>
    <xdr:sp macro="" textlink="">
      <xdr:nvSpPr>
        <xdr:cNvPr id="340" name="テキスト ボックス 339"/>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28158</xdr:rowOff>
    </xdr:from>
    <xdr:to>
      <xdr:col>68</xdr:col>
      <xdr:colOff>203200</xdr:colOff>
      <xdr:row>59</xdr:row>
      <xdr:rowOff>129758</xdr:rowOff>
    </xdr:to>
    <xdr:sp macro="" textlink="">
      <xdr:nvSpPr>
        <xdr:cNvPr id="341" name="楕円 340"/>
        <xdr:cNvSpPr/>
      </xdr:nvSpPr>
      <xdr:spPr>
        <a:xfrm>
          <a:off x="14351000" y="101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139935</xdr:rowOff>
    </xdr:from>
    <xdr:ext cx="762000" cy="259045"/>
    <xdr:sp macro="" textlink="">
      <xdr:nvSpPr>
        <xdr:cNvPr id="342" name="テキスト ボックス 341"/>
        <xdr:cNvSpPr txBox="1"/>
      </xdr:nvSpPr>
      <xdr:spPr>
        <a:xfrm>
          <a:off x="14020800" y="9912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21608</xdr:rowOff>
    </xdr:from>
    <xdr:to>
      <xdr:col>64</xdr:col>
      <xdr:colOff>152400</xdr:colOff>
      <xdr:row>59</xdr:row>
      <xdr:rowOff>123208</xdr:rowOff>
    </xdr:to>
    <xdr:sp macro="" textlink="">
      <xdr:nvSpPr>
        <xdr:cNvPr id="343" name="楕円 342"/>
        <xdr:cNvSpPr/>
      </xdr:nvSpPr>
      <xdr:spPr>
        <a:xfrm>
          <a:off x="13462000" y="101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107985</xdr:rowOff>
    </xdr:from>
    <xdr:ext cx="762000" cy="259045"/>
    <xdr:sp macro="" textlink="">
      <xdr:nvSpPr>
        <xdr:cNvPr id="344" name="テキスト ボックス 343"/>
        <xdr:cNvSpPr txBox="1"/>
      </xdr:nvSpPr>
      <xdr:spPr>
        <a:xfrm>
          <a:off x="13131800" y="102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合併前の旧村で借入た地方債の償還により高い数値を推移してきたが、補償金免除繰上償還や任意の繰上げ償還等を実施してきたことにより年々減少傾向にある。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類似団体を下回る結果となったが、今後も財政状況を考慮しながら繰上償還等を実施し、投資事業の選択と集中により新規起債の発行額の抑制に努める。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117348</xdr:rowOff>
    </xdr:from>
    <xdr:to>
      <xdr:col>81</xdr:col>
      <xdr:colOff>44450</xdr:colOff>
      <xdr:row>40</xdr:row>
      <xdr:rowOff>122174</xdr:rowOff>
    </xdr:to>
    <xdr:cxnSp macro="">
      <xdr:nvCxnSpPr>
        <xdr:cNvPr id="375" name="直線コネクタ 374"/>
        <xdr:cNvCxnSpPr/>
      </xdr:nvCxnSpPr>
      <xdr:spPr>
        <a:xfrm>
          <a:off x="16179800" y="69753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149623</xdr:rowOff>
    </xdr:from>
    <xdr:ext cx="762000" cy="259045"/>
    <xdr:sp macro="" textlink="">
      <xdr:nvSpPr>
        <xdr:cNvPr id="376" name="公債費負担の状況平均値テキスト"/>
        <xdr:cNvSpPr txBox="1"/>
      </xdr:nvSpPr>
      <xdr:spPr>
        <a:xfrm>
          <a:off x="17106900" y="700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117348</xdr:rowOff>
    </xdr:from>
    <xdr:to>
      <xdr:col>77</xdr:col>
      <xdr:colOff>44450</xdr:colOff>
      <xdr:row>40</xdr:row>
      <xdr:rowOff>160782</xdr:rowOff>
    </xdr:to>
    <xdr:cxnSp macro="">
      <xdr:nvCxnSpPr>
        <xdr:cNvPr id="378" name="直線コネクタ 377"/>
        <xdr:cNvCxnSpPr/>
      </xdr:nvCxnSpPr>
      <xdr:spPr>
        <a:xfrm flipV="1">
          <a:off x="15290800" y="69753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160782</xdr:rowOff>
    </xdr:from>
    <xdr:to>
      <xdr:col>72</xdr:col>
      <xdr:colOff>203200</xdr:colOff>
      <xdr:row>41</xdr:row>
      <xdr:rowOff>37592</xdr:rowOff>
    </xdr:to>
    <xdr:cxnSp macro="">
      <xdr:nvCxnSpPr>
        <xdr:cNvPr id="381" name="直線コネクタ 380"/>
        <xdr:cNvCxnSpPr/>
      </xdr:nvCxnSpPr>
      <xdr:spPr>
        <a:xfrm flipV="1">
          <a:off x="14401800" y="701878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37592</xdr:rowOff>
    </xdr:from>
    <xdr:to>
      <xdr:col>68</xdr:col>
      <xdr:colOff>152400</xdr:colOff>
      <xdr:row>41</xdr:row>
      <xdr:rowOff>100330</xdr:rowOff>
    </xdr:to>
    <xdr:cxnSp macro="">
      <xdr:nvCxnSpPr>
        <xdr:cNvPr id="384" name="直線コネクタ 383"/>
        <xdr:cNvCxnSpPr/>
      </xdr:nvCxnSpPr>
      <xdr:spPr>
        <a:xfrm flipV="1">
          <a:off x="13512800" y="70670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7" name="フローチャート: 判断 386"/>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88" name="テキスト ボックス 387"/>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71374</xdr:rowOff>
    </xdr:from>
    <xdr:to>
      <xdr:col>81</xdr:col>
      <xdr:colOff>95250</xdr:colOff>
      <xdr:row>41</xdr:row>
      <xdr:rowOff>1524</xdr:rowOff>
    </xdr:to>
    <xdr:sp macro="" textlink="">
      <xdr:nvSpPr>
        <xdr:cNvPr id="394" name="楕円 393"/>
        <xdr:cNvSpPr/>
      </xdr:nvSpPr>
      <xdr:spPr>
        <a:xfrm>
          <a:off x="169672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87901</xdr:rowOff>
    </xdr:from>
    <xdr:ext cx="762000" cy="259045"/>
    <xdr:sp macro="" textlink="">
      <xdr:nvSpPr>
        <xdr:cNvPr id="395" name="公債費負担の状況該当値テキスト"/>
        <xdr:cNvSpPr txBox="1"/>
      </xdr:nvSpPr>
      <xdr:spPr>
        <a:xfrm>
          <a:off x="17106900" y="677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396" name="楕円 395"/>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397" name="テキスト ボックス 396"/>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109982</xdr:rowOff>
    </xdr:from>
    <xdr:to>
      <xdr:col>73</xdr:col>
      <xdr:colOff>44450</xdr:colOff>
      <xdr:row>41</xdr:row>
      <xdr:rowOff>40132</xdr:rowOff>
    </xdr:to>
    <xdr:sp macro="" textlink="">
      <xdr:nvSpPr>
        <xdr:cNvPr id="398" name="楕円 397"/>
        <xdr:cNvSpPr/>
      </xdr:nvSpPr>
      <xdr:spPr>
        <a:xfrm>
          <a:off x="15240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50309</xdr:rowOff>
    </xdr:from>
    <xdr:ext cx="762000" cy="259045"/>
    <xdr:sp macro="" textlink="">
      <xdr:nvSpPr>
        <xdr:cNvPr id="399" name="テキスト ボックス 398"/>
        <xdr:cNvSpPr txBox="1"/>
      </xdr:nvSpPr>
      <xdr:spPr>
        <a:xfrm>
          <a:off x="14909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400" name="楕円 399"/>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01" name="テキスト ボックス 400"/>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2" name="楕円 401"/>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3" name="テキスト ボックス 402"/>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将来負担額である地方債現在高は、地方債の発行増があったが、繰上げ償還等を行ったことにより総額では減少したことや、今後の公共施設等の更新費用を賄う基金積立てにより前年度に引き続き数値な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今後も、公債費等の削減により将来負担の軽減を図り財政の健全化に努める。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4,576
4,541
99.47
4,517,403
4,284,299
180,653
2,908,624
3,682,344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定員適正化計画に基づき職員数の抑制を図っている結果、人件費の抑制が図られている一方、分母となる経常一般財源が増加しないため数値の改善が図られないが、今後も定員適正化計画（退職補充２０％）に沿った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19558</xdr:rowOff>
    </xdr:to>
    <xdr:cxnSp macro="">
      <xdr:nvCxnSpPr>
        <xdr:cNvPr id="64" name="直線コネクタ 63"/>
        <xdr:cNvCxnSpPr/>
      </xdr:nvCxnSpPr>
      <xdr:spPr>
        <a:xfrm flipV="1">
          <a:off x="3987800" y="63174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xdr:rowOff>
    </xdr:from>
    <xdr:to>
      <xdr:col>19</xdr:col>
      <xdr:colOff>187325</xdr:colOff>
      <xdr:row>37</xdr:row>
      <xdr:rowOff>19558</xdr:rowOff>
    </xdr:to>
    <xdr:cxnSp macro="">
      <xdr:nvCxnSpPr>
        <xdr:cNvPr id="67" name="直線コネクタ 66"/>
        <xdr:cNvCxnSpPr/>
      </xdr:nvCxnSpPr>
      <xdr:spPr>
        <a:xfrm>
          <a:off x="3098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5842</xdr:rowOff>
    </xdr:to>
    <xdr:cxnSp macro="">
      <xdr:nvCxnSpPr>
        <xdr:cNvPr id="70" name="直線コネクタ 69"/>
        <xdr:cNvCxnSpPr/>
      </xdr:nvCxnSpPr>
      <xdr:spPr>
        <a:xfrm>
          <a:off x="2209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42418</xdr:rowOff>
    </xdr:to>
    <xdr:cxnSp macro="">
      <xdr:nvCxnSpPr>
        <xdr:cNvPr id="73" name="直線コネクタ 72"/>
        <xdr:cNvCxnSpPr/>
      </xdr:nvCxnSpPr>
      <xdr:spPr>
        <a:xfrm flipV="1">
          <a:off x="1320800" y="63312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140208</xdr:rowOff>
    </xdr:from>
    <xdr:to>
      <xdr:col>20</xdr:col>
      <xdr:colOff>38100</xdr:colOff>
      <xdr:row>37</xdr:row>
      <xdr:rowOff>70358</xdr:rowOff>
    </xdr:to>
    <xdr:sp macro="" textlink="">
      <xdr:nvSpPr>
        <xdr:cNvPr id="85" name="楕円 84"/>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86" name="テキスト ボックス 85"/>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88" name="テキスト ボックス 87"/>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必要な経費削減は実施してきているが、合併前からの施設をそのまま使用していることから、思うような経常経費の削減に繋がらない。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今後は、公共施設等総合管理計画に基づき、旧村単位にある類似施設をはじめ、使用頻度の少ない施設の在り方について検証し、整理統合を通じ経費の削減に努める。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122428</xdr:rowOff>
    </xdr:from>
    <xdr:to>
      <xdr:col>82</xdr:col>
      <xdr:colOff>107950</xdr:colOff>
      <xdr:row>16</xdr:row>
      <xdr:rowOff>149860</xdr:rowOff>
    </xdr:to>
    <xdr:cxnSp macro="">
      <xdr:nvCxnSpPr>
        <xdr:cNvPr id="122" name="直線コネクタ 121"/>
        <xdr:cNvCxnSpPr/>
      </xdr:nvCxnSpPr>
      <xdr:spPr>
        <a:xfrm>
          <a:off x="15671800" y="286562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94996</xdr:rowOff>
    </xdr:from>
    <xdr:to>
      <xdr:col>78</xdr:col>
      <xdr:colOff>69850</xdr:colOff>
      <xdr:row>16</xdr:row>
      <xdr:rowOff>122428</xdr:rowOff>
    </xdr:to>
    <xdr:cxnSp macro="">
      <xdr:nvCxnSpPr>
        <xdr:cNvPr id="125" name="直線コネクタ 124"/>
        <xdr:cNvCxnSpPr/>
      </xdr:nvCxnSpPr>
      <xdr:spPr>
        <a:xfrm>
          <a:off x="14782800" y="2838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94996</xdr:rowOff>
    </xdr:to>
    <xdr:cxnSp macro="">
      <xdr:nvCxnSpPr>
        <xdr:cNvPr id="128" name="直線コネクタ 127"/>
        <xdr:cNvCxnSpPr/>
      </xdr:nvCxnSpPr>
      <xdr:spPr>
        <a:xfrm>
          <a:off x="13893800" y="27559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62992</xdr:rowOff>
    </xdr:to>
    <xdr:cxnSp macro="">
      <xdr:nvCxnSpPr>
        <xdr:cNvPr id="131" name="直線コネクタ 130"/>
        <xdr:cNvCxnSpPr/>
      </xdr:nvCxnSpPr>
      <xdr:spPr>
        <a:xfrm flipV="1">
          <a:off x="13004800" y="2755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2"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3" name="楕円 142"/>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4" name="テキスト ボックス 143"/>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44196</xdr:rowOff>
    </xdr:from>
    <xdr:to>
      <xdr:col>74</xdr:col>
      <xdr:colOff>31750</xdr:colOff>
      <xdr:row>16</xdr:row>
      <xdr:rowOff>145796</xdr:rowOff>
    </xdr:to>
    <xdr:sp macro="" textlink="">
      <xdr:nvSpPr>
        <xdr:cNvPr id="145" name="楕円 144"/>
        <xdr:cNvSpPr/>
      </xdr:nvSpPr>
      <xdr:spPr>
        <a:xfrm>
          <a:off x="14732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155973</xdr:rowOff>
    </xdr:from>
    <xdr:ext cx="762000" cy="259045"/>
    <xdr:sp macro="" textlink="">
      <xdr:nvSpPr>
        <xdr:cNvPr id="146" name="テキスト ボックス 145"/>
        <xdr:cNvSpPr txBox="1"/>
      </xdr:nvSpPr>
      <xdr:spPr>
        <a:xfrm>
          <a:off x="14401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xdr:rowOff>
    </xdr:from>
    <xdr:to>
      <xdr:col>65</xdr:col>
      <xdr:colOff>53975</xdr:colOff>
      <xdr:row>16</xdr:row>
      <xdr:rowOff>113792</xdr:rowOff>
    </xdr:to>
    <xdr:sp macro="" textlink="">
      <xdr:nvSpPr>
        <xdr:cNvPr id="149" name="楕円 148"/>
        <xdr:cNvSpPr/>
      </xdr:nvSpPr>
      <xdr:spPr>
        <a:xfrm>
          <a:off x="12954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123969</xdr:rowOff>
    </xdr:from>
    <xdr:ext cx="762000" cy="259045"/>
    <xdr:sp macro="" textlink="">
      <xdr:nvSpPr>
        <xdr:cNvPr id="150" name="テキスト ボックス 149"/>
        <xdr:cNvSpPr txBox="1"/>
      </xdr:nvSpPr>
      <xdr:spPr>
        <a:xfrm>
          <a:off x="12623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福祉医療、障害者自立支援介護給付費等が増加傾向にあるため、数値が上昇してきている。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扶助費の削減は難しい状況にあることから、他の経費を削減することにより全体としての支出削減に努める。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55</xdr:row>
      <xdr:rowOff>146050</xdr:rowOff>
    </xdr:to>
    <xdr:cxnSp macro="">
      <xdr:nvCxnSpPr>
        <xdr:cNvPr id="182" name="直線コネクタ 181"/>
        <xdr:cNvCxnSpPr/>
      </xdr:nvCxnSpPr>
      <xdr:spPr>
        <a:xfrm>
          <a:off x="3987800" y="957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55</xdr:row>
      <xdr:rowOff>146050</xdr:rowOff>
    </xdr:to>
    <xdr:cxnSp macro="">
      <xdr:nvCxnSpPr>
        <xdr:cNvPr id="185" name="直線コネクタ 184"/>
        <xdr:cNvCxnSpPr/>
      </xdr:nvCxnSpPr>
      <xdr:spPr>
        <a:xfrm>
          <a:off x="3098800" y="956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133350</xdr:rowOff>
    </xdr:from>
    <xdr:to>
      <xdr:col>15</xdr:col>
      <xdr:colOff>98425</xdr:colOff>
      <xdr:row>55</xdr:row>
      <xdr:rowOff>133350</xdr:rowOff>
    </xdr:to>
    <xdr:cxnSp macro="">
      <xdr:nvCxnSpPr>
        <xdr:cNvPr id="188" name="直線コネクタ 187"/>
        <xdr:cNvCxnSpPr/>
      </xdr:nvCxnSpPr>
      <xdr:spPr>
        <a:xfrm>
          <a:off x="2209800" y="956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133350</xdr:rowOff>
    </xdr:to>
    <xdr:cxnSp macro="">
      <xdr:nvCxnSpPr>
        <xdr:cNvPr id="191" name="直線コネクタ 190"/>
        <xdr:cNvCxnSpPr/>
      </xdr:nvCxnSpPr>
      <xdr:spPr>
        <a:xfrm>
          <a:off x="1320800" y="953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194" name="フローチャート: 判断 193"/>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195" name="テキスト ボックス 194"/>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1" name="楕円 200"/>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2"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3" name="楕円 202"/>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4" name="テキスト ボックス 203"/>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05" name="楕円 204"/>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206" name="テキスト ボックス 205"/>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82550</xdr:rowOff>
    </xdr:from>
    <xdr:to>
      <xdr:col>11</xdr:col>
      <xdr:colOff>60325</xdr:colOff>
      <xdr:row>56</xdr:row>
      <xdr:rowOff>12700</xdr:rowOff>
    </xdr:to>
    <xdr:sp macro="" textlink="">
      <xdr:nvSpPr>
        <xdr:cNvPr id="207" name="楕円 206"/>
        <xdr:cNvSpPr/>
      </xdr:nvSpPr>
      <xdr:spPr>
        <a:xfrm>
          <a:off x="2159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8" name="テキスト ボックス 207"/>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9" name="楕円 208"/>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0" name="テキスト ボックス 209"/>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上回っているのは、国民健康保険特別会計をはじめとする公営事業への繰出金、上下水道の各特別会計への公営企業債償還に係る繰出金及び温泉施設の各特別会計への運営経費に係る繰出金が多額であることが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公営事業会計は、医療費、介護給付費等の伸びを抑制する施策を研究・実施し、上下水道会計は、</a:t>
          </a:r>
          <a:r>
            <a:rPr kumimoji="1" lang="ja-JP" altLang="en-US" sz="1100" b="0" i="0" baseline="0">
              <a:solidFill>
                <a:schemeClr val="dk1"/>
              </a:solidFill>
              <a:effectLst/>
              <a:latin typeface="+mn-lt"/>
              <a:ea typeface="+mn-ea"/>
              <a:cs typeface="+mn-cs"/>
            </a:rPr>
            <a:t>上下水道料金をともに令和元</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月に料金改定を行ったが、</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適正な使用料となるよう努め、温泉施設会計は、民間委託を行っていたが、平成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月より直営経営となっており、経営改善に努め一般会計の負担を減らすよう努める。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106426</xdr:rowOff>
    </xdr:to>
    <xdr:cxnSp macro="">
      <xdr:nvCxnSpPr>
        <xdr:cNvPr id="240" name="直線コネクタ 239"/>
        <xdr:cNvCxnSpPr/>
      </xdr:nvCxnSpPr>
      <xdr:spPr>
        <a:xfrm>
          <a:off x="15671800" y="979678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5842</xdr:rowOff>
    </xdr:from>
    <xdr:to>
      <xdr:col>78</xdr:col>
      <xdr:colOff>69850</xdr:colOff>
      <xdr:row>57</xdr:row>
      <xdr:rowOff>24130</xdr:rowOff>
    </xdr:to>
    <xdr:cxnSp macro="">
      <xdr:nvCxnSpPr>
        <xdr:cNvPr id="243" name="直線コネクタ 242"/>
        <xdr:cNvCxnSpPr/>
      </xdr:nvCxnSpPr>
      <xdr:spPr>
        <a:xfrm>
          <a:off x="14782800" y="9778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5842</xdr:rowOff>
    </xdr:from>
    <xdr:to>
      <xdr:col>73</xdr:col>
      <xdr:colOff>180975</xdr:colOff>
      <xdr:row>57</xdr:row>
      <xdr:rowOff>10414</xdr:rowOff>
    </xdr:to>
    <xdr:cxnSp macro="">
      <xdr:nvCxnSpPr>
        <xdr:cNvPr id="246" name="直線コネクタ 245"/>
        <xdr:cNvCxnSpPr/>
      </xdr:nvCxnSpPr>
      <xdr:spPr>
        <a:xfrm flipV="1">
          <a:off x="13893800" y="9778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42418</xdr:rowOff>
    </xdr:to>
    <xdr:cxnSp macro="">
      <xdr:nvCxnSpPr>
        <xdr:cNvPr id="249" name="直線コネクタ 248"/>
        <xdr:cNvCxnSpPr/>
      </xdr:nvCxnSpPr>
      <xdr:spPr>
        <a:xfrm flipV="1">
          <a:off x="13004800" y="9783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2" name="フローチャート: 判断 251"/>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3" name="テキスト ボックス 252"/>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55626</xdr:rowOff>
    </xdr:from>
    <xdr:to>
      <xdr:col>82</xdr:col>
      <xdr:colOff>158750</xdr:colOff>
      <xdr:row>57</xdr:row>
      <xdr:rowOff>157226</xdr:rowOff>
    </xdr:to>
    <xdr:sp macro="" textlink="">
      <xdr:nvSpPr>
        <xdr:cNvPr id="259" name="楕円 258"/>
        <xdr:cNvSpPr/>
      </xdr:nvSpPr>
      <xdr:spPr>
        <a:xfrm>
          <a:off x="164592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27703</xdr:rowOff>
    </xdr:from>
    <xdr:ext cx="762000" cy="259045"/>
    <xdr:sp macro="" textlink="">
      <xdr:nvSpPr>
        <xdr:cNvPr id="260" name="その他該当値テキスト"/>
        <xdr:cNvSpPr txBox="1"/>
      </xdr:nvSpPr>
      <xdr:spPr>
        <a:xfrm>
          <a:off x="165989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1" name="楕円 260"/>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2" name="テキスト ボックス 261"/>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126492</xdr:rowOff>
    </xdr:from>
    <xdr:to>
      <xdr:col>74</xdr:col>
      <xdr:colOff>31750</xdr:colOff>
      <xdr:row>57</xdr:row>
      <xdr:rowOff>56642</xdr:rowOff>
    </xdr:to>
    <xdr:sp macro="" textlink="">
      <xdr:nvSpPr>
        <xdr:cNvPr id="263" name="楕円 262"/>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41419</xdr:rowOff>
    </xdr:from>
    <xdr:ext cx="762000" cy="259045"/>
    <xdr:sp macro="" textlink="">
      <xdr:nvSpPr>
        <xdr:cNvPr id="264" name="テキスト ボックス 263"/>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5" name="楕円 264"/>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45991</xdr:rowOff>
    </xdr:from>
    <xdr:ext cx="762000" cy="259045"/>
    <xdr:sp macro="" textlink="">
      <xdr:nvSpPr>
        <xdr:cNvPr id="266" name="テキスト ボックス 265"/>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67" name="楕円 266"/>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77995</xdr:rowOff>
    </xdr:from>
    <xdr:ext cx="762000" cy="259045"/>
    <xdr:sp macro="" textlink="">
      <xdr:nvSpPr>
        <xdr:cNvPr id="268" name="テキスト ボックス 267"/>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類似団体平均を下回っているのは、団体の統合、事業の見直し等により削減を図ってきていることが要因している。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今後も補助金交付団体の活動状況、資金の収支状況及び補助金の使途・効果等を検証し、支援の在り方を見直していく。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83566</xdr:rowOff>
    </xdr:to>
    <xdr:cxnSp macro="">
      <xdr:nvCxnSpPr>
        <xdr:cNvPr id="298" name="直線コネクタ 297"/>
        <xdr:cNvCxnSpPr/>
      </xdr:nvCxnSpPr>
      <xdr:spPr>
        <a:xfrm flipV="1">
          <a:off x="15671800" y="60751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83566</xdr:rowOff>
    </xdr:from>
    <xdr:to>
      <xdr:col>78</xdr:col>
      <xdr:colOff>69850</xdr:colOff>
      <xdr:row>35</xdr:row>
      <xdr:rowOff>83566</xdr:rowOff>
    </xdr:to>
    <xdr:cxnSp macro="">
      <xdr:nvCxnSpPr>
        <xdr:cNvPr id="301" name="直線コネクタ 300"/>
        <xdr:cNvCxnSpPr/>
      </xdr:nvCxnSpPr>
      <xdr:spPr>
        <a:xfrm>
          <a:off x="14782800" y="60843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83566</xdr:rowOff>
    </xdr:to>
    <xdr:cxnSp macro="">
      <xdr:nvCxnSpPr>
        <xdr:cNvPr id="304" name="直線コネクタ 303"/>
        <xdr:cNvCxnSpPr/>
      </xdr:nvCxnSpPr>
      <xdr:spPr>
        <a:xfrm>
          <a:off x="13893800" y="60431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42418</xdr:rowOff>
    </xdr:from>
    <xdr:to>
      <xdr:col>69</xdr:col>
      <xdr:colOff>92075</xdr:colOff>
      <xdr:row>35</xdr:row>
      <xdr:rowOff>42418</xdr:rowOff>
    </xdr:to>
    <xdr:cxnSp macro="">
      <xdr:nvCxnSpPr>
        <xdr:cNvPr id="307" name="直線コネクタ 306"/>
        <xdr:cNvCxnSpPr/>
      </xdr:nvCxnSpPr>
      <xdr:spPr>
        <a:xfrm>
          <a:off x="13004800" y="60431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0" name="フローチャート: 判断 309"/>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1" name="テキスト ボックス 31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17" name="楕円 316"/>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18"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32766</xdr:rowOff>
    </xdr:from>
    <xdr:to>
      <xdr:col>78</xdr:col>
      <xdr:colOff>120650</xdr:colOff>
      <xdr:row>35</xdr:row>
      <xdr:rowOff>134366</xdr:rowOff>
    </xdr:to>
    <xdr:sp macro="" textlink="">
      <xdr:nvSpPr>
        <xdr:cNvPr id="319" name="楕円 318"/>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144543</xdr:rowOff>
    </xdr:from>
    <xdr:ext cx="736600" cy="259045"/>
    <xdr:sp macro="" textlink="">
      <xdr:nvSpPr>
        <xdr:cNvPr id="320" name="テキスト ボックス 319"/>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1" name="楕円 320"/>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2" name="テキスト ボックス 321"/>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163068</xdr:rowOff>
    </xdr:from>
    <xdr:to>
      <xdr:col>69</xdr:col>
      <xdr:colOff>142875</xdr:colOff>
      <xdr:row>35</xdr:row>
      <xdr:rowOff>93218</xdr:rowOff>
    </xdr:to>
    <xdr:sp macro="" textlink="">
      <xdr:nvSpPr>
        <xdr:cNvPr id="323" name="楕円 322"/>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103395</xdr:rowOff>
    </xdr:from>
    <xdr:ext cx="762000" cy="259045"/>
    <xdr:sp macro="" textlink="">
      <xdr:nvSpPr>
        <xdr:cNvPr id="324" name="テキスト ボックス 323"/>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163068</xdr:rowOff>
    </xdr:from>
    <xdr:to>
      <xdr:col>65</xdr:col>
      <xdr:colOff>53975</xdr:colOff>
      <xdr:row>35</xdr:row>
      <xdr:rowOff>93218</xdr:rowOff>
    </xdr:to>
    <xdr:sp macro="" textlink="">
      <xdr:nvSpPr>
        <xdr:cNvPr id="325" name="楕円 324"/>
        <xdr:cNvSpPr/>
      </xdr:nvSpPr>
      <xdr:spPr>
        <a:xfrm>
          <a:off x="12954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103395</xdr:rowOff>
    </xdr:from>
    <xdr:ext cx="762000" cy="259045"/>
    <xdr:sp macro="" textlink="">
      <xdr:nvSpPr>
        <xdr:cNvPr id="326" name="テキスト ボックス 325"/>
        <xdr:cNvSpPr txBox="1"/>
      </xdr:nvSpPr>
      <xdr:spPr>
        <a:xfrm>
          <a:off x="12623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合併前の旧村時に借り入れた地方債の償還により、類似団体平均と比較して高い数値で推移してきたが、補償金免除繰上償還や任意の繰上償還を実施している結果、類似団体より低い数値となってきている。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今後も可能な範囲で繰上償還を実施し、公債費負担の軽減を図るとともに、投資事業の選択と集中による地方債の発行抑制に努める（毎年度の新規地方債の発行額は、元金償還額以下を目標としている。</a:t>
          </a:r>
          <a:r>
            <a:rPr kumimoji="1" lang="en-US"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153670</xdr:rowOff>
    </xdr:to>
    <xdr:cxnSp macro="">
      <xdr:nvCxnSpPr>
        <xdr:cNvPr id="358" name="直線コネクタ 357"/>
        <xdr:cNvCxnSpPr/>
      </xdr:nvCxnSpPr>
      <xdr:spPr>
        <a:xfrm>
          <a:off x="3987800" y="131343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104139</xdr:rowOff>
    </xdr:to>
    <xdr:cxnSp macro="">
      <xdr:nvCxnSpPr>
        <xdr:cNvPr id="361" name="直線コネクタ 360"/>
        <xdr:cNvCxnSpPr/>
      </xdr:nvCxnSpPr>
      <xdr:spPr>
        <a:xfrm>
          <a:off x="3098800" y="13119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62230</xdr:rowOff>
    </xdr:from>
    <xdr:to>
      <xdr:col>15</xdr:col>
      <xdr:colOff>98425</xdr:colOff>
      <xdr:row>76</xdr:row>
      <xdr:rowOff>88900</xdr:rowOff>
    </xdr:to>
    <xdr:cxnSp macro="">
      <xdr:nvCxnSpPr>
        <xdr:cNvPr id="364" name="直線コネクタ 363"/>
        <xdr:cNvCxnSpPr/>
      </xdr:nvCxnSpPr>
      <xdr:spPr>
        <a:xfrm>
          <a:off x="2209800" y="130924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76</xdr:row>
      <xdr:rowOff>149861</xdr:rowOff>
    </xdr:to>
    <xdr:cxnSp macro="">
      <xdr:nvCxnSpPr>
        <xdr:cNvPr id="367" name="直線コネクタ 366"/>
        <xdr:cNvCxnSpPr/>
      </xdr:nvCxnSpPr>
      <xdr:spPr>
        <a:xfrm flipV="1">
          <a:off x="1320800" y="130924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0" name="フローチャート: 判断 369"/>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1" name="テキスト ボックス 370"/>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77" name="楕円 376"/>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78" name="公債費該当値テキスト"/>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53339</xdr:rowOff>
    </xdr:from>
    <xdr:to>
      <xdr:col>20</xdr:col>
      <xdr:colOff>38100</xdr:colOff>
      <xdr:row>76</xdr:row>
      <xdr:rowOff>154939</xdr:rowOff>
    </xdr:to>
    <xdr:sp macro="" textlink="">
      <xdr:nvSpPr>
        <xdr:cNvPr id="379" name="楕円 378"/>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165117</xdr:rowOff>
    </xdr:from>
    <xdr:ext cx="736600" cy="259045"/>
    <xdr:sp macro="" textlink="">
      <xdr:nvSpPr>
        <xdr:cNvPr id="380" name="テキスト ボックス 379"/>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1" name="楕円 380"/>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2" name="テキスト ボックス 381"/>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3" name="楕円 382"/>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84" name="テキスト ボックス 383"/>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5" name="楕円 384"/>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6" name="テキスト ボックス 385"/>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類似団体平均を下回っているのは、定員適正化計画に基づく新規採用の抑制等（退職補充</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％）により人件費が削減されていることが主要因となっている。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社会保障経費の増加、事業の選択、税収、交付税等の状況によっては、一転悪化することも考えられるため、この数値を維持またはさらに改善できるよう定員適正化計画に沿った職員の採用抑制、事業執行にあたっての事業効果・必要性等の検証・精査、事務事業の一層の効率化に努めることにより、引き続き健全な財政運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85852</xdr:rowOff>
    </xdr:to>
    <xdr:cxnSp macro="">
      <xdr:nvCxnSpPr>
        <xdr:cNvPr id="417" name="直線コネクタ 416"/>
        <xdr:cNvCxnSpPr/>
      </xdr:nvCxnSpPr>
      <xdr:spPr>
        <a:xfrm>
          <a:off x="15671800" y="130886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58420</xdr:rowOff>
    </xdr:to>
    <xdr:cxnSp macro="">
      <xdr:nvCxnSpPr>
        <xdr:cNvPr id="420" name="直線コネクタ 419"/>
        <xdr:cNvCxnSpPr/>
      </xdr:nvCxnSpPr>
      <xdr:spPr>
        <a:xfrm>
          <a:off x="14782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26415</xdr:rowOff>
    </xdr:to>
    <xdr:cxnSp macro="">
      <xdr:nvCxnSpPr>
        <xdr:cNvPr id="423" name="直線コネクタ 422"/>
        <xdr:cNvCxnSpPr/>
      </xdr:nvCxnSpPr>
      <xdr:spPr>
        <a:xfrm>
          <a:off x="13893800" y="1298803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129286</xdr:rowOff>
    </xdr:from>
    <xdr:to>
      <xdr:col>69</xdr:col>
      <xdr:colOff>92075</xdr:colOff>
      <xdr:row>76</xdr:row>
      <xdr:rowOff>21844</xdr:rowOff>
    </xdr:to>
    <xdr:cxnSp macro="">
      <xdr:nvCxnSpPr>
        <xdr:cNvPr id="426" name="直線コネクタ 425"/>
        <xdr:cNvCxnSpPr/>
      </xdr:nvCxnSpPr>
      <xdr:spPr>
        <a:xfrm flipV="1">
          <a:off x="13004800" y="129880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69342</xdr:rowOff>
    </xdr:from>
    <xdr:to>
      <xdr:col>65</xdr:col>
      <xdr:colOff>53975</xdr:colOff>
      <xdr:row>76</xdr:row>
      <xdr:rowOff>170942</xdr:rowOff>
    </xdr:to>
    <xdr:sp macro="" textlink="">
      <xdr:nvSpPr>
        <xdr:cNvPr id="429" name="フローチャート: 判断 428"/>
        <xdr:cNvSpPr/>
      </xdr:nvSpPr>
      <xdr:spPr>
        <a:xfrm>
          <a:off x="12954000" y="1309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155719</xdr:rowOff>
    </xdr:from>
    <xdr:ext cx="762000" cy="259045"/>
    <xdr:sp macro="" textlink="">
      <xdr:nvSpPr>
        <xdr:cNvPr id="430" name="テキスト ボックス 429"/>
        <xdr:cNvSpPr txBox="1"/>
      </xdr:nvSpPr>
      <xdr:spPr>
        <a:xfrm>
          <a:off x="126238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36" name="楕円 435"/>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51579</xdr:rowOff>
    </xdr:from>
    <xdr:ext cx="762000" cy="259045"/>
    <xdr:sp macro="" textlink="">
      <xdr:nvSpPr>
        <xdr:cNvPr id="437"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38" name="楕円 437"/>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39" name="テキスト ボックス 438"/>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40" name="楕円 439"/>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41" name="テキスト ボックス 440"/>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78486</xdr:rowOff>
    </xdr:from>
    <xdr:to>
      <xdr:col>69</xdr:col>
      <xdr:colOff>142875</xdr:colOff>
      <xdr:row>76</xdr:row>
      <xdr:rowOff>8635</xdr:rowOff>
    </xdr:to>
    <xdr:sp macro="" textlink="">
      <xdr:nvSpPr>
        <xdr:cNvPr id="442" name="楕円 441"/>
        <xdr:cNvSpPr/>
      </xdr:nvSpPr>
      <xdr:spPr>
        <a:xfrm>
          <a:off x="13843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43" name="テキスト ボックス 442"/>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楕円 443"/>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5" name="テキスト ボックス 444"/>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19621</xdr:rowOff>
    </xdr:from>
    <xdr:to>
      <xdr:col>29</xdr:col>
      <xdr:colOff>127000</xdr:colOff>
      <xdr:row>18</xdr:row>
      <xdr:rowOff>22010</xdr:rowOff>
    </xdr:to>
    <xdr:cxnSp macro="">
      <xdr:nvCxnSpPr>
        <xdr:cNvPr id="49" name="直線コネクタ 48"/>
        <xdr:cNvCxnSpPr/>
      </xdr:nvCxnSpPr>
      <xdr:spPr bwMode="auto">
        <a:xfrm>
          <a:off x="5003800" y="3153346"/>
          <a:ext cx="647700" cy="2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19621</xdr:rowOff>
    </xdr:from>
    <xdr:to>
      <xdr:col>26</xdr:col>
      <xdr:colOff>50800</xdr:colOff>
      <xdr:row>18</xdr:row>
      <xdr:rowOff>26871</xdr:rowOff>
    </xdr:to>
    <xdr:cxnSp macro="">
      <xdr:nvCxnSpPr>
        <xdr:cNvPr id="52" name="直線コネクタ 51"/>
        <xdr:cNvCxnSpPr/>
      </xdr:nvCxnSpPr>
      <xdr:spPr bwMode="auto">
        <a:xfrm flipV="1">
          <a:off x="4305300" y="3153346"/>
          <a:ext cx="698500" cy="7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26871</xdr:rowOff>
    </xdr:from>
    <xdr:to>
      <xdr:col>22</xdr:col>
      <xdr:colOff>114300</xdr:colOff>
      <xdr:row>18</xdr:row>
      <xdr:rowOff>27477</xdr:rowOff>
    </xdr:to>
    <xdr:cxnSp macro="">
      <xdr:nvCxnSpPr>
        <xdr:cNvPr id="55" name="直線コネクタ 54"/>
        <xdr:cNvCxnSpPr/>
      </xdr:nvCxnSpPr>
      <xdr:spPr bwMode="auto">
        <a:xfrm flipV="1">
          <a:off x="3606800" y="3160596"/>
          <a:ext cx="698500" cy="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27477</xdr:rowOff>
    </xdr:from>
    <xdr:to>
      <xdr:col>18</xdr:col>
      <xdr:colOff>177800</xdr:colOff>
      <xdr:row>18</xdr:row>
      <xdr:rowOff>29967</xdr:rowOff>
    </xdr:to>
    <xdr:cxnSp macro="">
      <xdr:nvCxnSpPr>
        <xdr:cNvPr id="58" name="直線コネクタ 57"/>
        <xdr:cNvCxnSpPr/>
      </xdr:nvCxnSpPr>
      <xdr:spPr bwMode="auto">
        <a:xfrm flipV="1">
          <a:off x="2908300" y="3161202"/>
          <a:ext cx="698500" cy="2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43716</xdr:rowOff>
    </xdr:from>
    <xdr:to>
      <xdr:col>15</xdr:col>
      <xdr:colOff>101600</xdr:colOff>
      <xdr:row>18</xdr:row>
      <xdr:rowOff>145316</xdr:rowOff>
    </xdr:to>
    <xdr:sp macro="" textlink="">
      <xdr:nvSpPr>
        <xdr:cNvPr id="61" name="フローチャート: 判断 60"/>
        <xdr:cNvSpPr/>
      </xdr:nvSpPr>
      <xdr:spPr bwMode="auto">
        <a:xfrm>
          <a:off x="28575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130093</xdr:rowOff>
    </xdr:from>
    <xdr:ext cx="762000" cy="259045"/>
    <xdr:sp macro="" textlink="">
      <xdr:nvSpPr>
        <xdr:cNvPr id="62" name="テキスト ボックス 61"/>
        <xdr:cNvSpPr txBox="1"/>
      </xdr:nvSpPr>
      <xdr:spPr>
        <a:xfrm>
          <a:off x="25273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142660</xdr:rowOff>
    </xdr:from>
    <xdr:to>
      <xdr:col>29</xdr:col>
      <xdr:colOff>177800</xdr:colOff>
      <xdr:row>18</xdr:row>
      <xdr:rowOff>72810</xdr:rowOff>
    </xdr:to>
    <xdr:sp macro="" textlink="">
      <xdr:nvSpPr>
        <xdr:cNvPr id="68" name="楕円 67"/>
        <xdr:cNvSpPr/>
      </xdr:nvSpPr>
      <xdr:spPr bwMode="auto">
        <a:xfrm>
          <a:off x="5600700" y="310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114737</xdr:rowOff>
    </xdr:from>
    <xdr:ext cx="762000" cy="259045"/>
    <xdr:sp macro="" textlink="">
      <xdr:nvSpPr>
        <xdr:cNvPr id="69" name="人口1人当たり決算額の推移該当値テキスト130"/>
        <xdr:cNvSpPr txBox="1"/>
      </xdr:nvSpPr>
      <xdr:spPr>
        <a:xfrm>
          <a:off x="5740400" y="307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140271</xdr:rowOff>
    </xdr:from>
    <xdr:to>
      <xdr:col>26</xdr:col>
      <xdr:colOff>101600</xdr:colOff>
      <xdr:row>18</xdr:row>
      <xdr:rowOff>70421</xdr:rowOff>
    </xdr:to>
    <xdr:sp macro="" textlink="">
      <xdr:nvSpPr>
        <xdr:cNvPr id="70" name="楕円 69"/>
        <xdr:cNvSpPr/>
      </xdr:nvSpPr>
      <xdr:spPr bwMode="auto">
        <a:xfrm>
          <a:off x="4953000" y="3102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55198</xdr:rowOff>
    </xdr:from>
    <xdr:ext cx="736600" cy="259045"/>
    <xdr:sp macro="" textlink="">
      <xdr:nvSpPr>
        <xdr:cNvPr id="71" name="テキスト ボックス 70"/>
        <xdr:cNvSpPr txBox="1"/>
      </xdr:nvSpPr>
      <xdr:spPr>
        <a:xfrm>
          <a:off x="4622800" y="3188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147521</xdr:rowOff>
    </xdr:from>
    <xdr:to>
      <xdr:col>22</xdr:col>
      <xdr:colOff>165100</xdr:colOff>
      <xdr:row>18</xdr:row>
      <xdr:rowOff>77671</xdr:rowOff>
    </xdr:to>
    <xdr:sp macro="" textlink="">
      <xdr:nvSpPr>
        <xdr:cNvPr id="72" name="楕円 71"/>
        <xdr:cNvSpPr/>
      </xdr:nvSpPr>
      <xdr:spPr bwMode="auto">
        <a:xfrm>
          <a:off x="4254500" y="310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62448</xdr:rowOff>
    </xdr:from>
    <xdr:ext cx="762000" cy="259045"/>
    <xdr:sp macro="" textlink="">
      <xdr:nvSpPr>
        <xdr:cNvPr id="73" name="テキスト ボックス 72"/>
        <xdr:cNvSpPr txBox="1"/>
      </xdr:nvSpPr>
      <xdr:spPr>
        <a:xfrm>
          <a:off x="3924300" y="319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148127</xdr:rowOff>
    </xdr:from>
    <xdr:to>
      <xdr:col>19</xdr:col>
      <xdr:colOff>38100</xdr:colOff>
      <xdr:row>18</xdr:row>
      <xdr:rowOff>78277</xdr:rowOff>
    </xdr:to>
    <xdr:sp macro="" textlink="">
      <xdr:nvSpPr>
        <xdr:cNvPr id="74" name="楕円 73"/>
        <xdr:cNvSpPr/>
      </xdr:nvSpPr>
      <xdr:spPr bwMode="auto">
        <a:xfrm>
          <a:off x="3556000" y="311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63054</xdr:rowOff>
    </xdr:from>
    <xdr:ext cx="762000" cy="259045"/>
    <xdr:sp macro="" textlink="">
      <xdr:nvSpPr>
        <xdr:cNvPr id="75" name="テキスト ボックス 74"/>
        <xdr:cNvSpPr txBox="1"/>
      </xdr:nvSpPr>
      <xdr:spPr>
        <a:xfrm>
          <a:off x="3225800" y="31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150617</xdr:rowOff>
    </xdr:from>
    <xdr:to>
      <xdr:col>15</xdr:col>
      <xdr:colOff>101600</xdr:colOff>
      <xdr:row>18</xdr:row>
      <xdr:rowOff>80767</xdr:rowOff>
    </xdr:to>
    <xdr:sp macro="" textlink="">
      <xdr:nvSpPr>
        <xdr:cNvPr id="76" name="楕円 75"/>
        <xdr:cNvSpPr/>
      </xdr:nvSpPr>
      <xdr:spPr bwMode="auto">
        <a:xfrm>
          <a:off x="2857500" y="311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90944</xdr:rowOff>
    </xdr:from>
    <xdr:ext cx="762000" cy="259045"/>
    <xdr:sp macro="" textlink="">
      <xdr:nvSpPr>
        <xdr:cNvPr id="77" name="テキスト ボックス 76"/>
        <xdr:cNvSpPr txBox="1"/>
      </xdr:nvSpPr>
      <xdr:spPr>
        <a:xfrm>
          <a:off x="2527300" y="288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281424</xdr:rowOff>
    </xdr:from>
    <xdr:to>
      <xdr:col>29</xdr:col>
      <xdr:colOff>127000</xdr:colOff>
      <xdr:row>35</xdr:row>
      <xdr:rowOff>311924</xdr:rowOff>
    </xdr:to>
    <xdr:cxnSp macro="">
      <xdr:nvCxnSpPr>
        <xdr:cNvPr id="108" name="直線コネクタ 107"/>
        <xdr:cNvCxnSpPr/>
      </xdr:nvCxnSpPr>
      <xdr:spPr bwMode="auto">
        <a:xfrm flipV="1">
          <a:off x="5003800" y="6891774"/>
          <a:ext cx="647700" cy="3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299465</xdr:rowOff>
    </xdr:from>
    <xdr:to>
      <xdr:col>26</xdr:col>
      <xdr:colOff>50800</xdr:colOff>
      <xdr:row>35</xdr:row>
      <xdr:rowOff>311924</xdr:rowOff>
    </xdr:to>
    <xdr:cxnSp macro="">
      <xdr:nvCxnSpPr>
        <xdr:cNvPr id="111" name="直線コネクタ 110"/>
        <xdr:cNvCxnSpPr/>
      </xdr:nvCxnSpPr>
      <xdr:spPr bwMode="auto">
        <a:xfrm>
          <a:off x="4305300" y="6909815"/>
          <a:ext cx="6985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279911</xdr:rowOff>
    </xdr:from>
    <xdr:to>
      <xdr:col>22</xdr:col>
      <xdr:colOff>114300</xdr:colOff>
      <xdr:row>35</xdr:row>
      <xdr:rowOff>299465</xdr:rowOff>
    </xdr:to>
    <xdr:cxnSp macro="">
      <xdr:nvCxnSpPr>
        <xdr:cNvPr id="114" name="直線コネクタ 113"/>
        <xdr:cNvCxnSpPr/>
      </xdr:nvCxnSpPr>
      <xdr:spPr bwMode="auto">
        <a:xfrm>
          <a:off x="3606800" y="6890261"/>
          <a:ext cx="698500" cy="19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252945</xdr:rowOff>
    </xdr:from>
    <xdr:to>
      <xdr:col>18</xdr:col>
      <xdr:colOff>177800</xdr:colOff>
      <xdr:row>35</xdr:row>
      <xdr:rowOff>279911</xdr:rowOff>
    </xdr:to>
    <xdr:cxnSp macro="">
      <xdr:nvCxnSpPr>
        <xdr:cNvPr id="117" name="直線コネクタ 116"/>
        <xdr:cNvCxnSpPr/>
      </xdr:nvCxnSpPr>
      <xdr:spPr bwMode="auto">
        <a:xfrm>
          <a:off x="2908300" y="6863295"/>
          <a:ext cx="698500" cy="26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194546</xdr:rowOff>
    </xdr:from>
    <xdr:to>
      <xdr:col>15</xdr:col>
      <xdr:colOff>101600</xdr:colOff>
      <xdr:row>35</xdr:row>
      <xdr:rowOff>296146</xdr:rowOff>
    </xdr:to>
    <xdr:sp macro="" textlink="">
      <xdr:nvSpPr>
        <xdr:cNvPr id="120" name="フローチャート: 判断 119"/>
        <xdr:cNvSpPr/>
      </xdr:nvSpPr>
      <xdr:spPr bwMode="auto">
        <a:xfrm>
          <a:off x="2857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306323</xdr:rowOff>
    </xdr:from>
    <xdr:ext cx="762000" cy="259045"/>
    <xdr:sp macro="" textlink="">
      <xdr:nvSpPr>
        <xdr:cNvPr id="121" name="テキスト ボックス 120"/>
        <xdr:cNvSpPr txBox="1"/>
      </xdr:nvSpPr>
      <xdr:spPr>
        <a:xfrm>
          <a:off x="2527300" y="65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230624</xdr:rowOff>
    </xdr:from>
    <xdr:to>
      <xdr:col>29</xdr:col>
      <xdr:colOff>177800</xdr:colOff>
      <xdr:row>35</xdr:row>
      <xdr:rowOff>332224</xdr:rowOff>
    </xdr:to>
    <xdr:sp macro="" textlink="">
      <xdr:nvSpPr>
        <xdr:cNvPr id="127" name="楕円 126"/>
        <xdr:cNvSpPr/>
      </xdr:nvSpPr>
      <xdr:spPr bwMode="auto">
        <a:xfrm>
          <a:off x="5600700" y="684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202701</xdr:rowOff>
    </xdr:from>
    <xdr:ext cx="762000" cy="259045"/>
    <xdr:sp macro="" textlink="">
      <xdr:nvSpPr>
        <xdr:cNvPr id="128" name="人口1人当たり決算額の推移該当値テキスト445"/>
        <xdr:cNvSpPr txBox="1"/>
      </xdr:nvSpPr>
      <xdr:spPr>
        <a:xfrm>
          <a:off x="5740400" y="681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261124</xdr:rowOff>
    </xdr:from>
    <xdr:to>
      <xdr:col>26</xdr:col>
      <xdr:colOff>101600</xdr:colOff>
      <xdr:row>36</xdr:row>
      <xdr:rowOff>19824</xdr:rowOff>
    </xdr:to>
    <xdr:sp macro="" textlink="">
      <xdr:nvSpPr>
        <xdr:cNvPr id="129" name="楕円 128"/>
        <xdr:cNvSpPr/>
      </xdr:nvSpPr>
      <xdr:spPr bwMode="auto">
        <a:xfrm>
          <a:off x="4953000" y="6871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4601</xdr:rowOff>
    </xdr:from>
    <xdr:ext cx="736600" cy="259045"/>
    <xdr:sp macro="" textlink="">
      <xdr:nvSpPr>
        <xdr:cNvPr id="130" name="テキスト ボックス 129"/>
        <xdr:cNvSpPr txBox="1"/>
      </xdr:nvSpPr>
      <xdr:spPr>
        <a:xfrm>
          <a:off x="4622800" y="695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248665</xdr:rowOff>
    </xdr:from>
    <xdr:to>
      <xdr:col>22</xdr:col>
      <xdr:colOff>165100</xdr:colOff>
      <xdr:row>36</xdr:row>
      <xdr:rowOff>7365</xdr:rowOff>
    </xdr:to>
    <xdr:sp macro="" textlink="">
      <xdr:nvSpPr>
        <xdr:cNvPr id="131" name="楕円 130"/>
        <xdr:cNvSpPr/>
      </xdr:nvSpPr>
      <xdr:spPr bwMode="auto">
        <a:xfrm>
          <a:off x="4254500" y="685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335042</xdr:rowOff>
    </xdr:from>
    <xdr:ext cx="762000" cy="259045"/>
    <xdr:sp macro="" textlink="">
      <xdr:nvSpPr>
        <xdr:cNvPr id="132" name="テキスト ボックス 131"/>
        <xdr:cNvSpPr txBox="1"/>
      </xdr:nvSpPr>
      <xdr:spPr>
        <a:xfrm>
          <a:off x="3924300" y="694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229111</xdr:rowOff>
    </xdr:from>
    <xdr:to>
      <xdr:col>19</xdr:col>
      <xdr:colOff>38100</xdr:colOff>
      <xdr:row>35</xdr:row>
      <xdr:rowOff>330711</xdr:rowOff>
    </xdr:to>
    <xdr:sp macro="" textlink="">
      <xdr:nvSpPr>
        <xdr:cNvPr id="133" name="楕円 132"/>
        <xdr:cNvSpPr/>
      </xdr:nvSpPr>
      <xdr:spPr bwMode="auto">
        <a:xfrm>
          <a:off x="3556000" y="6839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315488</xdr:rowOff>
    </xdr:from>
    <xdr:ext cx="762000" cy="259045"/>
    <xdr:sp macro="" textlink="">
      <xdr:nvSpPr>
        <xdr:cNvPr id="134" name="テキスト ボックス 133"/>
        <xdr:cNvSpPr txBox="1"/>
      </xdr:nvSpPr>
      <xdr:spPr>
        <a:xfrm>
          <a:off x="3225800" y="692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202145</xdr:rowOff>
    </xdr:from>
    <xdr:to>
      <xdr:col>15</xdr:col>
      <xdr:colOff>101600</xdr:colOff>
      <xdr:row>35</xdr:row>
      <xdr:rowOff>303745</xdr:rowOff>
    </xdr:to>
    <xdr:sp macro="" textlink="">
      <xdr:nvSpPr>
        <xdr:cNvPr id="135" name="楕円 134"/>
        <xdr:cNvSpPr/>
      </xdr:nvSpPr>
      <xdr:spPr bwMode="auto">
        <a:xfrm>
          <a:off x="2857500" y="681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288522</xdr:rowOff>
    </xdr:from>
    <xdr:ext cx="762000" cy="259045"/>
    <xdr:sp macro="" textlink="">
      <xdr:nvSpPr>
        <xdr:cNvPr id="136" name="テキスト ボックス 135"/>
        <xdr:cNvSpPr txBox="1"/>
      </xdr:nvSpPr>
      <xdr:spPr>
        <a:xfrm>
          <a:off x="2527300" y="689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4,576
4,541
99.47
4,517,403
4,284,299
180,653
2,908,624
3,682,344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121613</xdr:rowOff>
    </xdr:from>
    <xdr:to>
      <xdr:col>24</xdr:col>
      <xdr:colOff>63500</xdr:colOff>
      <xdr:row>36</xdr:row>
      <xdr:rowOff>129957</xdr:rowOff>
    </xdr:to>
    <xdr:cxnSp macro="">
      <xdr:nvCxnSpPr>
        <xdr:cNvPr id="58" name="直線コネクタ 57"/>
        <xdr:cNvCxnSpPr/>
      </xdr:nvCxnSpPr>
      <xdr:spPr>
        <a:xfrm>
          <a:off x="3797300" y="6293813"/>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121613</xdr:rowOff>
    </xdr:from>
    <xdr:to>
      <xdr:col>19</xdr:col>
      <xdr:colOff>177800</xdr:colOff>
      <xdr:row>36</xdr:row>
      <xdr:rowOff>123677</xdr:rowOff>
    </xdr:to>
    <xdr:cxnSp macro="">
      <xdr:nvCxnSpPr>
        <xdr:cNvPr id="61" name="直線コネクタ 60"/>
        <xdr:cNvCxnSpPr/>
      </xdr:nvCxnSpPr>
      <xdr:spPr>
        <a:xfrm flipV="1">
          <a:off x="2908300" y="6293813"/>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119739</xdr:rowOff>
    </xdr:from>
    <xdr:to>
      <xdr:col>15</xdr:col>
      <xdr:colOff>50800</xdr:colOff>
      <xdr:row>36</xdr:row>
      <xdr:rowOff>123677</xdr:rowOff>
    </xdr:to>
    <xdr:cxnSp macro="">
      <xdr:nvCxnSpPr>
        <xdr:cNvPr id="64" name="直線コネクタ 63"/>
        <xdr:cNvCxnSpPr/>
      </xdr:nvCxnSpPr>
      <xdr:spPr>
        <a:xfrm>
          <a:off x="2019300" y="6291939"/>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114197</xdr:rowOff>
    </xdr:from>
    <xdr:to>
      <xdr:col>10</xdr:col>
      <xdr:colOff>114300</xdr:colOff>
      <xdr:row>36</xdr:row>
      <xdr:rowOff>119739</xdr:rowOff>
    </xdr:to>
    <xdr:cxnSp macro="">
      <xdr:nvCxnSpPr>
        <xdr:cNvPr id="67" name="直線コネクタ 66"/>
        <xdr:cNvCxnSpPr/>
      </xdr:nvCxnSpPr>
      <xdr:spPr>
        <a:xfrm>
          <a:off x="1130300" y="6286397"/>
          <a:ext cx="889000" cy="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115914</xdr:rowOff>
    </xdr:from>
    <xdr:to>
      <xdr:col>6</xdr:col>
      <xdr:colOff>38100</xdr:colOff>
      <xdr:row>37</xdr:row>
      <xdr:rowOff>46064</xdr:rowOff>
    </xdr:to>
    <xdr:sp macro="" textlink="">
      <xdr:nvSpPr>
        <xdr:cNvPr id="70" name="フローチャート: 判断 69"/>
        <xdr:cNvSpPr/>
      </xdr:nvSpPr>
      <xdr:spPr>
        <a:xfrm>
          <a:off x="1079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37191</xdr:rowOff>
    </xdr:from>
    <xdr:ext cx="599010" cy="259045"/>
    <xdr:sp macro="" textlink="">
      <xdr:nvSpPr>
        <xdr:cNvPr id="71" name="テキスト ボックス 70"/>
        <xdr:cNvSpPr txBox="1"/>
      </xdr:nvSpPr>
      <xdr:spPr>
        <a:xfrm>
          <a:off x="830795" y="63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79157</xdr:rowOff>
    </xdr:from>
    <xdr:to>
      <xdr:col>24</xdr:col>
      <xdr:colOff>114300</xdr:colOff>
      <xdr:row>37</xdr:row>
      <xdr:rowOff>9307</xdr:rowOff>
    </xdr:to>
    <xdr:sp macro="" textlink="">
      <xdr:nvSpPr>
        <xdr:cNvPr id="77" name="楕円 76"/>
        <xdr:cNvSpPr/>
      </xdr:nvSpPr>
      <xdr:spPr>
        <a:xfrm>
          <a:off x="4584700" y="62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57584</xdr:rowOff>
    </xdr:from>
    <xdr:ext cx="599010" cy="259045"/>
    <xdr:sp macro="" textlink="">
      <xdr:nvSpPr>
        <xdr:cNvPr id="78" name="人件費該当値テキスト"/>
        <xdr:cNvSpPr txBox="1"/>
      </xdr:nvSpPr>
      <xdr:spPr>
        <a:xfrm>
          <a:off x="4686300" y="622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70813</xdr:rowOff>
    </xdr:from>
    <xdr:to>
      <xdr:col>20</xdr:col>
      <xdr:colOff>38100</xdr:colOff>
      <xdr:row>37</xdr:row>
      <xdr:rowOff>963</xdr:rowOff>
    </xdr:to>
    <xdr:sp macro="" textlink="">
      <xdr:nvSpPr>
        <xdr:cNvPr id="79" name="楕円 78"/>
        <xdr:cNvSpPr/>
      </xdr:nvSpPr>
      <xdr:spPr>
        <a:xfrm>
          <a:off x="3746500" y="62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163540</xdr:rowOff>
    </xdr:from>
    <xdr:ext cx="599010" cy="259045"/>
    <xdr:sp macro="" textlink="">
      <xdr:nvSpPr>
        <xdr:cNvPr id="80" name="テキスト ボックス 79"/>
        <xdr:cNvSpPr txBox="1"/>
      </xdr:nvSpPr>
      <xdr:spPr>
        <a:xfrm>
          <a:off x="3497795" y="633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72877</xdr:rowOff>
    </xdr:from>
    <xdr:to>
      <xdr:col>15</xdr:col>
      <xdr:colOff>101600</xdr:colOff>
      <xdr:row>37</xdr:row>
      <xdr:rowOff>3027</xdr:rowOff>
    </xdr:to>
    <xdr:sp macro="" textlink="">
      <xdr:nvSpPr>
        <xdr:cNvPr id="81" name="楕円 80"/>
        <xdr:cNvSpPr/>
      </xdr:nvSpPr>
      <xdr:spPr>
        <a:xfrm>
          <a:off x="2857500" y="62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165604</xdr:rowOff>
    </xdr:from>
    <xdr:ext cx="599010" cy="259045"/>
    <xdr:sp macro="" textlink="">
      <xdr:nvSpPr>
        <xdr:cNvPr id="82" name="テキスト ボックス 81"/>
        <xdr:cNvSpPr txBox="1"/>
      </xdr:nvSpPr>
      <xdr:spPr>
        <a:xfrm>
          <a:off x="2608795" y="633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68939</xdr:rowOff>
    </xdr:from>
    <xdr:to>
      <xdr:col>10</xdr:col>
      <xdr:colOff>165100</xdr:colOff>
      <xdr:row>36</xdr:row>
      <xdr:rowOff>170539</xdr:rowOff>
    </xdr:to>
    <xdr:sp macro="" textlink="">
      <xdr:nvSpPr>
        <xdr:cNvPr id="83" name="楕円 82"/>
        <xdr:cNvSpPr/>
      </xdr:nvSpPr>
      <xdr:spPr>
        <a:xfrm>
          <a:off x="1968500" y="62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161666</xdr:rowOff>
    </xdr:from>
    <xdr:ext cx="599010" cy="259045"/>
    <xdr:sp macro="" textlink="">
      <xdr:nvSpPr>
        <xdr:cNvPr id="84" name="テキスト ボックス 83"/>
        <xdr:cNvSpPr txBox="1"/>
      </xdr:nvSpPr>
      <xdr:spPr>
        <a:xfrm>
          <a:off x="1719795" y="633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63397</xdr:rowOff>
    </xdr:from>
    <xdr:to>
      <xdr:col>6</xdr:col>
      <xdr:colOff>38100</xdr:colOff>
      <xdr:row>36</xdr:row>
      <xdr:rowOff>164997</xdr:rowOff>
    </xdr:to>
    <xdr:sp macro="" textlink="">
      <xdr:nvSpPr>
        <xdr:cNvPr id="85" name="楕円 84"/>
        <xdr:cNvSpPr/>
      </xdr:nvSpPr>
      <xdr:spPr>
        <a:xfrm>
          <a:off x="1079500" y="62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10074</xdr:rowOff>
    </xdr:from>
    <xdr:ext cx="599010" cy="259045"/>
    <xdr:sp macro="" textlink="">
      <xdr:nvSpPr>
        <xdr:cNvPr id="86" name="テキスト ボックス 85"/>
        <xdr:cNvSpPr txBox="1"/>
      </xdr:nvSpPr>
      <xdr:spPr>
        <a:xfrm>
          <a:off x="830795" y="6010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2086</xdr:rowOff>
    </xdr:from>
    <xdr:to>
      <xdr:col>24</xdr:col>
      <xdr:colOff>63500</xdr:colOff>
      <xdr:row>58</xdr:row>
      <xdr:rowOff>26440</xdr:rowOff>
    </xdr:to>
    <xdr:cxnSp macro="">
      <xdr:nvCxnSpPr>
        <xdr:cNvPr id="117" name="直線コネクタ 116"/>
        <xdr:cNvCxnSpPr/>
      </xdr:nvCxnSpPr>
      <xdr:spPr>
        <a:xfrm flipV="1">
          <a:off x="3797300" y="9946186"/>
          <a:ext cx="838200" cy="2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163095</xdr:rowOff>
    </xdr:from>
    <xdr:to>
      <xdr:col>19</xdr:col>
      <xdr:colOff>177800</xdr:colOff>
      <xdr:row>58</xdr:row>
      <xdr:rowOff>26440</xdr:rowOff>
    </xdr:to>
    <xdr:cxnSp macro="">
      <xdr:nvCxnSpPr>
        <xdr:cNvPr id="120" name="直線コネクタ 119"/>
        <xdr:cNvCxnSpPr/>
      </xdr:nvCxnSpPr>
      <xdr:spPr>
        <a:xfrm>
          <a:off x="2908300" y="9935745"/>
          <a:ext cx="889000" cy="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163095</xdr:rowOff>
    </xdr:from>
    <xdr:to>
      <xdr:col>15</xdr:col>
      <xdr:colOff>50800</xdr:colOff>
      <xdr:row>58</xdr:row>
      <xdr:rowOff>27429</xdr:rowOff>
    </xdr:to>
    <xdr:cxnSp macro="">
      <xdr:nvCxnSpPr>
        <xdr:cNvPr id="123" name="直線コネクタ 122"/>
        <xdr:cNvCxnSpPr/>
      </xdr:nvCxnSpPr>
      <xdr:spPr>
        <a:xfrm flipV="1">
          <a:off x="2019300" y="9935745"/>
          <a:ext cx="889000" cy="3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27429</xdr:rowOff>
    </xdr:from>
    <xdr:to>
      <xdr:col>10</xdr:col>
      <xdr:colOff>114300</xdr:colOff>
      <xdr:row>58</xdr:row>
      <xdr:rowOff>40611</xdr:rowOff>
    </xdr:to>
    <xdr:cxnSp macro="">
      <xdr:nvCxnSpPr>
        <xdr:cNvPr id="126" name="直線コネクタ 125"/>
        <xdr:cNvCxnSpPr/>
      </xdr:nvCxnSpPr>
      <xdr:spPr>
        <a:xfrm flipV="1">
          <a:off x="1130300" y="9971529"/>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20554</xdr:rowOff>
    </xdr:from>
    <xdr:to>
      <xdr:col>6</xdr:col>
      <xdr:colOff>38100</xdr:colOff>
      <xdr:row>58</xdr:row>
      <xdr:rowOff>122154</xdr:rowOff>
    </xdr:to>
    <xdr:sp macro="" textlink="">
      <xdr:nvSpPr>
        <xdr:cNvPr id="129" name="フローチャート: 判断 128"/>
        <xdr:cNvSpPr/>
      </xdr:nvSpPr>
      <xdr:spPr>
        <a:xfrm>
          <a:off x="1079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113281</xdr:rowOff>
    </xdr:from>
    <xdr:ext cx="599010" cy="259045"/>
    <xdr:sp macro="" textlink="">
      <xdr:nvSpPr>
        <xdr:cNvPr id="130" name="テキスト ボックス 129"/>
        <xdr:cNvSpPr txBox="1"/>
      </xdr:nvSpPr>
      <xdr:spPr>
        <a:xfrm>
          <a:off x="830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122736</xdr:rowOff>
    </xdr:from>
    <xdr:to>
      <xdr:col>24</xdr:col>
      <xdr:colOff>114300</xdr:colOff>
      <xdr:row>58</xdr:row>
      <xdr:rowOff>52886</xdr:rowOff>
    </xdr:to>
    <xdr:sp macro="" textlink="">
      <xdr:nvSpPr>
        <xdr:cNvPr id="136" name="楕円 135"/>
        <xdr:cNvSpPr/>
      </xdr:nvSpPr>
      <xdr:spPr>
        <a:xfrm>
          <a:off x="4584700" y="98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101163</xdr:rowOff>
    </xdr:from>
    <xdr:ext cx="599010" cy="259045"/>
    <xdr:sp macro="" textlink="">
      <xdr:nvSpPr>
        <xdr:cNvPr id="137" name="物件費該当値テキスト"/>
        <xdr:cNvSpPr txBox="1"/>
      </xdr:nvSpPr>
      <xdr:spPr>
        <a:xfrm>
          <a:off x="4686300" y="987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147090</xdr:rowOff>
    </xdr:from>
    <xdr:to>
      <xdr:col>20</xdr:col>
      <xdr:colOff>38100</xdr:colOff>
      <xdr:row>58</xdr:row>
      <xdr:rowOff>77240</xdr:rowOff>
    </xdr:to>
    <xdr:sp macro="" textlink="">
      <xdr:nvSpPr>
        <xdr:cNvPr id="138" name="楕円 137"/>
        <xdr:cNvSpPr/>
      </xdr:nvSpPr>
      <xdr:spPr>
        <a:xfrm>
          <a:off x="3746500" y="99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68367</xdr:rowOff>
    </xdr:from>
    <xdr:ext cx="599010" cy="259045"/>
    <xdr:sp macro="" textlink="">
      <xdr:nvSpPr>
        <xdr:cNvPr id="139" name="テキスト ボックス 138"/>
        <xdr:cNvSpPr txBox="1"/>
      </xdr:nvSpPr>
      <xdr:spPr>
        <a:xfrm>
          <a:off x="3497795" y="1001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112295</xdr:rowOff>
    </xdr:from>
    <xdr:to>
      <xdr:col>15</xdr:col>
      <xdr:colOff>101600</xdr:colOff>
      <xdr:row>58</xdr:row>
      <xdr:rowOff>42445</xdr:rowOff>
    </xdr:to>
    <xdr:sp macro="" textlink="">
      <xdr:nvSpPr>
        <xdr:cNvPr id="140" name="楕円 139"/>
        <xdr:cNvSpPr/>
      </xdr:nvSpPr>
      <xdr:spPr>
        <a:xfrm>
          <a:off x="2857500" y="98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33572</xdr:rowOff>
    </xdr:from>
    <xdr:ext cx="599010" cy="259045"/>
    <xdr:sp macro="" textlink="">
      <xdr:nvSpPr>
        <xdr:cNvPr id="141" name="テキスト ボックス 140"/>
        <xdr:cNvSpPr txBox="1"/>
      </xdr:nvSpPr>
      <xdr:spPr>
        <a:xfrm>
          <a:off x="2608795" y="99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148079</xdr:rowOff>
    </xdr:from>
    <xdr:to>
      <xdr:col>10</xdr:col>
      <xdr:colOff>165100</xdr:colOff>
      <xdr:row>58</xdr:row>
      <xdr:rowOff>78229</xdr:rowOff>
    </xdr:to>
    <xdr:sp macro="" textlink="">
      <xdr:nvSpPr>
        <xdr:cNvPr id="142" name="楕円 141"/>
        <xdr:cNvSpPr/>
      </xdr:nvSpPr>
      <xdr:spPr>
        <a:xfrm>
          <a:off x="1968500" y="992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69356</xdr:rowOff>
    </xdr:from>
    <xdr:ext cx="599010" cy="259045"/>
    <xdr:sp macro="" textlink="">
      <xdr:nvSpPr>
        <xdr:cNvPr id="143" name="テキスト ボックス 142"/>
        <xdr:cNvSpPr txBox="1"/>
      </xdr:nvSpPr>
      <xdr:spPr>
        <a:xfrm>
          <a:off x="1719795" y="10013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161261</xdr:rowOff>
    </xdr:from>
    <xdr:to>
      <xdr:col>6</xdr:col>
      <xdr:colOff>38100</xdr:colOff>
      <xdr:row>58</xdr:row>
      <xdr:rowOff>91411</xdr:rowOff>
    </xdr:to>
    <xdr:sp macro="" textlink="">
      <xdr:nvSpPr>
        <xdr:cNvPr id="144" name="楕円 143"/>
        <xdr:cNvSpPr/>
      </xdr:nvSpPr>
      <xdr:spPr>
        <a:xfrm>
          <a:off x="1079500" y="993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107938</xdr:rowOff>
    </xdr:from>
    <xdr:ext cx="599010" cy="259045"/>
    <xdr:sp macro="" textlink="">
      <xdr:nvSpPr>
        <xdr:cNvPr id="145" name="テキスト ボックス 144"/>
        <xdr:cNvSpPr txBox="1"/>
      </xdr:nvSpPr>
      <xdr:spPr>
        <a:xfrm>
          <a:off x="830795" y="970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136568</xdr:rowOff>
    </xdr:from>
    <xdr:to>
      <xdr:col>24</xdr:col>
      <xdr:colOff>63500</xdr:colOff>
      <xdr:row>78</xdr:row>
      <xdr:rowOff>140027</xdr:rowOff>
    </xdr:to>
    <xdr:cxnSp macro="">
      <xdr:nvCxnSpPr>
        <xdr:cNvPr id="174" name="直線コネクタ 173"/>
        <xdr:cNvCxnSpPr/>
      </xdr:nvCxnSpPr>
      <xdr:spPr>
        <a:xfrm>
          <a:off x="3797300" y="13509668"/>
          <a:ext cx="8382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114836</xdr:rowOff>
    </xdr:from>
    <xdr:to>
      <xdr:col>19</xdr:col>
      <xdr:colOff>177800</xdr:colOff>
      <xdr:row>78</xdr:row>
      <xdr:rowOff>136568</xdr:rowOff>
    </xdr:to>
    <xdr:cxnSp macro="">
      <xdr:nvCxnSpPr>
        <xdr:cNvPr id="177" name="直線コネクタ 176"/>
        <xdr:cNvCxnSpPr/>
      </xdr:nvCxnSpPr>
      <xdr:spPr>
        <a:xfrm>
          <a:off x="2908300" y="13487936"/>
          <a:ext cx="889000" cy="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114836</xdr:rowOff>
    </xdr:from>
    <xdr:to>
      <xdr:col>15</xdr:col>
      <xdr:colOff>50800</xdr:colOff>
      <xdr:row>78</xdr:row>
      <xdr:rowOff>137277</xdr:rowOff>
    </xdr:to>
    <xdr:cxnSp macro="">
      <xdr:nvCxnSpPr>
        <xdr:cNvPr id="180" name="直線コネクタ 179"/>
        <xdr:cNvCxnSpPr/>
      </xdr:nvCxnSpPr>
      <xdr:spPr>
        <a:xfrm flipV="1">
          <a:off x="2019300" y="13487936"/>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110675</xdr:rowOff>
    </xdr:from>
    <xdr:to>
      <xdr:col>10</xdr:col>
      <xdr:colOff>114300</xdr:colOff>
      <xdr:row>78</xdr:row>
      <xdr:rowOff>137277</xdr:rowOff>
    </xdr:to>
    <xdr:cxnSp macro="">
      <xdr:nvCxnSpPr>
        <xdr:cNvPr id="183" name="直線コネクタ 182"/>
        <xdr:cNvCxnSpPr/>
      </xdr:nvCxnSpPr>
      <xdr:spPr>
        <a:xfrm>
          <a:off x="1130300" y="13483775"/>
          <a:ext cx="88900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41100</xdr:rowOff>
    </xdr:from>
    <xdr:to>
      <xdr:col>6</xdr:col>
      <xdr:colOff>38100</xdr:colOff>
      <xdr:row>78</xdr:row>
      <xdr:rowOff>142700</xdr:rowOff>
    </xdr:to>
    <xdr:sp macro="" textlink="">
      <xdr:nvSpPr>
        <xdr:cNvPr id="186" name="フローチャート: 判断 185"/>
        <xdr:cNvSpPr/>
      </xdr:nvSpPr>
      <xdr:spPr>
        <a:xfrm>
          <a:off x="1079500" y="1341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159227</xdr:rowOff>
    </xdr:from>
    <xdr:ext cx="534377" cy="259045"/>
    <xdr:sp macro="" textlink="">
      <xdr:nvSpPr>
        <xdr:cNvPr id="187" name="テキスト ボックス 186"/>
        <xdr:cNvSpPr txBox="1"/>
      </xdr:nvSpPr>
      <xdr:spPr>
        <a:xfrm>
          <a:off x="863111" y="131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89227</xdr:rowOff>
    </xdr:from>
    <xdr:to>
      <xdr:col>24</xdr:col>
      <xdr:colOff>114300</xdr:colOff>
      <xdr:row>79</xdr:row>
      <xdr:rowOff>19377</xdr:rowOff>
    </xdr:to>
    <xdr:sp macro="" textlink="">
      <xdr:nvSpPr>
        <xdr:cNvPr id="193" name="楕円 192"/>
        <xdr:cNvSpPr/>
      </xdr:nvSpPr>
      <xdr:spPr>
        <a:xfrm>
          <a:off x="4584700" y="134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4154</xdr:rowOff>
    </xdr:from>
    <xdr:ext cx="469744" cy="259045"/>
    <xdr:sp macro="" textlink="">
      <xdr:nvSpPr>
        <xdr:cNvPr id="194" name="維持補修費該当値テキスト"/>
        <xdr:cNvSpPr txBox="1"/>
      </xdr:nvSpPr>
      <xdr:spPr>
        <a:xfrm>
          <a:off x="4686300" y="1337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85768</xdr:rowOff>
    </xdr:from>
    <xdr:to>
      <xdr:col>20</xdr:col>
      <xdr:colOff>38100</xdr:colOff>
      <xdr:row>79</xdr:row>
      <xdr:rowOff>15918</xdr:rowOff>
    </xdr:to>
    <xdr:sp macro="" textlink="">
      <xdr:nvSpPr>
        <xdr:cNvPr id="195" name="楕円 194"/>
        <xdr:cNvSpPr/>
      </xdr:nvSpPr>
      <xdr:spPr>
        <a:xfrm>
          <a:off x="3746500" y="134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7045</xdr:rowOff>
    </xdr:from>
    <xdr:ext cx="534377" cy="259045"/>
    <xdr:sp macro="" textlink="">
      <xdr:nvSpPr>
        <xdr:cNvPr id="196" name="テキスト ボックス 195"/>
        <xdr:cNvSpPr txBox="1"/>
      </xdr:nvSpPr>
      <xdr:spPr>
        <a:xfrm>
          <a:off x="3530111" y="1355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64036</xdr:rowOff>
    </xdr:from>
    <xdr:to>
      <xdr:col>15</xdr:col>
      <xdr:colOff>101600</xdr:colOff>
      <xdr:row>78</xdr:row>
      <xdr:rowOff>165636</xdr:rowOff>
    </xdr:to>
    <xdr:sp macro="" textlink="">
      <xdr:nvSpPr>
        <xdr:cNvPr id="197" name="楕円 196"/>
        <xdr:cNvSpPr/>
      </xdr:nvSpPr>
      <xdr:spPr>
        <a:xfrm>
          <a:off x="2857500" y="1343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156763</xdr:rowOff>
    </xdr:from>
    <xdr:ext cx="534377" cy="259045"/>
    <xdr:sp macro="" textlink="">
      <xdr:nvSpPr>
        <xdr:cNvPr id="198" name="テキスト ボックス 197"/>
        <xdr:cNvSpPr txBox="1"/>
      </xdr:nvSpPr>
      <xdr:spPr>
        <a:xfrm>
          <a:off x="2641111" y="135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86477</xdr:rowOff>
    </xdr:from>
    <xdr:to>
      <xdr:col>10</xdr:col>
      <xdr:colOff>165100</xdr:colOff>
      <xdr:row>79</xdr:row>
      <xdr:rowOff>16627</xdr:rowOff>
    </xdr:to>
    <xdr:sp macro="" textlink="">
      <xdr:nvSpPr>
        <xdr:cNvPr id="199" name="楕円 198"/>
        <xdr:cNvSpPr/>
      </xdr:nvSpPr>
      <xdr:spPr>
        <a:xfrm>
          <a:off x="1968500" y="1345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7754</xdr:rowOff>
    </xdr:from>
    <xdr:ext cx="534377" cy="259045"/>
    <xdr:sp macro="" textlink="">
      <xdr:nvSpPr>
        <xdr:cNvPr id="200" name="テキスト ボックス 199"/>
        <xdr:cNvSpPr txBox="1"/>
      </xdr:nvSpPr>
      <xdr:spPr>
        <a:xfrm>
          <a:off x="1752111" y="1355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59875</xdr:rowOff>
    </xdr:from>
    <xdr:to>
      <xdr:col>6</xdr:col>
      <xdr:colOff>38100</xdr:colOff>
      <xdr:row>78</xdr:row>
      <xdr:rowOff>161475</xdr:rowOff>
    </xdr:to>
    <xdr:sp macro="" textlink="">
      <xdr:nvSpPr>
        <xdr:cNvPr id="201" name="楕円 200"/>
        <xdr:cNvSpPr/>
      </xdr:nvSpPr>
      <xdr:spPr>
        <a:xfrm>
          <a:off x="1079500" y="134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152602</xdr:rowOff>
    </xdr:from>
    <xdr:ext cx="534377" cy="259045"/>
    <xdr:sp macro="" textlink="">
      <xdr:nvSpPr>
        <xdr:cNvPr id="202" name="テキスト ボックス 201"/>
        <xdr:cNvSpPr txBox="1"/>
      </xdr:nvSpPr>
      <xdr:spPr>
        <a:xfrm>
          <a:off x="863111" y="1352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85189</xdr:rowOff>
    </xdr:from>
    <xdr:to>
      <xdr:col>24</xdr:col>
      <xdr:colOff>63500</xdr:colOff>
      <xdr:row>95</xdr:row>
      <xdr:rowOff>85426</xdr:rowOff>
    </xdr:to>
    <xdr:cxnSp macro="">
      <xdr:nvCxnSpPr>
        <xdr:cNvPr id="235" name="直線コネクタ 234"/>
        <xdr:cNvCxnSpPr/>
      </xdr:nvCxnSpPr>
      <xdr:spPr>
        <a:xfrm>
          <a:off x="3797300" y="16372939"/>
          <a:ext cx="8382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66577</xdr:rowOff>
    </xdr:from>
    <xdr:to>
      <xdr:col>19</xdr:col>
      <xdr:colOff>177800</xdr:colOff>
      <xdr:row>95</xdr:row>
      <xdr:rowOff>85189</xdr:rowOff>
    </xdr:to>
    <xdr:cxnSp macro="">
      <xdr:nvCxnSpPr>
        <xdr:cNvPr id="238" name="直線コネクタ 237"/>
        <xdr:cNvCxnSpPr/>
      </xdr:nvCxnSpPr>
      <xdr:spPr>
        <a:xfrm>
          <a:off x="2908300" y="16354327"/>
          <a:ext cx="889000" cy="1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66577</xdr:rowOff>
    </xdr:from>
    <xdr:to>
      <xdr:col>15</xdr:col>
      <xdr:colOff>50800</xdr:colOff>
      <xdr:row>95</xdr:row>
      <xdr:rowOff>121193</xdr:rowOff>
    </xdr:to>
    <xdr:cxnSp macro="">
      <xdr:nvCxnSpPr>
        <xdr:cNvPr id="241" name="直線コネクタ 240"/>
        <xdr:cNvCxnSpPr/>
      </xdr:nvCxnSpPr>
      <xdr:spPr>
        <a:xfrm flipV="1">
          <a:off x="2019300" y="16354327"/>
          <a:ext cx="889000" cy="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121193</xdr:rowOff>
    </xdr:from>
    <xdr:to>
      <xdr:col>10</xdr:col>
      <xdr:colOff>114300</xdr:colOff>
      <xdr:row>95</xdr:row>
      <xdr:rowOff>134356</xdr:rowOff>
    </xdr:to>
    <xdr:cxnSp macro="">
      <xdr:nvCxnSpPr>
        <xdr:cNvPr id="244" name="直線コネクタ 243"/>
        <xdr:cNvCxnSpPr/>
      </xdr:nvCxnSpPr>
      <xdr:spPr>
        <a:xfrm flipV="1">
          <a:off x="1130300" y="16408943"/>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499</xdr:rowOff>
    </xdr:from>
    <xdr:to>
      <xdr:col>6</xdr:col>
      <xdr:colOff>38100</xdr:colOff>
      <xdr:row>96</xdr:row>
      <xdr:rowOff>102099</xdr:rowOff>
    </xdr:to>
    <xdr:sp macro="" textlink="">
      <xdr:nvSpPr>
        <xdr:cNvPr id="247" name="フローチャート: 判断 246"/>
        <xdr:cNvSpPr/>
      </xdr:nvSpPr>
      <xdr:spPr>
        <a:xfrm>
          <a:off x="1079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93226</xdr:rowOff>
    </xdr:from>
    <xdr:ext cx="534377" cy="259045"/>
    <xdr:sp macro="" textlink="">
      <xdr:nvSpPr>
        <xdr:cNvPr id="248" name="テキスト ボックス 247"/>
        <xdr:cNvSpPr txBox="1"/>
      </xdr:nvSpPr>
      <xdr:spPr>
        <a:xfrm>
          <a:off x="863111" y="165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34626</xdr:rowOff>
    </xdr:from>
    <xdr:to>
      <xdr:col>24</xdr:col>
      <xdr:colOff>114300</xdr:colOff>
      <xdr:row>95</xdr:row>
      <xdr:rowOff>136226</xdr:rowOff>
    </xdr:to>
    <xdr:sp macro="" textlink="">
      <xdr:nvSpPr>
        <xdr:cNvPr id="254" name="楕円 253"/>
        <xdr:cNvSpPr/>
      </xdr:nvSpPr>
      <xdr:spPr>
        <a:xfrm>
          <a:off x="4584700" y="163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57503</xdr:rowOff>
    </xdr:from>
    <xdr:ext cx="534377" cy="259045"/>
    <xdr:sp macro="" textlink="">
      <xdr:nvSpPr>
        <xdr:cNvPr id="255" name="扶助費該当値テキスト"/>
        <xdr:cNvSpPr txBox="1"/>
      </xdr:nvSpPr>
      <xdr:spPr>
        <a:xfrm>
          <a:off x="4686300" y="161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34389</xdr:rowOff>
    </xdr:from>
    <xdr:to>
      <xdr:col>20</xdr:col>
      <xdr:colOff>38100</xdr:colOff>
      <xdr:row>95</xdr:row>
      <xdr:rowOff>135989</xdr:rowOff>
    </xdr:to>
    <xdr:sp macro="" textlink="">
      <xdr:nvSpPr>
        <xdr:cNvPr id="256" name="楕円 255"/>
        <xdr:cNvSpPr/>
      </xdr:nvSpPr>
      <xdr:spPr>
        <a:xfrm>
          <a:off x="3746500" y="1632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152516</xdr:rowOff>
    </xdr:from>
    <xdr:ext cx="534377" cy="259045"/>
    <xdr:sp macro="" textlink="">
      <xdr:nvSpPr>
        <xdr:cNvPr id="257" name="テキスト ボックス 256"/>
        <xdr:cNvSpPr txBox="1"/>
      </xdr:nvSpPr>
      <xdr:spPr>
        <a:xfrm>
          <a:off x="3530111" y="160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15777</xdr:rowOff>
    </xdr:from>
    <xdr:to>
      <xdr:col>15</xdr:col>
      <xdr:colOff>101600</xdr:colOff>
      <xdr:row>95</xdr:row>
      <xdr:rowOff>117377</xdr:rowOff>
    </xdr:to>
    <xdr:sp macro="" textlink="">
      <xdr:nvSpPr>
        <xdr:cNvPr id="258" name="楕円 257"/>
        <xdr:cNvSpPr/>
      </xdr:nvSpPr>
      <xdr:spPr>
        <a:xfrm>
          <a:off x="2857500" y="163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133904</xdr:rowOff>
    </xdr:from>
    <xdr:ext cx="534377" cy="259045"/>
    <xdr:sp macro="" textlink="">
      <xdr:nvSpPr>
        <xdr:cNvPr id="259" name="テキスト ボックス 258"/>
        <xdr:cNvSpPr txBox="1"/>
      </xdr:nvSpPr>
      <xdr:spPr>
        <a:xfrm>
          <a:off x="2641111" y="1607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70393</xdr:rowOff>
    </xdr:from>
    <xdr:to>
      <xdr:col>10</xdr:col>
      <xdr:colOff>165100</xdr:colOff>
      <xdr:row>96</xdr:row>
      <xdr:rowOff>543</xdr:rowOff>
    </xdr:to>
    <xdr:sp macro="" textlink="">
      <xdr:nvSpPr>
        <xdr:cNvPr id="260" name="楕円 259"/>
        <xdr:cNvSpPr/>
      </xdr:nvSpPr>
      <xdr:spPr>
        <a:xfrm>
          <a:off x="1968500" y="163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17070</xdr:rowOff>
    </xdr:from>
    <xdr:ext cx="534377" cy="259045"/>
    <xdr:sp macro="" textlink="">
      <xdr:nvSpPr>
        <xdr:cNvPr id="261" name="テキスト ボックス 260"/>
        <xdr:cNvSpPr txBox="1"/>
      </xdr:nvSpPr>
      <xdr:spPr>
        <a:xfrm>
          <a:off x="1752111" y="161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83556</xdr:rowOff>
    </xdr:from>
    <xdr:to>
      <xdr:col>6</xdr:col>
      <xdr:colOff>38100</xdr:colOff>
      <xdr:row>96</xdr:row>
      <xdr:rowOff>13706</xdr:rowOff>
    </xdr:to>
    <xdr:sp macro="" textlink="">
      <xdr:nvSpPr>
        <xdr:cNvPr id="262" name="楕円 261"/>
        <xdr:cNvSpPr/>
      </xdr:nvSpPr>
      <xdr:spPr>
        <a:xfrm>
          <a:off x="1079500" y="163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30233</xdr:rowOff>
    </xdr:from>
    <xdr:ext cx="534377" cy="259045"/>
    <xdr:sp macro="" textlink="">
      <xdr:nvSpPr>
        <xdr:cNvPr id="263" name="テキスト ボックス 262"/>
        <xdr:cNvSpPr txBox="1"/>
      </xdr:nvSpPr>
      <xdr:spPr>
        <a:xfrm>
          <a:off x="863111" y="1614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78305</xdr:rowOff>
    </xdr:from>
    <xdr:to>
      <xdr:col>55</xdr:col>
      <xdr:colOff>0</xdr:colOff>
      <xdr:row>38</xdr:row>
      <xdr:rowOff>82051</xdr:rowOff>
    </xdr:to>
    <xdr:cxnSp macro="">
      <xdr:nvCxnSpPr>
        <xdr:cNvPr id="292" name="直線コネクタ 291"/>
        <xdr:cNvCxnSpPr/>
      </xdr:nvCxnSpPr>
      <xdr:spPr>
        <a:xfrm>
          <a:off x="9639300" y="6593405"/>
          <a:ext cx="8382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75116</xdr:rowOff>
    </xdr:from>
    <xdr:to>
      <xdr:col>50</xdr:col>
      <xdr:colOff>114300</xdr:colOff>
      <xdr:row>38</xdr:row>
      <xdr:rowOff>78305</xdr:rowOff>
    </xdr:to>
    <xdr:cxnSp macro="">
      <xdr:nvCxnSpPr>
        <xdr:cNvPr id="295" name="直線コネクタ 294"/>
        <xdr:cNvCxnSpPr/>
      </xdr:nvCxnSpPr>
      <xdr:spPr>
        <a:xfrm>
          <a:off x="8750300" y="6590216"/>
          <a:ext cx="889000" cy="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57493</xdr:rowOff>
    </xdr:from>
    <xdr:to>
      <xdr:col>45</xdr:col>
      <xdr:colOff>177800</xdr:colOff>
      <xdr:row>38</xdr:row>
      <xdr:rowOff>75116</xdr:rowOff>
    </xdr:to>
    <xdr:cxnSp macro="">
      <xdr:nvCxnSpPr>
        <xdr:cNvPr id="298" name="直線コネクタ 297"/>
        <xdr:cNvCxnSpPr/>
      </xdr:nvCxnSpPr>
      <xdr:spPr>
        <a:xfrm>
          <a:off x="7861300" y="6572593"/>
          <a:ext cx="889000" cy="1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57493</xdr:rowOff>
    </xdr:from>
    <xdr:to>
      <xdr:col>41</xdr:col>
      <xdr:colOff>50800</xdr:colOff>
      <xdr:row>38</xdr:row>
      <xdr:rowOff>84916</xdr:rowOff>
    </xdr:to>
    <xdr:cxnSp macro="">
      <xdr:nvCxnSpPr>
        <xdr:cNvPr id="301" name="直線コネクタ 300"/>
        <xdr:cNvCxnSpPr/>
      </xdr:nvCxnSpPr>
      <xdr:spPr>
        <a:xfrm flipV="1">
          <a:off x="6972300" y="6572593"/>
          <a:ext cx="889000" cy="2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97012</xdr:rowOff>
    </xdr:from>
    <xdr:to>
      <xdr:col>36</xdr:col>
      <xdr:colOff>165100</xdr:colOff>
      <xdr:row>38</xdr:row>
      <xdr:rowOff>27161</xdr:rowOff>
    </xdr:to>
    <xdr:sp macro="" textlink="">
      <xdr:nvSpPr>
        <xdr:cNvPr id="304" name="フローチャート: 判断 303"/>
        <xdr:cNvSpPr/>
      </xdr:nvSpPr>
      <xdr:spPr>
        <a:xfrm>
          <a:off x="6921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43689</xdr:rowOff>
    </xdr:from>
    <xdr:ext cx="599010" cy="259045"/>
    <xdr:sp macro="" textlink="">
      <xdr:nvSpPr>
        <xdr:cNvPr id="305" name="テキスト ボックス 304"/>
        <xdr:cNvSpPr txBox="1"/>
      </xdr:nvSpPr>
      <xdr:spPr>
        <a:xfrm>
          <a:off x="6672795" y="621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31251</xdr:rowOff>
    </xdr:from>
    <xdr:to>
      <xdr:col>55</xdr:col>
      <xdr:colOff>50800</xdr:colOff>
      <xdr:row>38</xdr:row>
      <xdr:rowOff>132851</xdr:rowOff>
    </xdr:to>
    <xdr:sp macro="" textlink="">
      <xdr:nvSpPr>
        <xdr:cNvPr id="311" name="楕円 310"/>
        <xdr:cNvSpPr/>
      </xdr:nvSpPr>
      <xdr:spPr>
        <a:xfrm>
          <a:off x="10426700" y="65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117628</xdr:rowOff>
    </xdr:from>
    <xdr:ext cx="534377" cy="259045"/>
    <xdr:sp macro="" textlink="">
      <xdr:nvSpPr>
        <xdr:cNvPr id="312" name="補助費等該当値テキスト"/>
        <xdr:cNvSpPr txBox="1"/>
      </xdr:nvSpPr>
      <xdr:spPr>
        <a:xfrm>
          <a:off x="10528300" y="64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27505</xdr:rowOff>
    </xdr:from>
    <xdr:to>
      <xdr:col>50</xdr:col>
      <xdr:colOff>165100</xdr:colOff>
      <xdr:row>38</xdr:row>
      <xdr:rowOff>129105</xdr:rowOff>
    </xdr:to>
    <xdr:sp macro="" textlink="">
      <xdr:nvSpPr>
        <xdr:cNvPr id="313" name="楕円 312"/>
        <xdr:cNvSpPr/>
      </xdr:nvSpPr>
      <xdr:spPr>
        <a:xfrm>
          <a:off x="9588500" y="65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120232</xdr:rowOff>
    </xdr:from>
    <xdr:ext cx="534377" cy="259045"/>
    <xdr:sp macro="" textlink="">
      <xdr:nvSpPr>
        <xdr:cNvPr id="314" name="テキスト ボックス 313"/>
        <xdr:cNvSpPr txBox="1"/>
      </xdr:nvSpPr>
      <xdr:spPr>
        <a:xfrm>
          <a:off x="9372111" y="663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24316</xdr:rowOff>
    </xdr:from>
    <xdr:to>
      <xdr:col>46</xdr:col>
      <xdr:colOff>38100</xdr:colOff>
      <xdr:row>38</xdr:row>
      <xdr:rowOff>125916</xdr:rowOff>
    </xdr:to>
    <xdr:sp macro="" textlink="">
      <xdr:nvSpPr>
        <xdr:cNvPr id="315" name="楕円 314"/>
        <xdr:cNvSpPr/>
      </xdr:nvSpPr>
      <xdr:spPr>
        <a:xfrm>
          <a:off x="8699500" y="65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117043</xdr:rowOff>
    </xdr:from>
    <xdr:ext cx="534377" cy="259045"/>
    <xdr:sp macro="" textlink="">
      <xdr:nvSpPr>
        <xdr:cNvPr id="316" name="テキスト ボックス 315"/>
        <xdr:cNvSpPr txBox="1"/>
      </xdr:nvSpPr>
      <xdr:spPr>
        <a:xfrm>
          <a:off x="8483111" y="66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6693</xdr:rowOff>
    </xdr:from>
    <xdr:to>
      <xdr:col>41</xdr:col>
      <xdr:colOff>101600</xdr:colOff>
      <xdr:row>38</xdr:row>
      <xdr:rowOff>108293</xdr:rowOff>
    </xdr:to>
    <xdr:sp macro="" textlink="">
      <xdr:nvSpPr>
        <xdr:cNvPr id="317" name="楕円 316"/>
        <xdr:cNvSpPr/>
      </xdr:nvSpPr>
      <xdr:spPr>
        <a:xfrm>
          <a:off x="7810500" y="65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99420</xdr:rowOff>
    </xdr:from>
    <xdr:ext cx="534377" cy="259045"/>
    <xdr:sp macro="" textlink="">
      <xdr:nvSpPr>
        <xdr:cNvPr id="318" name="テキスト ボックス 317"/>
        <xdr:cNvSpPr txBox="1"/>
      </xdr:nvSpPr>
      <xdr:spPr>
        <a:xfrm>
          <a:off x="7594111" y="661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34116</xdr:rowOff>
    </xdr:from>
    <xdr:to>
      <xdr:col>36</xdr:col>
      <xdr:colOff>165100</xdr:colOff>
      <xdr:row>38</xdr:row>
      <xdr:rowOff>135716</xdr:rowOff>
    </xdr:to>
    <xdr:sp macro="" textlink="">
      <xdr:nvSpPr>
        <xdr:cNvPr id="319" name="楕円 318"/>
        <xdr:cNvSpPr/>
      </xdr:nvSpPr>
      <xdr:spPr>
        <a:xfrm>
          <a:off x="6921500" y="654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126843</xdr:rowOff>
    </xdr:from>
    <xdr:ext cx="534377" cy="259045"/>
    <xdr:sp macro="" textlink="">
      <xdr:nvSpPr>
        <xdr:cNvPr id="320" name="テキスト ボックス 319"/>
        <xdr:cNvSpPr txBox="1"/>
      </xdr:nvSpPr>
      <xdr:spPr>
        <a:xfrm>
          <a:off x="6705111" y="66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74564</xdr:rowOff>
    </xdr:from>
    <xdr:to>
      <xdr:col>55</xdr:col>
      <xdr:colOff>0</xdr:colOff>
      <xdr:row>58</xdr:row>
      <xdr:rowOff>80401</xdr:rowOff>
    </xdr:to>
    <xdr:cxnSp macro="">
      <xdr:nvCxnSpPr>
        <xdr:cNvPr id="347" name="直線コネクタ 346"/>
        <xdr:cNvCxnSpPr/>
      </xdr:nvCxnSpPr>
      <xdr:spPr>
        <a:xfrm flipV="1">
          <a:off x="9639300" y="10018664"/>
          <a:ext cx="8382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69709</xdr:rowOff>
    </xdr:from>
    <xdr:to>
      <xdr:col>50</xdr:col>
      <xdr:colOff>114300</xdr:colOff>
      <xdr:row>58</xdr:row>
      <xdr:rowOff>80401</xdr:rowOff>
    </xdr:to>
    <xdr:cxnSp macro="">
      <xdr:nvCxnSpPr>
        <xdr:cNvPr id="350" name="直線コネクタ 349"/>
        <xdr:cNvCxnSpPr/>
      </xdr:nvCxnSpPr>
      <xdr:spPr>
        <a:xfrm>
          <a:off x="8750300" y="10013809"/>
          <a:ext cx="8890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69709</xdr:rowOff>
    </xdr:from>
    <xdr:to>
      <xdr:col>45</xdr:col>
      <xdr:colOff>177800</xdr:colOff>
      <xdr:row>58</xdr:row>
      <xdr:rowOff>70932</xdr:rowOff>
    </xdr:to>
    <xdr:cxnSp macro="">
      <xdr:nvCxnSpPr>
        <xdr:cNvPr id="353" name="直線コネクタ 352"/>
        <xdr:cNvCxnSpPr/>
      </xdr:nvCxnSpPr>
      <xdr:spPr>
        <a:xfrm flipV="1">
          <a:off x="7861300" y="10013809"/>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70932</xdr:rowOff>
    </xdr:from>
    <xdr:to>
      <xdr:col>41</xdr:col>
      <xdr:colOff>50800</xdr:colOff>
      <xdr:row>58</xdr:row>
      <xdr:rowOff>78245</xdr:rowOff>
    </xdr:to>
    <xdr:cxnSp macro="">
      <xdr:nvCxnSpPr>
        <xdr:cNvPr id="356" name="直線コネクタ 355"/>
        <xdr:cNvCxnSpPr/>
      </xdr:nvCxnSpPr>
      <xdr:spPr>
        <a:xfrm flipV="1">
          <a:off x="6972300" y="10015032"/>
          <a:ext cx="889000" cy="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8582</xdr:rowOff>
    </xdr:from>
    <xdr:to>
      <xdr:col>36</xdr:col>
      <xdr:colOff>165100</xdr:colOff>
      <xdr:row>58</xdr:row>
      <xdr:rowOff>110182</xdr:rowOff>
    </xdr:to>
    <xdr:sp macro="" textlink="">
      <xdr:nvSpPr>
        <xdr:cNvPr id="359" name="フローチャート: 判断 358"/>
        <xdr:cNvSpPr/>
      </xdr:nvSpPr>
      <xdr:spPr>
        <a:xfrm>
          <a:off x="6921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126709</xdr:rowOff>
    </xdr:from>
    <xdr:ext cx="599010" cy="259045"/>
    <xdr:sp macro="" textlink="">
      <xdr:nvSpPr>
        <xdr:cNvPr id="360" name="テキスト ボックス 359"/>
        <xdr:cNvSpPr txBox="1"/>
      </xdr:nvSpPr>
      <xdr:spPr>
        <a:xfrm>
          <a:off x="6672795" y="972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23764</xdr:rowOff>
    </xdr:from>
    <xdr:to>
      <xdr:col>55</xdr:col>
      <xdr:colOff>50800</xdr:colOff>
      <xdr:row>58</xdr:row>
      <xdr:rowOff>125364</xdr:rowOff>
    </xdr:to>
    <xdr:sp macro="" textlink="">
      <xdr:nvSpPr>
        <xdr:cNvPr id="366" name="楕円 365"/>
        <xdr:cNvSpPr/>
      </xdr:nvSpPr>
      <xdr:spPr>
        <a:xfrm>
          <a:off x="10426700" y="996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29601</xdr:rowOff>
    </xdr:from>
    <xdr:to>
      <xdr:col>50</xdr:col>
      <xdr:colOff>165100</xdr:colOff>
      <xdr:row>58</xdr:row>
      <xdr:rowOff>131201</xdr:rowOff>
    </xdr:to>
    <xdr:sp macro="" textlink="">
      <xdr:nvSpPr>
        <xdr:cNvPr id="368" name="楕円 367"/>
        <xdr:cNvSpPr/>
      </xdr:nvSpPr>
      <xdr:spPr>
        <a:xfrm>
          <a:off x="9588500" y="997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122328</xdr:rowOff>
    </xdr:from>
    <xdr:ext cx="599010" cy="259045"/>
    <xdr:sp macro="" textlink="">
      <xdr:nvSpPr>
        <xdr:cNvPr id="369" name="テキスト ボックス 368"/>
        <xdr:cNvSpPr txBox="1"/>
      </xdr:nvSpPr>
      <xdr:spPr>
        <a:xfrm>
          <a:off x="9339795" y="1006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18909</xdr:rowOff>
    </xdr:from>
    <xdr:to>
      <xdr:col>46</xdr:col>
      <xdr:colOff>38100</xdr:colOff>
      <xdr:row>58</xdr:row>
      <xdr:rowOff>120509</xdr:rowOff>
    </xdr:to>
    <xdr:sp macro="" textlink="">
      <xdr:nvSpPr>
        <xdr:cNvPr id="370" name="楕円 369"/>
        <xdr:cNvSpPr/>
      </xdr:nvSpPr>
      <xdr:spPr>
        <a:xfrm>
          <a:off x="8699500" y="99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111636</xdr:rowOff>
    </xdr:from>
    <xdr:ext cx="599010" cy="259045"/>
    <xdr:sp macro="" textlink="">
      <xdr:nvSpPr>
        <xdr:cNvPr id="371" name="テキスト ボックス 370"/>
        <xdr:cNvSpPr txBox="1"/>
      </xdr:nvSpPr>
      <xdr:spPr>
        <a:xfrm>
          <a:off x="8450795" y="10055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20132</xdr:rowOff>
    </xdr:from>
    <xdr:to>
      <xdr:col>41</xdr:col>
      <xdr:colOff>101600</xdr:colOff>
      <xdr:row>58</xdr:row>
      <xdr:rowOff>121732</xdr:rowOff>
    </xdr:to>
    <xdr:sp macro="" textlink="">
      <xdr:nvSpPr>
        <xdr:cNvPr id="372" name="楕円 371"/>
        <xdr:cNvSpPr/>
      </xdr:nvSpPr>
      <xdr:spPr>
        <a:xfrm>
          <a:off x="7810500" y="996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112859</xdr:rowOff>
    </xdr:from>
    <xdr:ext cx="599010" cy="259045"/>
    <xdr:sp macro="" textlink="">
      <xdr:nvSpPr>
        <xdr:cNvPr id="373" name="テキスト ボックス 372"/>
        <xdr:cNvSpPr txBox="1"/>
      </xdr:nvSpPr>
      <xdr:spPr>
        <a:xfrm>
          <a:off x="7561795" y="1005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27445</xdr:rowOff>
    </xdr:from>
    <xdr:to>
      <xdr:col>36</xdr:col>
      <xdr:colOff>165100</xdr:colOff>
      <xdr:row>58</xdr:row>
      <xdr:rowOff>129045</xdr:rowOff>
    </xdr:to>
    <xdr:sp macro="" textlink="">
      <xdr:nvSpPr>
        <xdr:cNvPr id="374" name="楕円 373"/>
        <xdr:cNvSpPr/>
      </xdr:nvSpPr>
      <xdr:spPr>
        <a:xfrm>
          <a:off x="6921500" y="99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120172</xdr:rowOff>
    </xdr:from>
    <xdr:ext cx="599010" cy="259045"/>
    <xdr:sp macro="" textlink="">
      <xdr:nvSpPr>
        <xdr:cNvPr id="375" name="テキスト ボックス 374"/>
        <xdr:cNvSpPr txBox="1"/>
      </xdr:nvSpPr>
      <xdr:spPr>
        <a:xfrm>
          <a:off x="6672795" y="1006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107860</xdr:rowOff>
    </xdr:from>
    <xdr:to>
      <xdr:col>55</xdr:col>
      <xdr:colOff>0</xdr:colOff>
      <xdr:row>78</xdr:row>
      <xdr:rowOff>113171</xdr:rowOff>
    </xdr:to>
    <xdr:cxnSp macro="">
      <xdr:nvCxnSpPr>
        <xdr:cNvPr id="404" name="直線コネクタ 403"/>
        <xdr:cNvCxnSpPr/>
      </xdr:nvCxnSpPr>
      <xdr:spPr>
        <a:xfrm>
          <a:off x="9639300" y="13480960"/>
          <a:ext cx="838200" cy="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104533</xdr:rowOff>
    </xdr:from>
    <xdr:to>
      <xdr:col>50</xdr:col>
      <xdr:colOff>114300</xdr:colOff>
      <xdr:row>78</xdr:row>
      <xdr:rowOff>107860</xdr:rowOff>
    </xdr:to>
    <xdr:cxnSp macro="">
      <xdr:nvCxnSpPr>
        <xdr:cNvPr id="407" name="直線コネクタ 406"/>
        <xdr:cNvCxnSpPr/>
      </xdr:nvCxnSpPr>
      <xdr:spPr>
        <a:xfrm>
          <a:off x="8750300" y="13477633"/>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158103</xdr:rowOff>
    </xdr:from>
    <xdr:ext cx="534377" cy="259045"/>
    <xdr:sp macro="" textlink="">
      <xdr:nvSpPr>
        <xdr:cNvPr id="409" name="テキスト ボックス 408"/>
        <xdr:cNvSpPr txBox="1"/>
      </xdr:nvSpPr>
      <xdr:spPr>
        <a:xfrm>
          <a:off x="9372111" y="1353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103910</xdr:rowOff>
    </xdr:from>
    <xdr:to>
      <xdr:col>45</xdr:col>
      <xdr:colOff>177800</xdr:colOff>
      <xdr:row>78</xdr:row>
      <xdr:rowOff>104533</xdr:rowOff>
    </xdr:to>
    <xdr:cxnSp macro="">
      <xdr:nvCxnSpPr>
        <xdr:cNvPr id="410" name="直線コネクタ 409"/>
        <xdr:cNvCxnSpPr/>
      </xdr:nvCxnSpPr>
      <xdr:spPr>
        <a:xfrm>
          <a:off x="7861300" y="13477010"/>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103910</xdr:rowOff>
    </xdr:from>
    <xdr:to>
      <xdr:col>41</xdr:col>
      <xdr:colOff>50800</xdr:colOff>
      <xdr:row>78</xdr:row>
      <xdr:rowOff>144328</xdr:rowOff>
    </xdr:to>
    <xdr:cxnSp macro="">
      <xdr:nvCxnSpPr>
        <xdr:cNvPr id="413" name="直線コネクタ 412"/>
        <xdr:cNvCxnSpPr/>
      </xdr:nvCxnSpPr>
      <xdr:spPr>
        <a:xfrm flipV="1">
          <a:off x="6972300" y="13477010"/>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71555</xdr:rowOff>
    </xdr:from>
    <xdr:to>
      <xdr:col>36</xdr:col>
      <xdr:colOff>165100</xdr:colOff>
      <xdr:row>79</xdr:row>
      <xdr:rowOff>1705</xdr:rowOff>
    </xdr:to>
    <xdr:sp macro="" textlink="">
      <xdr:nvSpPr>
        <xdr:cNvPr id="416" name="フローチャート: 判断 415"/>
        <xdr:cNvSpPr/>
      </xdr:nvSpPr>
      <xdr:spPr>
        <a:xfrm>
          <a:off x="6921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18232</xdr:rowOff>
    </xdr:from>
    <xdr:ext cx="534377" cy="259045"/>
    <xdr:sp macro="" textlink="">
      <xdr:nvSpPr>
        <xdr:cNvPr id="417" name="テキスト ボックス 416"/>
        <xdr:cNvSpPr txBox="1"/>
      </xdr:nvSpPr>
      <xdr:spPr>
        <a:xfrm>
          <a:off x="6705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62371</xdr:rowOff>
    </xdr:from>
    <xdr:to>
      <xdr:col>55</xdr:col>
      <xdr:colOff>50800</xdr:colOff>
      <xdr:row>78</xdr:row>
      <xdr:rowOff>163971</xdr:rowOff>
    </xdr:to>
    <xdr:sp macro="" textlink="">
      <xdr:nvSpPr>
        <xdr:cNvPr id="423" name="楕円 422"/>
        <xdr:cNvSpPr/>
      </xdr:nvSpPr>
      <xdr:spPr>
        <a:xfrm>
          <a:off x="10426700" y="134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21748</xdr:rowOff>
    </xdr:from>
    <xdr:ext cx="534377" cy="259045"/>
    <xdr:sp macro="" textlink="">
      <xdr:nvSpPr>
        <xdr:cNvPr id="424" name="普通建設事業費 （ うち新規整備　）該当値テキスト"/>
        <xdr:cNvSpPr txBox="1"/>
      </xdr:nvSpPr>
      <xdr:spPr>
        <a:xfrm>
          <a:off x="10528300" y="1322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57060</xdr:rowOff>
    </xdr:from>
    <xdr:to>
      <xdr:col>50</xdr:col>
      <xdr:colOff>165100</xdr:colOff>
      <xdr:row>78</xdr:row>
      <xdr:rowOff>158660</xdr:rowOff>
    </xdr:to>
    <xdr:sp macro="" textlink="">
      <xdr:nvSpPr>
        <xdr:cNvPr id="425" name="楕円 424"/>
        <xdr:cNvSpPr/>
      </xdr:nvSpPr>
      <xdr:spPr>
        <a:xfrm>
          <a:off x="9588500" y="1343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3737</xdr:rowOff>
    </xdr:from>
    <xdr:ext cx="534377" cy="259045"/>
    <xdr:sp macro="" textlink="">
      <xdr:nvSpPr>
        <xdr:cNvPr id="426" name="テキスト ボックス 425"/>
        <xdr:cNvSpPr txBox="1"/>
      </xdr:nvSpPr>
      <xdr:spPr>
        <a:xfrm>
          <a:off x="9372111" y="1320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53733</xdr:rowOff>
    </xdr:from>
    <xdr:to>
      <xdr:col>46</xdr:col>
      <xdr:colOff>38100</xdr:colOff>
      <xdr:row>78</xdr:row>
      <xdr:rowOff>155333</xdr:rowOff>
    </xdr:to>
    <xdr:sp macro="" textlink="">
      <xdr:nvSpPr>
        <xdr:cNvPr id="427" name="楕円 426"/>
        <xdr:cNvSpPr/>
      </xdr:nvSpPr>
      <xdr:spPr>
        <a:xfrm>
          <a:off x="8699500" y="134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146460</xdr:rowOff>
    </xdr:from>
    <xdr:ext cx="534377" cy="259045"/>
    <xdr:sp macro="" textlink="">
      <xdr:nvSpPr>
        <xdr:cNvPr id="428" name="テキスト ボックス 427"/>
        <xdr:cNvSpPr txBox="1"/>
      </xdr:nvSpPr>
      <xdr:spPr>
        <a:xfrm>
          <a:off x="8483111" y="1351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53110</xdr:rowOff>
    </xdr:from>
    <xdr:to>
      <xdr:col>41</xdr:col>
      <xdr:colOff>101600</xdr:colOff>
      <xdr:row>78</xdr:row>
      <xdr:rowOff>154710</xdr:rowOff>
    </xdr:to>
    <xdr:sp macro="" textlink="">
      <xdr:nvSpPr>
        <xdr:cNvPr id="429" name="楕円 428"/>
        <xdr:cNvSpPr/>
      </xdr:nvSpPr>
      <xdr:spPr>
        <a:xfrm>
          <a:off x="7810500" y="134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145837</xdr:rowOff>
    </xdr:from>
    <xdr:ext cx="534377" cy="259045"/>
    <xdr:sp macro="" textlink="">
      <xdr:nvSpPr>
        <xdr:cNvPr id="430" name="テキスト ボックス 429"/>
        <xdr:cNvSpPr txBox="1"/>
      </xdr:nvSpPr>
      <xdr:spPr>
        <a:xfrm>
          <a:off x="7594111" y="13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93528</xdr:rowOff>
    </xdr:from>
    <xdr:to>
      <xdr:col>36</xdr:col>
      <xdr:colOff>165100</xdr:colOff>
      <xdr:row>79</xdr:row>
      <xdr:rowOff>23678</xdr:rowOff>
    </xdr:to>
    <xdr:sp macro="" textlink="">
      <xdr:nvSpPr>
        <xdr:cNvPr id="431" name="楕円 430"/>
        <xdr:cNvSpPr/>
      </xdr:nvSpPr>
      <xdr:spPr>
        <a:xfrm>
          <a:off x="6921500" y="134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14805</xdr:rowOff>
    </xdr:from>
    <xdr:ext cx="534377" cy="259045"/>
    <xdr:sp macro="" textlink="">
      <xdr:nvSpPr>
        <xdr:cNvPr id="432" name="テキスト ボックス 431"/>
        <xdr:cNvSpPr txBox="1"/>
      </xdr:nvSpPr>
      <xdr:spPr>
        <a:xfrm>
          <a:off x="6705111" y="1355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113435</xdr:rowOff>
    </xdr:from>
    <xdr:to>
      <xdr:col>55</xdr:col>
      <xdr:colOff>0</xdr:colOff>
      <xdr:row>98</xdr:row>
      <xdr:rowOff>119751</xdr:rowOff>
    </xdr:to>
    <xdr:cxnSp macro="">
      <xdr:nvCxnSpPr>
        <xdr:cNvPr id="459" name="直線コネクタ 458"/>
        <xdr:cNvCxnSpPr/>
      </xdr:nvCxnSpPr>
      <xdr:spPr>
        <a:xfrm flipV="1">
          <a:off x="9639300" y="16915535"/>
          <a:ext cx="838200" cy="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111130</xdr:rowOff>
    </xdr:from>
    <xdr:to>
      <xdr:col>50</xdr:col>
      <xdr:colOff>114300</xdr:colOff>
      <xdr:row>98</xdr:row>
      <xdr:rowOff>119751</xdr:rowOff>
    </xdr:to>
    <xdr:cxnSp macro="">
      <xdr:nvCxnSpPr>
        <xdr:cNvPr id="462" name="直線コネクタ 461"/>
        <xdr:cNvCxnSpPr/>
      </xdr:nvCxnSpPr>
      <xdr:spPr>
        <a:xfrm>
          <a:off x="8750300" y="16913230"/>
          <a:ext cx="8890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111130</xdr:rowOff>
    </xdr:from>
    <xdr:to>
      <xdr:col>45</xdr:col>
      <xdr:colOff>177800</xdr:colOff>
      <xdr:row>98</xdr:row>
      <xdr:rowOff>112854</xdr:rowOff>
    </xdr:to>
    <xdr:cxnSp macro="">
      <xdr:nvCxnSpPr>
        <xdr:cNvPr id="465" name="直線コネクタ 464"/>
        <xdr:cNvCxnSpPr/>
      </xdr:nvCxnSpPr>
      <xdr:spPr>
        <a:xfrm flipV="1">
          <a:off x="7861300" y="1691323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105194</xdr:rowOff>
    </xdr:from>
    <xdr:to>
      <xdr:col>41</xdr:col>
      <xdr:colOff>50800</xdr:colOff>
      <xdr:row>98</xdr:row>
      <xdr:rowOff>112854</xdr:rowOff>
    </xdr:to>
    <xdr:cxnSp macro="">
      <xdr:nvCxnSpPr>
        <xdr:cNvPr id="468" name="直線コネクタ 467"/>
        <xdr:cNvCxnSpPr/>
      </xdr:nvCxnSpPr>
      <xdr:spPr>
        <a:xfrm>
          <a:off x="6972300" y="16907294"/>
          <a:ext cx="889000" cy="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54783</xdr:rowOff>
    </xdr:from>
    <xdr:to>
      <xdr:col>36</xdr:col>
      <xdr:colOff>165100</xdr:colOff>
      <xdr:row>98</xdr:row>
      <xdr:rowOff>156383</xdr:rowOff>
    </xdr:to>
    <xdr:sp macro="" textlink="">
      <xdr:nvSpPr>
        <xdr:cNvPr id="471" name="フローチャート: 判断 470"/>
        <xdr:cNvSpPr/>
      </xdr:nvSpPr>
      <xdr:spPr>
        <a:xfrm>
          <a:off x="6921500" y="168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147510</xdr:rowOff>
    </xdr:from>
    <xdr:ext cx="534377" cy="259045"/>
    <xdr:sp macro="" textlink="">
      <xdr:nvSpPr>
        <xdr:cNvPr id="472" name="テキスト ボックス 471"/>
        <xdr:cNvSpPr txBox="1"/>
      </xdr:nvSpPr>
      <xdr:spPr>
        <a:xfrm>
          <a:off x="6705111" y="1694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62635</xdr:rowOff>
    </xdr:from>
    <xdr:to>
      <xdr:col>55</xdr:col>
      <xdr:colOff>50800</xdr:colOff>
      <xdr:row>98</xdr:row>
      <xdr:rowOff>164235</xdr:rowOff>
    </xdr:to>
    <xdr:sp macro="" textlink="">
      <xdr:nvSpPr>
        <xdr:cNvPr id="478" name="楕円 477"/>
        <xdr:cNvSpPr/>
      </xdr:nvSpPr>
      <xdr:spPr>
        <a:xfrm>
          <a:off x="10426700" y="16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68951</xdr:rowOff>
    </xdr:from>
    <xdr:to>
      <xdr:col>50</xdr:col>
      <xdr:colOff>165100</xdr:colOff>
      <xdr:row>98</xdr:row>
      <xdr:rowOff>170551</xdr:rowOff>
    </xdr:to>
    <xdr:sp macro="" textlink="">
      <xdr:nvSpPr>
        <xdr:cNvPr id="480" name="楕円 479"/>
        <xdr:cNvSpPr/>
      </xdr:nvSpPr>
      <xdr:spPr>
        <a:xfrm>
          <a:off x="9588500" y="168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161678</xdr:rowOff>
    </xdr:from>
    <xdr:ext cx="534377" cy="259045"/>
    <xdr:sp macro="" textlink="">
      <xdr:nvSpPr>
        <xdr:cNvPr id="481" name="テキスト ボックス 480"/>
        <xdr:cNvSpPr txBox="1"/>
      </xdr:nvSpPr>
      <xdr:spPr>
        <a:xfrm>
          <a:off x="9372111" y="169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60330</xdr:rowOff>
    </xdr:from>
    <xdr:to>
      <xdr:col>46</xdr:col>
      <xdr:colOff>38100</xdr:colOff>
      <xdr:row>98</xdr:row>
      <xdr:rowOff>161930</xdr:rowOff>
    </xdr:to>
    <xdr:sp macro="" textlink="">
      <xdr:nvSpPr>
        <xdr:cNvPr id="482" name="楕円 481"/>
        <xdr:cNvSpPr/>
      </xdr:nvSpPr>
      <xdr:spPr>
        <a:xfrm>
          <a:off x="8699500" y="168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153057</xdr:rowOff>
    </xdr:from>
    <xdr:ext cx="534377" cy="259045"/>
    <xdr:sp macro="" textlink="">
      <xdr:nvSpPr>
        <xdr:cNvPr id="483" name="テキスト ボックス 482"/>
        <xdr:cNvSpPr txBox="1"/>
      </xdr:nvSpPr>
      <xdr:spPr>
        <a:xfrm>
          <a:off x="8483111" y="1695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62054</xdr:rowOff>
    </xdr:from>
    <xdr:to>
      <xdr:col>41</xdr:col>
      <xdr:colOff>101600</xdr:colOff>
      <xdr:row>98</xdr:row>
      <xdr:rowOff>163654</xdr:rowOff>
    </xdr:to>
    <xdr:sp macro="" textlink="">
      <xdr:nvSpPr>
        <xdr:cNvPr id="484" name="楕円 483"/>
        <xdr:cNvSpPr/>
      </xdr:nvSpPr>
      <xdr:spPr>
        <a:xfrm>
          <a:off x="7810500" y="168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154781</xdr:rowOff>
    </xdr:from>
    <xdr:ext cx="534377" cy="259045"/>
    <xdr:sp macro="" textlink="">
      <xdr:nvSpPr>
        <xdr:cNvPr id="485" name="テキスト ボックス 484"/>
        <xdr:cNvSpPr txBox="1"/>
      </xdr:nvSpPr>
      <xdr:spPr>
        <a:xfrm>
          <a:off x="7594111" y="16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54394</xdr:rowOff>
    </xdr:from>
    <xdr:to>
      <xdr:col>36</xdr:col>
      <xdr:colOff>165100</xdr:colOff>
      <xdr:row>98</xdr:row>
      <xdr:rowOff>155994</xdr:rowOff>
    </xdr:to>
    <xdr:sp macro="" textlink="">
      <xdr:nvSpPr>
        <xdr:cNvPr id="486" name="楕円 485"/>
        <xdr:cNvSpPr/>
      </xdr:nvSpPr>
      <xdr:spPr>
        <a:xfrm>
          <a:off x="6921500" y="16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1071</xdr:rowOff>
    </xdr:from>
    <xdr:ext cx="534377" cy="259045"/>
    <xdr:sp macro="" textlink="">
      <xdr:nvSpPr>
        <xdr:cNvPr id="487" name="テキスト ボックス 486"/>
        <xdr:cNvSpPr txBox="1"/>
      </xdr:nvSpPr>
      <xdr:spPr>
        <a:xfrm>
          <a:off x="6705111" y="1663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8518</xdr:rowOff>
    </xdr:from>
    <xdr:to>
      <xdr:col>85</xdr:col>
      <xdr:colOff>127000</xdr:colOff>
      <xdr:row>39</xdr:row>
      <xdr:rowOff>20958</xdr:rowOff>
    </xdr:to>
    <xdr:cxnSp macro="">
      <xdr:nvCxnSpPr>
        <xdr:cNvPr id="516" name="直線コネクタ 515"/>
        <xdr:cNvCxnSpPr/>
      </xdr:nvCxnSpPr>
      <xdr:spPr>
        <a:xfrm flipV="1">
          <a:off x="15481300" y="6695068"/>
          <a:ext cx="8382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20958</xdr:rowOff>
    </xdr:from>
    <xdr:to>
      <xdr:col>81</xdr:col>
      <xdr:colOff>50800</xdr:colOff>
      <xdr:row>39</xdr:row>
      <xdr:rowOff>40937</xdr:rowOff>
    </xdr:to>
    <xdr:cxnSp macro="">
      <xdr:nvCxnSpPr>
        <xdr:cNvPr id="519" name="直線コネクタ 518"/>
        <xdr:cNvCxnSpPr/>
      </xdr:nvCxnSpPr>
      <xdr:spPr>
        <a:xfrm flipV="1">
          <a:off x="14592300" y="6707508"/>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40937</xdr:rowOff>
    </xdr:from>
    <xdr:to>
      <xdr:col>76</xdr:col>
      <xdr:colOff>114300</xdr:colOff>
      <xdr:row>39</xdr:row>
      <xdr:rowOff>42766</xdr:rowOff>
    </xdr:to>
    <xdr:cxnSp macro="">
      <xdr:nvCxnSpPr>
        <xdr:cNvPr id="522" name="直線コネクタ 521"/>
        <xdr:cNvCxnSpPr/>
      </xdr:nvCxnSpPr>
      <xdr:spPr>
        <a:xfrm flipV="1">
          <a:off x="13703300" y="67274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42766</xdr:rowOff>
    </xdr:from>
    <xdr:to>
      <xdr:col>71</xdr:col>
      <xdr:colOff>177800</xdr:colOff>
      <xdr:row>39</xdr:row>
      <xdr:rowOff>43978</xdr:rowOff>
    </xdr:to>
    <xdr:cxnSp macro="">
      <xdr:nvCxnSpPr>
        <xdr:cNvPr id="525" name="直線コネクタ 524"/>
        <xdr:cNvCxnSpPr/>
      </xdr:nvCxnSpPr>
      <xdr:spPr>
        <a:xfrm flipV="1">
          <a:off x="12814300" y="6729316"/>
          <a:ext cx="889000" cy="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140442</xdr:rowOff>
    </xdr:from>
    <xdr:to>
      <xdr:col>67</xdr:col>
      <xdr:colOff>101600</xdr:colOff>
      <xdr:row>39</xdr:row>
      <xdr:rowOff>70592</xdr:rowOff>
    </xdr:to>
    <xdr:sp macro="" textlink="">
      <xdr:nvSpPr>
        <xdr:cNvPr id="528" name="フローチャート: 判断 527"/>
        <xdr:cNvSpPr/>
      </xdr:nvSpPr>
      <xdr:spPr>
        <a:xfrm>
          <a:off x="12763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87119</xdr:rowOff>
    </xdr:from>
    <xdr:ext cx="469744" cy="259045"/>
    <xdr:sp macro="" textlink="">
      <xdr:nvSpPr>
        <xdr:cNvPr id="529" name="テキスト ボックス 528"/>
        <xdr:cNvSpPr txBox="1"/>
      </xdr:nvSpPr>
      <xdr:spPr>
        <a:xfrm>
          <a:off x="12579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129168</xdr:rowOff>
    </xdr:from>
    <xdr:to>
      <xdr:col>85</xdr:col>
      <xdr:colOff>177800</xdr:colOff>
      <xdr:row>39</xdr:row>
      <xdr:rowOff>59318</xdr:rowOff>
    </xdr:to>
    <xdr:sp macro="" textlink="">
      <xdr:nvSpPr>
        <xdr:cNvPr id="535" name="楕円 534"/>
        <xdr:cNvSpPr/>
      </xdr:nvSpPr>
      <xdr:spPr>
        <a:xfrm>
          <a:off x="16268700" y="66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70432</xdr:rowOff>
    </xdr:from>
    <xdr:ext cx="469744" cy="259045"/>
    <xdr:sp macro="" textlink="">
      <xdr:nvSpPr>
        <xdr:cNvPr id="536" name="災害復旧事業費該当値テキスト"/>
        <xdr:cNvSpPr txBox="1"/>
      </xdr:nvSpPr>
      <xdr:spPr>
        <a:xfrm>
          <a:off x="16370300" y="658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141608</xdr:rowOff>
    </xdr:from>
    <xdr:to>
      <xdr:col>81</xdr:col>
      <xdr:colOff>101600</xdr:colOff>
      <xdr:row>39</xdr:row>
      <xdr:rowOff>71758</xdr:rowOff>
    </xdr:to>
    <xdr:sp macro="" textlink="">
      <xdr:nvSpPr>
        <xdr:cNvPr id="537" name="楕円 536"/>
        <xdr:cNvSpPr/>
      </xdr:nvSpPr>
      <xdr:spPr>
        <a:xfrm>
          <a:off x="15430500" y="665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62885</xdr:rowOff>
    </xdr:from>
    <xdr:ext cx="469744" cy="259045"/>
    <xdr:sp macro="" textlink="">
      <xdr:nvSpPr>
        <xdr:cNvPr id="538" name="テキスト ボックス 537"/>
        <xdr:cNvSpPr txBox="1"/>
      </xdr:nvSpPr>
      <xdr:spPr>
        <a:xfrm>
          <a:off x="15246428" y="674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161587</xdr:rowOff>
    </xdr:from>
    <xdr:to>
      <xdr:col>76</xdr:col>
      <xdr:colOff>165100</xdr:colOff>
      <xdr:row>39</xdr:row>
      <xdr:rowOff>91737</xdr:rowOff>
    </xdr:to>
    <xdr:sp macro="" textlink="">
      <xdr:nvSpPr>
        <xdr:cNvPr id="539" name="楕円 538"/>
        <xdr:cNvSpPr/>
      </xdr:nvSpPr>
      <xdr:spPr>
        <a:xfrm>
          <a:off x="14541500" y="667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82864</xdr:rowOff>
    </xdr:from>
    <xdr:ext cx="378565" cy="259045"/>
    <xdr:sp macro="" textlink="">
      <xdr:nvSpPr>
        <xdr:cNvPr id="540" name="テキスト ボックス 539"/>
        <xdr:cNvSpPr txBox="1"/>
      </xdr:nvSpPr>
      <xdr:spPr>
        <a:xfrm>
          <a:off x="14403017" y="6769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163416</xdr:rowOff>
    </xdr:from>
    <xdr:to>
      <xdr:col>72</xdr:col>
      <xdr:colOff>38100</xdr:colOff>
      <xdr:row>39</xdr:row>
      <xdr:rowOff>93566</xdr:rowOff>
    </xdr:to>
    <xdr:sp macro="" textlink="">
      <xdr:nvSpPr>
        <xdr:cNvPr id="541" name="楕円 540"/>
        <xdr:cNvSpPr/>
      </xdr:nvSpPr>
      <xdr:spPr>
        <a:xfrm>
          <a:off x="13652500" y="66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84693</xdr:rowOff>
    </xdr:from>
    <xdr:ext cx="378565" cy="259045"/>
    <xdr:sp macro="" textlink="">
      <xdr:nvSpPr>
        <xdr:cNvPr id="542" name="テキスト ボックス 541"/>
        <xdr:cNvSpPr txBox="1"/>
      </xdr:nvSpPr>
      <xdr:spPr>
        <a:xfrm>
          <a:off x="13514017" y="677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164628</xdr:rowOff>
    </xdr:from>
    <xdr:to>
      <xdr:col>67</xdr:col>
      <xdr:colOff>101600</xdr:colOff>
      <xdr:row>39</xdr:row>
      <xdr:rowOff>94778</xdr:rowOff>
    </xdr:to>
    <xdr:sp macro="" textlink="">
      <xdr:nvSpPr>
        <xdr:cNvPr id="543" name="楕円 542"/>
        <xdr:cNvSpPr/>
      </xdr:nvSpPr>
      <xdr:spPr>
        <a:xfrm>
          <a:off x="12763500" y="66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85905</xdr:rowOff>
    </xdr:from>
    <xdr:ext cx="378565" cy="259045"/>
    <xdr:sp macro="" textlink="">
      <xdr:nvSpPr>
        <xdr:cNvPr id="544" name="テキスト ボックス 543"/>
        <xdr:cNvSpPr txBox="1"/>
      </xdr:nvSpPr>
      <xdr:spPr>
        <a:xfrm>
          <a:off x="12625017" y="6772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83185</xdr:rowOff>
    </xdr:from>
    <xdr:to>
      <xdr:col>67</xdr:col>
      <xdr:colOff>101600</xdr:colOff>
      <xdr:row>59</xdr:row>
      <xdr:rowOff>13335</xdr:rowOff>
    </xdr:to>
    <xdr:sp macro="" textlink="">
      <xdr:nvSpPr>
        <xdr:cNvPr id="583" name="フローチャート: 判断 582"/>
        <xdr:cNvSpPr/>
      </xdr:nvSpPr>
      <xdr:spPr>
        <a:xfrm>
          <a:off x="12763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29862</xdr:rowOff>
    </xdr:from>
    <xdr:ext cx="313932" cy="259045"/>
    <xdr:sp macro="" textlink="">
      <xdr:nvSpPr>
        <xdr:cNvPr id="584" name="テキスト ボックス 583"/>
        <xdr:cNvSpPr txBox="1"/>
      </xdr:nvSpPr>
      <xdr:spPr>
        <a:xfrm>
          <a:off x="12657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127829</xdr:rowOff>
    </xdr:from>
    <xdr:to>
      <xdr:col>85</xdr:col>
      <xdr:colOff>127000</xdr:colOff>
      <xdr:row>77</xdr:row>
      <xdr:rowOff>136750</xdr:rowOff>
    </xdr:to>
    <xdr:cxnSp macro="">
      <xdr:nvCxnSpPr>
        <xdr:cNvPr id="628" name="直線コネクタ 627"/>
        <xdr:cNvCxnSpPr/>
      </xdr:nvCxnSpPr>
      <xdr:spPr>
        <a:xfrm>
          <a:off x="15481300" y="13329479"/>
          <a:ext cx="838200" cy="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101598</xdr:rowOff>
    </xdr:from>
    <xdr:to>
      <xdr:col>81</xdr:col>
      <xdr:colOff>50800</xdr:colOff>
      <xdr:row>77</xdr:row>
      <xdr:rowOff>127829</xdr:rowOff>
    </xdr:to>
    <xdr:cxnSp macro="">
      <xdr:nvCxnSpPr>
        <xdr:cNvPr id="631" name="直線コネクタ 630"/>
        <xdr:cNvCxnSpPr/>
      </xdr:nvCxnSpPr>
      <xdr:spPr>
        <a:xfrm>
          <a:off x="14592300" y="13303248"/>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101598</xdr:rowOff>
    </xdr:from>
    <xdr:to>
      <xdr:col>76</xdr:col>
      <xdr:colOff>114300</xdr:colOff>
      <xdr:row>78</xdr:row>
      <xdr:rowOff>16255</xdr:rowOff>
    </xdr:to>
    <xdr:cxnSp macro="">
      <xdr:nvCxnSpPr>
        <xdr:cNvPr id="634" name="直線コネクタ 633"/>
        <xdr:cNvCxnSpPr/>
      </xdr:nvCxnSpPr>
      <xdr:spPr>
        <a:xfrm flipV="1">
          <a:off x="13703300" y="13303248"/>
          <a:ext cx="889000" cy="8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164452</xdr:rowOff>
    </xdr:from>
    <xdr:to>
      <xdr:col>71</xdr:col>
      <xdr:colOff>177800</xdr:colOff>
      <xdr:row>78</xdr:row>
      <xdr:rowOff>16255</xdr:rowOff>
    </xdr:to>
    <xdr:cxnSp macro="">
      <xdr:nvCxnSpPr>
        <xdr:cNvPr id="637" name="直線コネクタ 636"/>
        <xdr:cNvCxnSpPr/>
      </xdr:nvCxnSpPr>
      <xdr:spPr>
        <a:xfrm>
          <a:off x="12814300" y="13366102"/>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126701</xdr:rowOff>
    </xdr:from>
    <xdr:to>
      <xdr:col>67</xdr:col>
      <xdr:colOff>101600</xdr:colOff>
      <xdr:row>78</xdr:row>
      <xdr:rowOff>56851</xdr:rowOff>
    </xdr:to>
    <xdr:sp macro="" textlink="">
      <xdr:nvSpPr>
        <xdr:cNvPr id="640" name="フローチャート: 判断 639"/>
        <xdr:cNvSpPr/>
      </xdr:nvSpPr>
      <xdr:spPr>
        <a:xfrm>
          <a:off x="12763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47978</xdr:rowOff>
    </xdr:from>
    <xdr:ext cx="599010" cy="259045"/>
    <xdr:sp macro="" textlink="">
      <xdr:nvSpPr>
        <xdr:cNvPr id="641" name="テキスト ボックス 640"/>
        <xdr:cNvSpPr txBox="1"/>
      </xdr:nvSpPr>
      <xdr:spPr>
        <a:xfrm>
          <a:off x="12514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85950</xdr:rowOff>
    </xdr:from>
    <xdr:to>
      <xdr:col>85</xdr:col>
      <xdr:colOff>177800</xdr:colOff>
      <xdr:row>78</xdr:row>
      <xdr:rowOff>16100</xdr:rowOff>
    </xdr:to>
    <xdr:sp macro="" textlink="">
      <xdr:nvSpPr>
        <xdr:cNvPr id="647" name="楕円 646"/>
        <xdr:cNvSpPr/>
      </xdr:nvSpPr>
      <xdr:spPr>
        <a:xfrm>
          <a:off x="16268700" y="132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64377</xdr:rowOff>
    </xdr:from>
    <xdr:ext cx="599010" cy="259045"/>
    <xdr:sp macro="" textlink="">
      <xdr:nvSpPr>
        <xdr:cNvPr id="648" name="公債費該当値テキスト"/>
        <xdr:cNvSpPr txBox="1"/>
      </xdr:nvSpPr>
      <xdr:spPr>
        <a:xfrm>
          <a:off x="16370300" y="1326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77029</xdr:rowOff>
    </xdr:from>
    <xdr:to>
      <xdr:col>81</xdr:col>
      <xdr:colOff>101600</xdr:colOff>
      <xdr:row>78</xdr:row>
      <xdr:rowOff>7179</xdr:rowOff>
    </xdr:to>
    <xdr:sp macro="" textlink="">
      <xdr:nvSpPr>
        <xdr:cNvPr id="649" name="楕円 648"/>
        <xdr:cNvSpPr/>
      </xdr:nvSpPr>
      <xdr:spPr>
        <a:xfrm>
          <a:off x="15430500" y="1327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169756</xdr:rowOff>
    </xdr:from>
    <xdr:ext cx="599010" cy="259045"/>
    <xdr:sp macro="" textlink="">
      <xdr:nvSpPr>
        <xdr:cNvPr id="650" name="テキスト ボックス 649"/>
        <xdr:cNvSpPr txBox="1"/>
      </xdr:nvSpPr>
      <xdr:spPr>
        <a:xfrm>
          <a:off x="15181795" y="1337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50798</xdr:rowOff>
    </xdr:from>
    <xdr:to>
      <xdr:col>76</xdr:col>
      <xdr:colOff>165100</xdr:colOff>
      <xdr:row>77</xdr:row>
      <xdr:rowOff>152398</xdr:rowOff>
    </xdr:to>
    <xdr:sp macro="" textlink="">
      <xdr:nvSpPr>
        <xdr:cNvPr id="651" name="楕円 650"/>
        <xdr:cNvSpPr/>
      </xdr:nvSpPr>
      <xdr:spPr>
        <a:xfrm>
          <a:off x="14541500" y="1325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168925</xdr:rowOff>
    </xdr:from>
    <xdr:ext cx="599010" cy="259045"/>
    <xdr:sp macro="" textlink="">
      <xdr:nvSpPr>
        <xdr:cNvPr id="652" name="テキスト ボックス 651"/>
        <xdr:cNvSpPr txBox="1"/>
      </xdr:nvSpPr>
      <xdr:spPr>
        <a:xfrm>
          <a:off x="14292795" y="130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136905</xdr:rowOff>
    </xdr:from>
    <xdr:to>
      <xdr:col>72</xdr:col>
      <xdr:colOff>38100</xdr:colOff>
      <xdr:row>78</xdr:row>
      <xdr:rowOff>67055</xdr:rowOff>
    </xdr:to>
    <xdr:sp macro="" textlink="">
      <xdr:nvSpPr>
        <xdr:cNvPr id="653" name="楕円 652"/>
        <xdr:cNvSpPr/>
      </xdr:nvSpPr>
      <xdr:spPr>
        <a:xfrm>
          <a:off x="13652500" y="133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58182</xdr:rowOff>
    </xdr:from>
    <xdr:ext cx="599010" cy="259045"/>
    <xdr:sp macro="" textlink="">
      <xdr:nvSpPr>
        <xdr:cNvPr id="654" name="テキスト ボックス 653"/>
        <xdr:cNvSpPr txBox="1"/>
      </xdr:nvSpPr>
      <xdr:spPr>
        <a:xfrm>
          <a:off x="13403795" y="1343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113652</xdr:rowOff>
    </xdr:from>
    <xdr:to>
      <xdr:col>67</xdr:col>
      <xdr:colOff>101600</xdr:colOff>
      <xdr:row>78</xdr:row>
      <xdr:rowOff>43802</xdr:rowOff>
    </xdr:to>
    <xdr:sp macro="" textlink="">
      <xdr:nvSpPr>
        <xdr:cNvPr id="655" name="楕円 654"/>
        <xdr:cNvSpPr/>
      </xdr:nvSpPr>
      <xdr:spPr>
        <a:xfrm>
          <a:off x="12763500" y="133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60329</xdr:rowOff>
    </xdr:from>
    <xdr:ext cx="599010" cy="259045"/>
    <xdr:sp macro="" textlink="">
      <xdr:nvSpPr>
        <xdr:cNvPr id="656" name="テキスト ボックス 655"/>
        <xdr:cNvSpPr txBox="1"/>
      </xdr:nvSpPr>
      <xdr:spPr>
        <a:xfrm>
          <a:off x="12514795" y="130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9719</xdr:rowOff>
    </xdr:from>
    <xdr:to>
      <xdr:col>85</xdr:col>
      <xdr:colOff>127000</xdr:colOff>
      <xdr:row>99</xdr:row>
      <xdr:rowOff>48985</xdr:rowOff>
    </xdr:to>
    <xdr:cxnSp macro="">
      <xdr:nvCxnSpPr>
        <xdr:cNvPr id="687" name="直線コネクタ 686"/>
        <xdr:cNvCxnSpPr/>
      </xdr:nvCxnSpPr>
      <xdr:spPr>
        <a:xfrm>
          <a:off x="15481300" y="16983269"/>
          <a:ext cx="838200" cy="3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154451</xdr:rowOff>
    </xdr:from>
    <xdr:to>
      <xdr:col>81</xdr:col>
      <xdr:colOff>50800</xdr:colOff>
      <xdr:row>99</xdr:row>
      <xdr:rowOff>9719</xdr:rowOff>
    </xdr:to>
    <xdr:cxnSp macro="">
      <xdr:nvCxnSpPr>
        <xdr:cNvPr id="690" name="直線コネクタ 689"/>
        <xdr:cNvCxnSpPr/>
      </xdr:nvCxnSpPr>
      <xdr:spPr>
        <a:xfrm>
          <a:off x="14592300" y="16956551"/>
          <a:ext cx="8890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127087</xdr:rowOff>
    </xdr:from>
    <xdr:to>
      <xdr:col>76</xdr:col>
      <xdr:colOff>114300</xdr:colOff>
      <xdr:row>98</xdr:row>
      <xdr:rowOff>154451</xdr:rowOff>
    </xdr:to>
    <xdr:cxnSp macro="">
      <xdr:nvCxnSpPr>
        <xdr:cNvPr id="693" name="直線コネクタ 692"/>
        <xdr:cNvCxnSpPr/>
      </xdr:nvCxnSpPr>
      <xdr:spPr>
        <a:xfrm>
          <a:off x="13703300" y="16929187"/>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127087</xdr:rowOff>
    </xdr:from>
    <xdr:to>
      <xdr:col>71</xdr:col>
      <xdr:colOff>177800</xdr:colOff>
      <xdr:row>99</xdr:row>
      <xdr:rowOff>41108</xdr:rowOff>
    </xdr:to>
    <xdr:cxnSp macro="">
      <xdr:nvCxnSpPr>
        <xdr:cNvPr id="696" name="直線コネクタ 695"/>
        <xdr:cNvCxnSpPr/>
      </xdr:nvCxnSpPr>
      <xdr:spPr>
        <a:xfrm flipV="1">
          <a:off x="12814300" y="16929187"/>
          <a:ext cx="8890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5583</xdr:rowOff>
    </xdr:from>
    <xdr:to>
      <xdr:col>67</xdr:col>
      <xdr:colOff>101600</xdr:colOff>
      <xdr:row>99</xdr:row>
      <xdr:rowOff>107183</xdr:rowOff>
    </xdr:to>
    <xdr:sp macro="" textlink="">
      <xdr:nvSpPr>
        <xdr:cNvPr id="699" name="フローチャート: 判断 698"/>
        <xdr:cNvSpPr/>
      </xdr:nvSpPr>
      <xdr:spPr>
        <a:xfrm>
          <a:off x="12763500" y="169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98310</xdr:rowOff>
    </xdr:from>
    <xdr:ext cx="534377" cy="259045"/>
    <xdr:sp macro="" textlink="">
      <xdr:nvSpPr>
        <xdr:cNvPr id="700" name="テキスト ボックス 699"/>
        <xdr:cNvSpPr txBox="1"/>
      </xdr:nvSpPr>
      <xdr:spPr>
        <a:xfrm>
          <a:off x="12547111" y="170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169635</xdr:rowOff>
    </xdr:from>
    <xdr:to>
      <xdr:col>85</xdr:col>
      <xdr:colOff>177800</xdr:colOff>
      <xdr:row>99</xdr:row>
      <xdr:rowOff>99785</xdr:rowOff>
    </xdr:to>
    <xdr:sp macro="" textlink="">
      <xdr:nvSpPr>
        <xdr:cNvPr id="706" name="楕円 705"/>
        <xdr:cNvSpPr/>
      </xdr:nvSpPr>
      <xdr:spPr>
        <a:xfrm>
          <a:off x="16268700" y="169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130369</xdr:rowOff>
    </xdr:from>
    <xdr:to>
      <xdr:col>81</xdr:col>
      <xdr:colOff>101600</xdr:colOff>
      <xdr:row>99</xdr:row>
      <xdr:rowOff>60519</xdr:rowOff>
    </xdr:to>
    <xdr:sp macro="" textlink="">
      <xdr:nvSpPr>
        <xdr:cNvPr id="708" name="楕円 707"/>
        <xdr:cNvSpPr/>
      </xdr:nvSpPr>
      <xdr:spPr>
        <a:xfrm>
          <a:off x="15430500" y="169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77046</xdr:rowOff>
    </xdr:from>
    <xdr:ext cx="534377" cy="259045"/>
    <xdr:sp macro="" textlink="">
      <xdr:nvSpPr>
        <xdr:cNvPr id="709" name="テキスト ボックス 708"/>
        <xdr:cNvSpPr txBox="1"/>
      </xdr:nvSpPr>
      <xdr:spPr>
        <a:xfrm>
          <a:off x="15214111" y="1670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103651</xdr:rowOff>
    </xdr:from>
    <xdr:to>
      <xdr:col>76</xdr:col>
      <xdr:colOff>165100</xdr:colOff>
      <xdr:row>99</xdr:row>
      <xdr:rowOff>33801</xdr:rowOff>
    </xdr:to>
    <xdr:sp macro="" textlink="">
      <xdr:nvSpPr>
        <xdr:cNvPr id="710" name="楕円 709"/>
        <xdr:cNvSpPr/>
      </xdr:nvSpPr>
      <xdr:spPr>
        <a:xfrm>
          <a:off x="14541500" y="1690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50328</xdr:rowOff>
    </xdr:from>
    <xdr:ext cx="599010" cy="259045"/>
    <xdr:sp macro="" textlink="">
      <xdr:nvSpPr>
        <xdr:cNvPr id="711" name="テキスト ボックス 710"/>
        <xdr:cNvSpPr txBox="1"/>
      </xdr:nvSpPr>
      <xdr:spPr>
        <a:xfrm>
          <a:off x="14292795" y="1668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76287</xdr:rowOff>
    </xdr:from>
    <xdr:to>
      <xdr:col>72</xdr:col>
      <xdr:colOff>38100</xdr:colOff>
      <xdr:row>99</xdr:row>
      <xdr:rowOff>6437</xdr:rowOff>
    </xdr:to>
    <xdr:sp macro="" textlink="">
      <xdr:nvSpPr>
        <xdr:cNvPr id="712" name="楕円 711"/>
        <xdr:cNvSpPr/>
      </xdr:nvSpPr>
      <xdr:spPr>
        <a:xfrm>
          <a:off x="13652500" y="168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22964</xdr:rowOff>
    </xdr:from>
    <xdr:ext cx="599010" cy="259045"/>
    <xdr:sp macro="" textlink="">
      <xdr:nvSpPr>
        <xdr:cNvPr id="713" name="テキスト ボックス 712"/>
        <xdr:cNvSpPr txBox="1"/>
      </xdr:nvSpPr>
      <xdr:spPr>
        <a:xfrm>
          <a:off x="13403795" y="1665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161758</xdr:rowOff>
    </xdr:from>
    <xdr:to>
      <xdr:col>67</xdr:col>
      <xdr:colOff>101600</xdr:colOff>
      <xdr:row>99</xdr:row>
      <xdr:rowOff>91908</xdr:rowOff>
    </xdr:to>
    <xdr:sp macro="" textlink="">
      <xdr:nvSpPr>
        <xdr:cNvPr id="714" name="楕円 713"/>
        <xdr:cNvSpPr/>
      </xdr:nvSpPr>
      <xdr:spPr>
        <a:xfrm>
          <a:off x="12763500" y="1696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108435</xdr:rowOff>
    </xdr:from>
    <xdr:ext cx="534377" cy="259045"/>
    <xdr:sp macro="" textlink="">
      <xdr:nvSpPr>
        <xdr:cNvPr id="715" name="テキスト ボックス 714"/>
        <xdr:cNvSpPr txBox="1"/>
      </xdr:nvSpPr>
      <xdr:spPr>
        <a:xfrm>
          <a:off x="12547111" y="167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80346</xdr:rowOff>
    </xdr:from>
    <xdr:to>
      <xdr:col>98</xdr:col>
      <xdr:colOff>38100</xdr:colOff>
      <xdr:row>39</xdr:row>
      <xdr:rowOff>10496</xdr:rowOff>
    </xdr:to>
    <xdr:sp macro="" textlink="">
      <xdr:nvSpPr>
        <xdr:cNvPr id="756" name="フローチャート: 判断 755"/>
        <xdr:cNvSpPr/>
      </xdr:nvSpPr>
      <xdr:spPr>
        <a:xfrm>
          <a:off x="18605500" y="6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27024</xdr:rowOff>
    </xdr:from>
    <xdr:ext cx="469744" cy="259045"/>
    <xdr:sp macro="" textlink="">
      <xdr:nvSpPr>
        <xdr:cNvPr id="757" name="テキスト ボックス 756"/>
        <xdr:cNvSpPr txBox="1"/>
      </xdr:nvSpPr>
      <xdr:spPr>
        <a:xfrm>
          <a:off x="18421428" y="637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37135</xdr:rowOff>
    </xdr:from>
    <xdr:to>
      <xdr:col>111</xdr:col>
      <xdr:colOff>177800</xdr:colOff>
      <xdr:row>59</xdr:row>
      <xdr:rowOff>44450</xdr:rowOff>
    </xdr:to>
    <xdr:cxnSp macro="">
      <xdr:nvCxnSpPr>
        <xdr:cNvPr id="804" name="直線コネクタ 803"/>
        <xdr:cNvCxnSpPr/>
      </xdr:nvCxnSpPr>
      <xdr:spPr>
        <a:xfrm>
          <a:off x="20434300" y="101526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35782</xdr:rowOff>
    </xdr:from>
    <xdr:to>
      <xdr:col>107</xdr:col>
      <xdr:colOff>50800</xdr:colOff>
      <xdr:row>59</xdr:row>
      <xdr:rowOff>37135</xdr:rowOff>
    </xdr:to>
    <xdr:cxnSp macro="">
      <xdr:nvCxnSpPr>
        <xdr:cNvPr id="807" name="直線コネクタ 806"/>
        <xdr:cNvCxnSpPr/>
      </xdr:nvCxnSpPr>
      <xdr:spPr>
        <a:xfrm>
          <a:off x="19545300" y="10151332"/>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35782</xdr:rowOff>
    </xdr:from>
    <xdr:to>
      <xdr:col>102</xdr:col>
      <xdr:colOff>114300</xdr:colOff>
      <xdr:row>59</xdr:row>
      <xdr:rowOff>44088</xdr:rowOff>
    </xdr:to>
    <xdr:cxnSp macro="">
      <xdr:nvCxnSpPr>
        <xdr:cNvPr id="810" name="直線コネクタ 809"/>
        <xdr:cNvCxnSpPr/>
      </xdr:nvCxnSpPr>
      <xdr:spPr>
        <a:xfrm flipV="1">
          <a:off x="18656300" y="10151332"/>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52343</xdr:rowOff>
    </xdr:from>
    <xdr:to>
      <xdr:col>98</xdr:col>
      <xdr:colOff>38100</xdr:colOff>
      <xdr:row>58</xdr:row>
      <xdr:rowOff>153943</xdr:rowOff>
    </xdr:to>
    <xdr:sp macro="" textlink="">
      <xdr:nvSpPr>
        <xdr:cNvPr id="813" name="フローチャート: 判断 812"/>
        <xdr:cNvSpPr/>
      </xdr:nvSpPr>
      <xdr:spPr>
        <a:xfrm>
          <a:off x="18605500" y="99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170470</xdr:rowOff>
    </xdr:from>
    <xdr:ext cx="469744" cy="259045"/>
    <xdr:sp macro="" textlink="">
      <xdr:nvSpPr>
        <xdr:cNvPr id="814" name="テキスト ボックス 813"/>
        <xdr:cNvSpPr txBox="1"/>
      </xdr:nvSpPr>
      <xdr:spPr>
        <a:xfrm>
          <a:off x="18421428" y="977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157785</xdr:rowOff>
    </xdr:from>
    <xdr:to>
      <xdr:col>107</xdr:col>
      <xdr:colOff>101600</xdr:colOff>
      <xdr:row>59</xdr:row>
      <xdr:rowOff>87935</xdr:rowOff>
    </xdr:to>
    <xdr:sp macro="" textlink="">
      <xdr:nvSpPr>
        <xdr:cNvPr id="824" name="楕円 823"/>
        <xdr:cNvSpPr/>
      </xdr:nvSpPr>
      <xdr:spPr>
        <a:xfrm>
          <a:off x="20383500" y="101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79062</xdr:rowOff>
    </xdr:from>
    <xdr:ext cx="378565" cy="259045"/>
    <xdr:sp macro="" textlink="">
      <xdr:nvSpPr>
        <xdr:cNvPr id="825" name="テキスト ボックス 824"/>
        <xdr:cNvSpPr txBox="1"/>
      </xdr:nvSpPr>
      <xdr:spPr>
        <a:xfrm>
          <a:off x="20245017" y="10194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156432</xdr:rowOff>
    </xdr:from>
    <xdr:to>
      <xdr:col>102</xdr:col>
      <xdr:colOff>165100</xdr:colOff>
      <xdr:row>59</xdr:row>
      <xdr:rowOff>86582</xdr:rowOff>
    </xdr:to>
    <xdr:sp macro="" textlink="">
      <xdr:nvSpPr>
        <xdr:cNvPr id="826" name="楕円 825"/>
        <xdr:cNvSpPr/>
      </xdr:nvSpPr>
      <xdr:spPr>
        <a:xfrm>
          <a:off x="19494500" y="101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77709</xdr:rowOff>
    </xdr:from>
    <xdr:ext cx="378565" cy="259045"/>
    <xdr:sp macro="" textlink="">
      <xdr:nvSpPr>
        <xdr:cNvPr id="827" name="テキスト ボックス 826"/>
        <xdr:cNvSpPr txBox="1"/>
      </xdr:nvSpPr>
      <xdr:spPr>
        <a:xfrm>
          <a:off x="19356017" y="10193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164738</xdr:rowOff>
    </xdr:from>
    <xdr:to>
      <xdr:col>98</xdr:col>
      <xdr:colOff>38100</xdr:colOff>
      <xdr:row>59</xdr:row>
      <xdr:rowOff>94888</xdr:rowOff>
    </xdr:to>
    <xdr:sp macro="" textlink="">
      <xdr:nvSpPr>
        <xdr:cNvPr id="828" name="楕円 827"/>
        <xdr:cNvSpPr/>
      </xdr:nvSpPr>
      <xdr:spPr>
        <a:xfrm>
          <a:off x="18605500" y="101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86015</xdr:rowOff>
    </xdr:from>
    <xdr:ext cx="313932" cy="259045"/>
    <xdr:sp macro="" textlink="">
      <xdr:nvSpPr>
        <xdr:cNvPr id="829" name="テキスト ボックス 828"/>
        <xdr:cNvSpPr txBox="1"/>
      </xdr:nvSpPr>
      <xdr:spPr>
        <a:xfrm>
          <a:off x="18499333" y="10201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57331</xdr:rowOff>
    </xdr:from>
    <xdr:to>
      <xdr:col>116</xdr:col>
      <xdr:colOff>63500</xdr:colOff>
      <xdr:row>75</xdr:row>
      <xdr:rowOff>147303</xdr:rowOff>
    </xdr:to>
    <xdr:cxnSp macro="">
      <xdr:nvCxnSpPr>
        <xdr:cNvPr id="856" name="直線コネクタ 855"/>
        <xdr:cNvCxnSpPr/>
      </xdr:nvCxnSpPr>
      <xdr:spPr>
        <a:xfrm flipV="1">
          <a:off x="21323300" y="12916081"/>
          <a:ext cx="838200" cy="8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126775</xdr:rowOff>
    </xdr:from>
    <xdr:to>
      <xdr:col>111</xdr:col>
      <xdr:colOff>177800</xdr:colOff>
      <xdr:row>75</xdr:row>
      <xdr:rowOff>147303</xdr:rowOff>
    </xdr:to>
    <xdr:cxnSp macro="">
      <xdr:nvCxnSpPr>
        <xdr:cNvPr id="859" name="直線コネクタ 858"/>
        <xdr:cNvCxnSpPr/>
      </xdr:nvCxnSpPr>
      <xdr:spPr>
        <a:xfrm>
          <a:off x="20434300" y="12985525"/>
          <a:ext cx="889000" cy="2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89417</xdr:rowOff>
    </xdr:from>
    <xdr:to>
      <xdr:col>107</xdr:col>
      <xdr:colOff>50800</xdr:colOff>
      <xdr:row>75</xdr:row>
      <xdr:rowOff>126775</xdr:rowOff>
    </xdr:to>
    <xdr:cxnSp macro="">
      <xdr:nvCxnSpPr>
        <xdr:cNvPr id="862" name="直線コネクタ 861"/>
        <xdr:cNvCxnSpPr/>
      </xdr:nvCxnSpPr>
      <xdr:spPr>
        <a:xfrm>
          <a:off x="19545300" y="12948167"/>
          <a:ext cx="889000" cy="3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89417</xdr:rowOff>
    </xdr:from>
    <xdr:to>
      <xdr:col>102</xdr:col>
      <xdr:colOff>114300</xdr:colOff>
      <xdr:row>75</xdr:row>
      <xdr:rowOff>108921</xdr:rowOff>
    </xdr:to>
    <xdr:cxnSp macro="">
      <xdr:nvCxnSpPr>
        <xdr:cNvPr id="865" name="直線コネクタ 864"/>
        <xdr:cNvCxnSpPr/>
      </xdr:nvCxnSpPr>
      <xdr:spPr>
        <a:xfrm flipV="1">
          <a:off x="18656300" y="12948167"/>
          <a:ext cx="889000" cy="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61934</xdr:rowOff>
    </xdr:from>
    <xdr:to>
      <xdr:col>98</xdr:col>
      <xdr:colOff>38100</xdr:colOff>
      <xdr:row>76</xdr:row>
      <xdr:rowOff>163534</xdr:rowOff>
    </xdr:to>
    <xdr:sp macro="" textlink="">
      <xdr:nvSpPr>
        <xdr:cNvPr id="868" name="フローチャート: 判断 867"/>
        <xdr:cNvSpPr/>
      </xdr:nvSpPr>
      <xdr:spPr>
        <a:xfrm>
          <a:off x="18605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154661</xdr:rowOff>
    </xdr:from>
    <xdr:ext cx="534377" cy="259045"/>
    <xdr:sp macro="" textlink="">
      <xdr:nvSpPr>
        <xdr:cNvPr id="869" name="テキスト ボックス 868"/>
        <xdr:cNvSpPr txBox="1"/>
      </xdr:nvSpPr>
      <xdr:spPr>
        <a:xfrm>
          <a:off x="18389111" y="1318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6531</xdr:rowOff>
    </xdr:from>
    <xdr:to>
      <xdr:col>116</xdr:col>
      <xdr:colOff>114300</xdr:colOff>
      <xdr:row>75</xdr:row>
      <xdr:rowOff>108131</xdr:rowOff>
    </xdr:to>
    <xdr:sp macro="" textlink="">
      <xdr:nvSpPr>
        <xdr:cNvPr id="875" name="楕円 874"/>
        <xdr:cNvSpPr/>
      </xdr:nvSpPr>
      <xdr:spPr>
        <a:xfrm>
          <a:off x="22110700" y="128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29408</xdr:rowOff>
    </xdr:from>
    <xdr:ext cx="599010" cy="259045"/>
    <xdr:sp macro="" textlink="">
      <xdr:nvSpPr>
        <xdr:cNvPr id="876" name="繰出金該当値テキスト"/>
        <xdr:cNvSpPr txBox="1"/>
      </xdr:nvSpPr>
      <xdr:spPr>
        <a:xfrm>
          <a:off x="22212300" y="1271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96503</xdr:rowOff>
    </xdr:from>
    <xdr:to>
      <xdr:col>112</xdr:col>
      <xdr:colOff>38100</xdr:colOff>
      <xdr:row>76</xdr:row>
      <xdr:rowOff>26653</xdr:rowOff>
    </xdr:to>
    <xdr:sp macro="" textlink="">
      <xdr:nvSpPr>
        <xdr:cNvPr id="877" name="楕円 876"/>
        <xdr:cNvSpPr/>
      </xdr:nvSpPr>
      <xdr:spPr>
        <a:xfrm>
          <a:off x="21272500" y="129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43180</xdr:rowOff>
    </xdr:from>
    <xdr:ext cx="599010" cy="259045"/>
    <xdr:sp macro="" textlink="">
      <xdr:nvSpPr>
        <xdr:cNvPr id="878" name="テキスト ボックス 877"/>
        <xdr:cNvSpPr txBox="1"/>
      </xdr:nvSpPr>
      <xdr:spPr>
        <a:xfrm>
          <a:off x="21023795" y="12730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75975</xdr:rowOff>
    </xdr:from>
    <xdr:to>
      <xdr:col>107</xdr:col>
      <xdr:colOff>101600</xdr:colOff>
      <xdr:row>76</xdr:row>
      <xdr:rowOff>6125</xdr:rowOff>
    </xdr:to>
    <xdr:sp macro="" textlink="">
      <xdr:nvSpPr>
        <xdr:cNvPr id="879" name="楕円 878"/>
        <xdr:cNvSpPr/>
      </xdr:nvSpPr>
      <xdr:spPr>
        <a:xfrm>
          <a:off x="20383500" y="129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22652</xdr:rowOff>
    </xdr:from>
    <xdr:ext cx="599010" cy="259045"/>
    <xdr:sp macro="" textlink="">
      <xdr:nvSpPr>
        <xdr:cNvPr id="880" name="テキスト ボックス 879"/>
        <xdr:cNvSpPr txBox="1"/>
      </xdr:nvSpPr>
      <xdr:spPr>
        <a:xfrm>
          <a:off x="20134795" y="1270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38617</xdr:rowOff>
    </xdr:from>
    <xdr:to>
      <xdr:col>102</xdr:col>
      <xdr:colOff>165100</xdr:colOff>
      <xdr:row>75</xdr:row>
      <xdr:rowOff>140217</xdr:rowOff>
    </xdr:to>
    <xdr:sp macro="" textlink="">
      <xdr:nvSpPr>
        <xdr:cNvPr id="881" name="楕円 880"/>
        <xdr:cNvSpPr/>
      </xdr:nvSpPr>
      <xdr:spPr>
        <a:xfrm>
          <a:off x="19494500" y="1289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156744</xdr:rowOff>
    </xdr:from>
    <xdr:ext cx="599010" cy="259045"/>
    <xdr:sp macro="" textlink="">
      <xdr:nvSpPr>
        <xdr:cNvPr id="882" name="テキスト ボックス 881"/>
        <xdr:cNvSpPr txBox="1"/>
      </xdr:nvSpPr>
      <xdr:spPr>
        <a:xfrm>
          <a:off x="19245795" y="1267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58121</xdr:rowOff>
    </xdr:from>
    <xdr:to>
      <xdr:col>98</xdr:col>
      <xdr:colOff>38100</xdr:colOff>
      <xdr:row>75</xdr:row>
      <xdr:rowOff>159720</xdr:rowOff>
    </xdr:to>
    <xdr:sp macro="" textlink="">
      <xdr:nvSpPr>
        <xdr:cNvPr id="883" name="楕円 882"/>
        <xdr:cNvSpPr/>
      </xdr:nvSpPr>
      <xdr:spPr>
        <a:xfrm>
          <a:off x="18605500" y="129168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4798</xdr:rowOff>
    </xdr:from>
    <xdr:ext cx="599010" cy="259045"/>
    <xdr:sp macro="" textlink="">
      <xdr:nvSpPr>
        <xdr:cNvPr id="884" name="テキスト ボックス 883"/>
        <xdr:cNvSpPr txBox="1"/>
      </xdr:nvSpPr>
      <xdr:spPr>
        <a:xfrm>
          <a:off x="18356795" y="1269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扶助費は住民一人当たり</a:t>
          </a:r>
          <a:r>
            <a:rPr kumimoji="1" lang="en-US" altLang="ja-JP" sz="1100" b="0" i="0" baseline="0">
              <a:solidFill>
                <a:schemeClr val="dk1"/>
              </a:solidFill>
              <a:effectLst/>
              <a:latin typeface="+mn-lt"/>
              <a:ea typeface="+mn-ea"/>
              <a:cs typeface="+mn-cs"/>
            </a:rPr>
            <a:t>77,698</a:t>
          </a:r>
          <a:r>
            <a:rPr kumimoji="1" lang="ja-JP" altLang="ja-JP" sz="1100" b="0" i="0" baseline="0">
              <a:solidFill>
                <a:schemeClr val="dk1"/>
              </a:solidFill>
              <a:effectLst/>
              <a:latin typeface="+mn-lt"/>
              <a:ea typeface="+mn-ea"/>
              <a:cs typeface="+mn-cs"/>
            </a:rPr>
            <a:t>円となっており、類似団体と比較して一人当たりコストが高い状況が続いている。これは、障害者自立支援介護給付費等が年々増加していることが要因している。扶助費の削減は容易ではないことから、他の経費を削減することにより全体としての支出削減を図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繰出金は住民一人当たり</a:t>
          </a:r>
          <a:r>
            <a:rPr kumimoji="1" lang="en-US" altLang="ja-JP" sz="1100" b="0" i="0" baseline="0">
              <a:solidFill>
                <a:schemeClr val="dk1"/>
              </a:solidFill>
              <a:effectLst/>
              <a:latin typeface="+mn-lt"/>
              <a:ea typeface="+mn-ea"/>
              <a:cs typeface="+mn-cs"/>
            </a:rPr>
            <a:t>130,516</a:t>
          </a:r>
          <a:r>
            <a:rPr kumimoji="1" lang="ja-JP" altLang="ja-JP" sz="1100" b="0" i="0" baseline="0">
              <a:solidFill>
                <a:schemeClr val="dk1"/>
              </a:solidFill>
              <a:effectLst/>
              <a:latin typeface="+mn-lt"/>
              <a:ea typeface="+mn-ea"/>
              <a:cs typeface="+mn-cs"/>
            </a:rPr>
            <a:t>円となっており、類似団体と比較して一人当たりコストが高い状況が続いている。これは、国民健康保険特別会計における総合保健施設に係る繰出金などをはじめとする公営事業会計への繰出金、上下水道の３会計への公営企業債償還に係る繰出金、温泉施設の３会計への運営経費に係る繰出金が多額であることが要因している。公営事業会計は、医療費、介護給付費等の伸びを抑制する施策を研究・実施し、上下水道会計</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上下水道料金をともに、令和元</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月に料金改定を行ったが、適正な使用料となるよう努め、温泉施設会計は、民間委託から直営経営へ変更となった。歳出の削減と利用料増加に努め、一般会計の負担を減らすよう努めることとしている。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4,576
4,541
99.47
4,517,403
4,284,299
180,653
2,908,624
3,682,344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162789</xdr:rowOff>
    </xdr:from>
    <xdr:to>
      <xdr:col>24</xdr:col>
      <xdr:colOff>63500</xdr:colOff>
      <xdr:row>37</xdr:row>
      <xdr:rowOff>167760</xdr:rowOff>
    </xdr:to>
    <xdr:cxnSp macro="">
      <xdr:nvCxnSpPr>
        <xdr:cNvPr id="60" name="直線コネクタ 59"/>
        <xdr:cNvCxnSpPr/>
      </xdr:nvCxnSpPr>
      <xdr:spPr>
        <a:xfrm flipV="1">
          <a:off x="3797300" y="6506439"/>
          <a:ext cx="8382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167760</xdr:rowOff>
    </xdr:from>
    <xdr:to>
      <xdr:col>19</xdr:col>
      <xdr:colOff>177800</xdr:colOff>
      <xdr:row>37</xdr:row>
      <xdr:rowOff>170770</xdr:rowOff>
    </xdr:to>
    <xdr:cxnSp macro="">
      <xdr:nvCxnSpPr>
        <xdr:cNvPr id="63" name="直線コネクタ 62"/>
        <xdr:cNvCxnSpPr/>
      </xdr:nvCxnSpPr>
      <xdr:spPr>
        <a:xfrm flipV="1">
          <a:off x="2908300" y="651141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129699</xdr:rowOff>
    </xdr:from>
    <xdr:to>
      <xdr:col>15</xdr:col>
      <xdr:colOff>50800</xdr:colOff>
      <xdr:row>37</xdr:row>
      <xdr:rowOff>170770</xdr:rowOff>
    </xdr:to>
    <xdr:cxnSp macro="">
      <xdr:nvCxnSpPr>
        <xdr:cNvPr id="66" name="直線コネクタ 65"/>
        <xdr:cNvCxnSpPr/>
      </xdr:nvCxnSpPr>
      <xdr:spPr>
        <a:xfrm>
          <a:off x="2019300" y="6473349"/>
          <a:ext cx="8890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129699</xdr:rowOff>
    </xdr:from>
    <xdr:to>
      <xdr:col>10</xdr:col>
      <xdr:colOff>114300</xdr:colOff>
      <xdr:row>37</xdr:row>
      <xdr:rowOff>140119</xdr:rowOff>
    </xdr:to>
    <xdr:cxnSp macro="">
      <xdr:nvCxnSpPr>
        <xdr:cNvPr id="69" name="直線コネクタ 68"/>
        <xdr:cNvCxnSpPr/>
      </xdr:nvCxnSpPr>
      <xdr:spPr>
        <a:xfrm flipV="1">
          <a:off x="1130300" y="6473349"/>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126981</xdr:rowOff>
    </xdr:from>
    <xdr:to>
      <xdr:col>6</xdr:col>
      <xdr:colOff>38100</xdr:colOff>
      <xdr:row>38</xdr:row>
      <xdr:rowOff>57131</xdr:rowOff>
    </xdr:to>
    <xdr:sp macro="" textlink="">
      <xdr:nvSpPr>
        <xdr:cNvPr id="72" name="フローチャート: 判断 71"/>
        <xdr:cNvSpPr/>
      </xdr:nvSpPr>
      <xdr:spPr>
        <a:xfrm>
          <a:off x="1079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48258</xdr:rowOff>
    </xdr:from>
    <xdr:ext cx="534377" cy="259045"/>
    <xdr:sp macro="" textlink="">
      <xdr:nvSpPr>
        <xdr:cNvPr id="73" name="テキスト ボックス 72"/>
        <xdr:cNvSpPr txBox="1"/>
      </xdr:nvSpPr>
      <xdr:spPr>
        <a:xfrm>
          <a:off x="863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111989</xdr:rowOff>
    </xdr:from>
    <xdr:to>
      <xdr:col>24</xdr:col>
      <xdr:colOff>114300</xdr:colOff>
      <xdr:row>38</xdr:row>
      <xdr:rowOff>42139</xdr:rowOff>
    </xdr:to>
    <xdr:sp macro="" textlink="">
      <xdr:nvSpPr>
        <xdr:cNvPr id="79" name="楕円 78"/>
        <xdr:cNvSpPr/>
      </xdr:nvSpPr>
      <xdr:spPr>
        <a:xfrm>
          <a:off x="45847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26916</xdr:rowOff>
    </xdr:from>
    <xdr:ext cx="534377" cy="259045"/>
    <xdr:sp macro="" textlink="">
      <xdr:nvSpPr>
        <xdr:cNvPr id="80" name="議会費該当値テキスト"/>
        <xdr:cNvSpPr txBox="1"/>
      </xdr:nvSpPr>
      <xdr:spPr>
        <a:xfrm>
          <a:off x="4686300" y="63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116961</xdr:rowOff>
    </xdr:from>
    <xdr:to>
      <xdr:col>20</xdr:col>
      <xdr:colOff>38100</xdr:colOff>
      <xdr:row>38</xdr:row>
      <xdr:rowOff>47110</xdr:rowOff>
    </xdr:to>
    <xdr:sp macro="" textlink="">
      <xdr:nvSpPr>
        <xdr:cNvPr id="81" name="楕円 80"/>
        <xdr:cNvSpPr/>
      </xdr:nvSpPr>
      <xdr:spPr>
        <a:xfrm>
          <a:off x="3746500" y="6460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38237</xdr:rowOff>
    </xdr:from>
    <xdr:ext cx="534377" cy="259045"/>
    <xdr:sp macro="" textlink="">
      <xdr:nvSpPr>
        <xdr:cNvPr id="82" name="テキスト ボックス 81"/>
        <xdr:cNvSpPr txBox="1"/>
      </xdr:nvSpPr>
      <xdr:spPr>
        <a:xfrm>
          <a:off x="3530111" y="65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119971</xdr:rowOff>
    </xdr:from>
    <xdr:to>
      <xdr:col>15</xdr:col>
      <xdr:colOff>101600</xdr:colOff>
      <xdr:row>38</xdr:row>
      <xdr:rowOff>50121</xdr:rowOff>
    </xdr:to>
    <xdr:sp macro="" textlink="">
      <xdr:nvSpPr>
        <xdr:cNvPr id="83" name="楕円 82"/>
        <xdr:cNvSpPr/>
      </xdr:nvSpPr>
      <xdr:spPr>
        <a:xfrm>
          <a:off x="2857500" y="64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41247</xdr:rowOff>
    </xdr:from>
    <xdr:ext cx="534377" cy="259045"/>
    <xdr:sp macro="" textlink="">
      <xdr:nvSpPr>
        <xdr:cNvPr id="84" name="テキスト ボックス 83"/>
        <xdr:cNvSpPr txBox="1"/>
      </xdr:nvSpPr>
      <xdr:spPr>
        <a:xfrm>
          <a:off x="2641111" y="65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78899</xdr:rowOff>
    </xdr:from>
    <xdr:to>
      <xdr:col>10</xdr:col>
      <xdr:colOff>165100</xdr:colOff>
      <xdr:row>38</xdr:row>
      <xdr:rowOff>9049</xdr:rowOff>
    </xdr:to>
    <xdr:sp macro="" textlink="">
      <xdr:nvSpPr>
        <xdr:cNvPr id="85" name="楕円 84"/>
        <xdr:cNvSpPr/>
      </xdr:nvSpPr>
      <xdr:spPr>
        <a:xfrm>
          <a:off x="1968500" y="64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176</xdr:rowOff>
    </xdr:from>
    <xdr:ext cx="534377" cy="259045"/>
    <xdr:sp macro="" textlink="">
      <xdr:nvSpPr>
        <xdr:cNvPr id="86" name="テキスト ボックス 85"/>
        <xdr:cNvSpPr txBox="1"/>
      </xdr:nvSpPr>
      <xdr:spPr>
        <a:xfrm>
          <a:off x="1752111" y="65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89319</xdr:rowOff>
    </xdr:from>
    <xdr:to>
      <xdr:col>6</xdr:col>
      <xdr:colOff>38100</xdr:colOff>
      <xdr:row>38</xdr:row>
      <xdr:rowOff>19469</xdr:rowOff>
    </xdr:to>
    <xdr:sp macro="" textlink="">
      <xdr:nvSpPr>
        <xdr:cNvPr id="87" name="楕円 86"/>
        <xdr:cNvSpPr/>
      </xdr:nvSpPr>
      <xdr:spPr>
        <a:xfrm>
          <a:off x="1079500" y="64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35996</xdr:rowOff>
    </xdr:from>
    <xdr:ext cx="534377" cy="259045"/>
    <xdr:sp macro="" textlink="">
      <xdr:nvSpPr>
        <xdr:cNvPr id="88" name="テキスト ボックス 87"/>
        <xdr:cNvSpPr txBox="1"/>
      </xdr:nvSpPr>
      <xdr:spPr>
        <a:xfrm>
          <a:off x="863111" y="620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41728</xdr:rowOff>
    </xdr:from>
    <xdr:to>
      <xdr:col>24</xdr:col>
      <xdr:colOff>63500</xdr:colOff>
      <xdr:row>58</xdr:row>
      <xdr:rowOff>58077</xdr:rowOff>
    </xdr:to>
    <xdr:cxnSp macro="">
      <xdr:nvCxnSpPr>
        <xdr:cNvPr id="115" name="直線コネクタ 114"/>
        <xdr:cNvCxnSpPr/>
      </xdr:nvCxnSpPr>
      <xdr:spPr>
        <a:xfrm>
          <a:off x="3797300" y="9985828"/>
          <a:ext cx="838200" cy="1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23737</xdr:rowOff>
    </xdr:from>
    <xdr:to>
      <xdr:col>19</xdr:col>
      <xdr:colOff>177800</xdr:colOff>
      <xdr:row>58</xdr:row>
      <xdr:rowOff>41728</xdr:rowOff>
    </xdr:to>
    <xdr:cxnSp macro="">
      <xdr:nvCxnSpPr>
        <xdr:cNvPr id="118" name="直線コネクタ 117"/>
        <xdr:cNvCxnSpPr/>
      </xdr:nvCxnSpPr>
      <xdr:spPr>
        <a:xfrm>
          <a:off x="2908300" y="9967837"/>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6586</xdr:rowOff>
    </xdr:from>
    <xdr:to>
      <xdr:col>15</xdr:col>
      <xdr:colOff>50800</xdr:colOff>
      <xdr:row>58</xdr:row>
      <xdr:rowOff>23737</xdr:rowOff>
    </xdr:to>
    <xdr:cxnSp macro="">
      <xdr:nvCxnSpPr>
        <xdr:cNvPr id="121" name="直線コネクタ 120"/>
        <xdr:cNvCxnSpPr/>
      </xdr:nvCxnSpPr>
      <xdr:spPr>
        <a:xfrm>
          <a:off x="2019300" y="9950686"/>
          <a:ext cx="889000" cy="1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6586</xdr:rowOff>
    </xdr:from>
    <xdr:to>
      <xdr:col>10</xdr:col>
      <xdr:colOff>114300</xdr:colOff>
      <xdr:row>58</xdr:row>
      <xdr:rowOff>47558</xdr:rowOff>
    </xdr:to>
    <xdr:cxnSp macro="">
      <xdr:nvCxnSpPr>
        <xdr:cNvPr id="124" name="直線コネクタ 123"/>
        <xdr:cNvCxnSpPr/>
      </xdr:nvCxnSpPr>
      <xdr:spPr>
        <a:xfrm flipV="1">
          <a:off x="1130300" y="9950686"/>
          <a:ext cx="889000" cy="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18915</xdr:rowOff>
    </xdr:from>
    <xdr:to>
      <xdr:col>6</xdr:col>
      <xdr:colOff>38100</xdr:colOff>
      <xdr:row>58</xdr:row>
      <xdr:rowOff>120515</xdr:rowOff>
    </xdr:to>
    <xdr:sp macro="" textlink="">
      <xdr:nvSpPr>
        <xdr:cNvPr id="127" name="フローチャート: 判断 126"/>
        <xdr:cNvSpPr/>
      </xdr:nvSpPr>
      <xdr:spPr>
        <a:xfrm>
          <a:off x="1079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111642</xdr:rowOff>
    </xdr:from>
    <xdr:ext cx="599010" cy="259045"/>
    <xdr:sp macro="" textlink="">
      <xdr:nvSpPr>
        <xdr:cNvPr id="128" name="テキスト ボックス 127"/>
        <xdr:cNvSpPr txBox="1"/>
      </xdr:nvSpPr>
      <xdr:spPr>
        <a:xfrm>
          <a:off x="830795" y="100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7277</xdr:rowOff>
    </xdr:from>
    <xdr:to>
      <xdr:col>24</xdr:col>
      <xdr:colOff>114300</xdr:colOff>
      <xdr:row>58</xdr:row>
      <xdr:rowOff>108877</xdr:rowOff>
    </xdr:to>
    <xdr:sp macro="" textlink="">
      <xdr:nvSpPr>
        <xdr:cNvPr id="134" name="楕円 133"/>
        <xdr:cNvSpPr/>
      </xdr:nvSpPr>
      <xdr:spPr>
        <a:xfrm>
          <a:off x="4584700" y="99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162378</xdr:rowOff>
    </xdr:from>
    <xdr:to>
      <xdr:col>20</xdr:col>
      <xdr:colOff>38100</xdr:colOff>
      <xdr:row>58</xdr:row>
      <xdr:rowOff>92528</xdr:rowOff>
    </xdr:to>
    <xdr:sp macro="" textlink="">
      <xdr:nvSpPr>
        <xdr:cNvPr id="136" name="楕円 135"/>
        <xdr:cNvSpPr/>
      </xdr:nvSpPr>
      <xdr:spPr>
        <a:xfrm>
          <a:off x="3746500" y="993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83655</xdr:rowOff>
    </xdr:from>
    <xdr:ext cx="599010" cy="259045"/>
    <xdr:sp macro="" textlink="">
      <xdr:nvSpPr>
        <xdr:cNvPr id="137" name="テキスト ボックス 136"/>
        <xdr:cNvSpPr txBox="1"/>
      </xdr:nvSpPr>
      <xdr:spPr>
        <a:xfrm>
          <a:off x="3497795" y="1002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144387</xdr:rowOff>
    </xdr:from>
    <xdr:to>
      <xdr:col>15</xdr:col>
      <xdr:colOff>101600</xdr:colOff>
      <xdr:row>58</xdr:row>
      <xdr:rowOff>74537</xdr:rowOff>
    </xdr:to>
    <xdr:sp macro="" textlink="">
      <xdr:nvSpPr>
        <xdr:cNvPr id="138" name="楕円 137"/>
        <xdr:cNvSpPr/>
      </xdr:nvSpPr>
      <xdr:spPr>
        <a:xfrm>
          <a:off x="2857500" y="99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65664</xdr:rowOff>
    </xdr:from>
    <xdr:ext cx="599010" cy="259045"/>
    <xdr:sp macro="" textlink="">
      <xdr:nvSpPr>
        <xdr:cNvPr id="139" name="テキスト ボックス 138"/>
        <xdr:cNvSpPr txBox="1"/>
      </xdr:nvSpPr>
      <xdr:spPr>
        <a:xfrm>
          <a:off x="2608795" y="1000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127236</xdr:rowOff>
    </xdr:from>
    <xdr:to>
      <xdr:col>10</xdr:col>
      <xdr:colOff>165100</xdr:colOff>
      <xdr:row>58</xdr:row>
      <xdr:rowOff>57386</xdr:rowOff>
    </xdr:to>
    <xdr:sp macro="" textlink="">
      <xdr:nvSpPr>
        <xdr:cNvPr id="140" name="楕円 139"/>
        <xdr:cNvSpPr/>
      </xdr:nvSpPr>
      <xdr:spPr>
        <a:xfrm>
          <a:off x="1968500" y="98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73913</xdr:rowOff>
    </xdr:from>
    <xdr:ext cx="599010" cy="259045"/>
    <xdr:sp macro="" textlink="">
      <xdr:nvSpPr>
        <xdr:cNvPr id="141" name="テキスト ボックス 140"/>
        <xdr:cNvSpPr txBox="1"/>
      </xdr:nvSpPr>
      <xdr:spPr>
        <a:xfrm>
          <a:off x="1719795" y="96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168208</xdr:rowOff>
    </xdr:from>
    <xdr:to>
      <xdr:col>6</xdr:col>
      <xdr:colOff>38100</xdr:colOff>
      <xdr:row>58</xdr:row>
      <xdr:rowOff>98358</xdr:rowOff>
    </xdr:to>
    <xdr:sp macro="" textlink="">
      <xdr:nvSpPr>
        <xdr:cNvPr id="142" name="楕円 141"/>
        <xdr:cNvSpPr/>
      </xdr:nvSpPr>
      <xdr:spPr>
        <a:xfrm>
          <a:off x="1079500" y="994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114885</xdr:rowOff>
    </xdr:from>
    <xdr:ext cx="599010" cy="259045"/>
    <xdr:sp macro="" textlink="">
      <xdr:nvSpPr>
        <xdr:cNvPr id="143" name="テキスト ボックス 142"/>
        <xdr:cNvSpPr txBox="1"/>
      </xdr:nvSpPr>
      <xdr:spPr>
        <a:xfrm>
          <a:off x="830795" y="97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95112</xdr:rowOff>
    </xdr:from>
    <xdr:to>
      <xdr:col>24</xdr:col>
      <xdr:colOff>63500</xdr:colOff>
      <xdr:row>77</xdr:row>
      <xdr:rowOff>108683</xdr:rowOff>
    </xdr:to>
    <xdr:cxnSp macro="">
      <xdr:nvCxnSpPr>
        <xdr:cNvPr id="174" name="直線コネクタ 173"/>
        <xdr:cNvCxnSpPr/>
      </xdr:nvCxnSpPr>
      <xdr:spPr>
        <a:xfrm flipV="1">
          <a:off x="3797300" y="13296762"/>
          <a:ext cx="838200" cy="1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108683</xdr:rowOff>
    </xdr:from>
    <xdr:to>
      <xdr:col>19</xdr:col>
      <xdr:colOff>177800</xdr:colOff>
      <xdr:row>77</xdr:row>
      <xdr:rowOff>116663</xdr:rowOff>
    </xdr:to>
    <xdr:cxnSp macro="">
      <xdr:nvCxnSpPr>
        <xdr:cNvPr id="177" name="直線コネクタ 176"/>
        <xdr:cNvCxnSpPr/>
      </xdr:nvCxnSpPr>
      <xdr:spPr>
        <a:xfrm flipV="1">
          <a:off x="2908300" y="13310333"/>
          <a:ext cx="889000" cy="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116663</xdr:rowOff>
    </xdr:from>
    <xdr:to>
      <xdr:col>15</xdr:col>
      <xdr:colOff>50800</xdr:colOff>
      <xdr:row>77</xdr:row>
      <xdr:rowOff>116709</xdr:rowOff>
    </xdr:to>
    <xdr:cxnSp macro="">
      <xdr:nvCxnSpPr>
        <xdr:cNvPr id="180" name="直線コネクタ 179"/>
        <xdr:cNvCxnSpPr/>
      </xdr:nvCxnSpPr>
      <xdr:spPr>
        <a:xfrm flipV="1">
          <a:off x="2019300" y="1331831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116709</xdr:rowOff>
    </xdr:from>
    <xdr:to>
      <xdr:col>10</xdr:col>
      <xdr:colOff>114300</xdr:colOff>
      <xdr:row>77</xdr:row>
      <xdr:rowOff>135094</xdr:rowOff>
    </xdr:to>
    <xdr:cxnSp macro="">
      <xdr:nvCxnSpPr>
        <xdr:cNvPr id="183" name="直線コネクタ 182"/>
        <xdr:cNvCxnSpPr/>
      </xdr:nvCxnSpPr>
      <xdr:spPr>
        <a:xfrm flipV="1">
          <a:off x="1130300" y="1331835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108767</xdr:rowOff>
    </xdr:from>
    <xdr:to>
      <xdr:col>6</xdr:col>
      <xdr:colOff>38100</xdr:colOff>
      <xdr:row>78</xdr:row>
      <xdr:rowOff>38917</xdr:rowOff>
    </xdr:to>
    <xdr:sp macro="" textlink="">
      <xdr:nvSpPr>
        <xdr:cNvPr id="186" name="フローチャート: 判断 185"/>
        <xdr:cNvSpPr/>
      </xdr:nvSpPr>
      <xdr:spPr>
        <a:xfrm>
          <a:off x="1079500" y="133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30044</xdr:rowOff>
    </xdr:from>
    <xdr:ext cx="599010" cy="259045"/>
    <xdr:sp macro="" textlink="">
      <xdr:nvSpPr>
        <xdr:cNvPr id="187" name="テキスト ボックス 186"/>
        <xdr:cNvSpPr txBox="1"/>
      </xdr:nvSpPr>
      <xdr:spPr>
        <a:xfrm>
          <a:off x="830795" y="1340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44312</xdr:rowOff>
    </xdr:from>
    <xdr:to>
      <xdr:col>24</xdr:col>
      <xdr:colOff>114300</xdr:colOff>
      <xdr:row>77</xdr:row>
      <xdr:rowOff>145912</xdr:rowOff>
    </xdr:to>
    <xdr:sp macro="" textlink="">
      <xdr:nvSpPr>
        <xdr:cNvPr id="193" name="楕円 192"/>
        <xdr:cNvSpPr/>
      </xdr:nvSpPr>
      <xdr:spPr>
        <a:xfrm>
          <a:off x="4584700" y="132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67189</xdr:rowOff>
    </xdr:from>
    <xdr:ext cx="599010" cy="259045"/>
    <xdr:sp macro="" textlink="">
      <xdr:nvSpPr>
        <xdr:cNvPr id="194" name="民生費該当値テキスト"/>
        <xdr:cNvSpPr txBox="1"/>
      </xdr:nvSpPr>
      <xdr:spPr>
        <a:xfrm>
          <a:off x="4686300" y="1309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57883</xdr:rowOff>
    </xdr:from>
    <xdr:to>
      <xdr:col>20</xdr:col>
      <xdr:colOff>38100</xdr:colOff>
      <xdr:row>77</xdr:row>
      <xdr:rowOff>159483</xdr:rowOff>
    </xdr:to>
    <xdr:sp macro="" textlink="">
      <xdr:nvSpPr>
        <xdr:cNvPr id="195" name="楕円 194"/>
        <xdr:cNvSpPr/>
      </xdr:nvSpPr>
      <xdr:spPr>
        <a:xfrm>
          <a:off x="3746500" y="1325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150610</xdr:rowOff>
    </xdr:from>
    <xdr:ext cx="599010" cy="259045"/>
    <xdr:sp macro="" textlink="">
      <xdr:nvSpPr>
        <xdr:cNvPr id="196" name="テキスト ボックス 195"/>
        <xdr:cNvSpPr txBox="1"/>
      </xdr:nvSpPr>
      <xdr:spPr>
        <a:xfrm>
          <a:off x="3497795" y="1335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65863</xdr:rowOff>
    </xdr:from>
    <xdr:to>
      <xdr:col>15</xdr:col>
      <xdr:colOff>101600</xdr:colOff>
      <xdr:row>77</xdr:row>
      <xdr:rowOff>167463</xdr:rowOff>
    </xdr:to>
    <xdr:sp macro="" textlink="">
      <xdr:nvSpPr>
        <xdr:cNvPr id="197" name="楕円 196"/>
        <xdr:cNvSpPr/>
      </xdr:nvSpPr>
      <xdr:spPr>
        <a:xfrm>
          <a:off x="2857500" y="132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158590</xdr:rowOff>
    </xdr:from>
    <xdr:ext cx="599010" cy="259045"/>
    <xdr:sp macro="" textlink="">
      <xdr:nvSpPr>
        <xdr:cNvPr id="198" name="テキスト ボックス 197"/>
        <xdr:cNvSpPr txBox="1"/>
      </xdr:nvSpPr>
      <xdr:spPr>
        <a:xfrm>
          <a:off x="2608795" y="1336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65909</xdr:rowOff>
    </xdr:from>
    <xdr:to>
      <xdr:col>10</xdr:col>
      <xdr:colOff>165100</xdr:colOff>
      <xdr:row>77</xdr:row>
      <xdr:rowOff>167509</xdr:rowOff>
    </xdr:to>
    <xdr:sp macro="" textlink="">
      <xdr:nvSpPr>
        <xdr:cNvPr id="199" name="楕円 198"/>
        <xdr:cNvSpPr/>
      </xdr:nvSpPr>
      <xdr:spPr>
        <a:xfrm>
          <a:off x="1968500" y="1326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158636</xdr:rowOff>
    </xdr:from>
    <xdr:ext cx="599010" cy="259045"/>
    <xdr:sp macro="" textlink="">
      <xdr:nvSpPr>
        <xdr:cNvPr id="200" name="テキスト ボックス 199"/>
        <xdr:cNvSpPr txBox="1"/>
      </xdr:nvSpPr>
      <xdr:spPr>
        <a:xfrm>
          <a:off x="1719795" y="1336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84294</xdr:rowOff>
    </xdr:from>
    <xdr:to>
      <xdr:col>6</xdr:col>
      <xdr:colOff>38100</xdr:colOff>
      <xdr:row>78</xdr:row>
      <xdr:rowOff>14444</xdr:rowOff>
    </xdr:to>
    <xdr:sp macro="" textlink="">
      <xdr:nvSpPr>
        <xdr:cNvPr id="201" name="楕円 200"/>
        <xdr:cNvSpPr/>
      </xdr:nvSpPr>
      <xdr:spPr>
        <a:xfrm>
          <a:off x="1079500" y="132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30971</xdr:rowOff>
    </xdr:from>
    <xdr:ext cx="599010" cy="259045"/>
    <xdr:sp macro="" textlink="">
      <xdr:nvSpPr>
        <xdr:cNvPr id="202" name="テキスト ボックス 201"/>
        <xdr:cNvSpPr txBox="1"/>
      </xdr:nvSpPr>
      <xdr:spPr>
        <a:xfrm>
          <a:off x="830795" y="13061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126002</xdr:rowOff>
    </xdr:from>
    <xdr:to>
      <xdr:col>24</xdr:col>
      <xdr:colOff>63500</xdr:colOff>
      <xdr:row>97</xdr:row>
      <xdr:rowOff>147738</xdr:rowOff>
    </xdr:to>
    <xdr:cxnSp macro="">
      <xdr:nvCxnSpPr>
        <xdr:cNvPr id="229" name="直線コネクタ 228"/>
        <xdr:cNvCxnSpPr/>
      </xdr:nvCxnSpPr>
      <xdr:spPr>
        <a:xfrm flipV="1">
          <a:off x="3797300" y="16756652"/>
          <a:ext cx="8382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131962</xdr:rowOff>
    </xdr:from>
    <xdr:to>
      <xdr:col>19</xdr:col>
      <xdr:colOff>177800</xdr:colOff>
      <xdr:row>97</xdr:row>
      <xdr:rowOff>147738</xdr:rowOff>
    </xdr:to>
    <xdr:cxnSp macro="">
      <xdr:nvCxnSpPr>
        <xdr:cNvPr id="232" name="直線コネクタ 231"/>
        <xdr:cNvCxnSpPr/>
      </xdr:nvCxnSpPr>
      <xdr:spPr>
        <a:xfrm>
          <a:off x="2908300" y="16762612"/>
          <a:ext cx="889000" cy="1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115753</xdr:rowOff>
    </xdr:from>
    <xdr:to>
      <xdr:col>15</xdr:col>
      <xdr:colOff>50800</xdr:colOff>
      <xdr:row>97</xdr:row>
      <xdr:rowOff>131962</xdr:rowOff>
    </xdr:to>
    <xdr:cxnSp macro="">
      <xdr:nvCxnSpPr>
        <xdr:cNvPr id="235" name="直線コネクタ 234"/>
        <xdr:cNvCxnSpPr/>
      </xdr:nvCxnSpPr>
      <xdr:spPr>
        <a:xfrm>
          <a:off x="2019300" y="16746403"/>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115753</xdr:rowOff>
    </xdr:from>
    <xdr:to>
      <xdr:col>10</xdr:col>
      <xdr:colOff>114300</xdr:colOff>
      <xdr:row>97</xdr:row>
      <xdr:rowOff>118790</xdr:rowOff>
    </xdr:to>
    <xdr:cxnSp macro="">
      <xdr:nvCxnSpPr>
        <xdr:cNvPr id="238" name="直線コネクタ 237"/>
        <xdr:cNvCxnSpPr/>
      </xdr:nvCxnSpPr>
      <xdr:spPr>
        <a:xfrm flipV="1">
          <a:off x="1130300" y="1674640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74071</xdr:rowOff>
    </xdr:from>
    <xdr:to>
      <xdr:col>6</xdr:col>
      <xdr:colOff>38100</xdr:colOff>
      <xdr:row>98</xdr:row>
      <xdr:rowOff>4221</xdr:rowOff>
    </xdr:to>
    <xdr:sp macro="" textlink="">
      <xdr:nvSpPr>
        <xdr:cNvPr id="241" name="フローチャート: 判断 240"/>
        <xdr:cNvSpPr/>
      </xdr:nvSpPr>
      <xdr:spPr>
        <a:xfrm>
          <a:off x="1079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166798</xdr:rowOff>
    </xdr:from>
    <xdr:ext cx="534377" cy="259045"/>
    <xdr:sp macro="" textlink="">
      <xdr:nvSpPr>
        <xdr:cNvPr id="242" name="テキスト ボックス 241"/>
        <xdr:cNvSpPr txBox="1"/>
      </xdr:nvSpPr>
      <xdr:spPr>
        <a:xfrm>
          <a:off x="863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75202</xdr:rowOff>
    </xdr:from>
    <xdr:to>
      <xdr:col>24</xdr:col>
      <xdr:colOff>114300</xdr:colOff>
      <xdr:row>98</xdr:row>
      <xdr:rowOff>5352</xdr:rowOff>
    </xdr:to>
    <xdr:sp macro="" textlink="">
      <xdr:nvSpPr>
        <xdr:cNvPr id="248" name="楕円 247"/>
        <xdr:cNvSpPr/>
      </xdr:nvSpPr>
      <xdr:spPr>
        <a:xfrm>
          <a:off x="4584700" y="1670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xdr:rowOff>
    </xdr:from>
    <xdr:ext cx="534377" cy="259045"/>
    <xdr:sp macro="" textlink="">
      <xdr:nvSpPr>
        <xdr:cNvPr id="249" name="衛生費該当値テキスト"/>
        <xdr:cNvSpPr txBox="1"/>
      </xdr:nvSpPr>
      <xdr:spPr>
        <a:xfrm>
          <a:off x="4686300"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96938</xdr:rowOff>
    </xdr:from>
    <xdr:to>
      <xdr:col>20</xdr:col>
      <xdr:colOff>38100</xdr:colOff>
      <xdr:row>98</xdr:row>
      <xdr:rowOff>27088</xdr:rowOff>
    </xdr:to>
    <xdr:sp macro="" textlink="">
      <xdr:nvSpPr>
        <xdr:cNvPr id="250" name="楕円 249"/>
        <xdr:cNvSpPr/>
      </xdr:nvSpPr>
      <xdr:spPr>
        <a:xfrm>
          <a:off x="3746500" y="167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18215</xdr:rowOff>
    </xdr:from>
    <xdr:ext cx="534377" cy="259045"/>
    <xdr:sp macro="" textlink="">
      <xdr:nvSpPr>
        <xdr:cNvPr id="251" name="テキスト ボックス 250"/>
        <xdr:cNvSpPr txBox="1"/>
      </xdr:nvSpPr>
      <xdr:spPr>
        <a:xfrm>
          <a:off x="3530111" y="1682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81162</xdr:rowOff>
    </xdr:from>
    <xdr:to>
      <xdr:col>15</xdr:col>
      <xdr:colOff>101600</xdr:colOff>
      <xdr:row>98</xdr:row>
      <xdr:rowOff>11312</xdr:rowOff>
    </xdr:to>
    <xdr:sp macro="" textlink="">
      <xdr:nvSpPr>
        <xdr:cNvPr id="252" name="楕円 251"/>
        <xdr:cNvSpPr/>
      </xdr:nvSpPr>
      <xdr:spPr>
        <a:xfrm>
          <a:off x="2857500" y="167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2439</xdr:rowOff>
    </xdr:from>
    <xdr:ext cx="534377" cy="259045"/>
    <xdr:sp macro="" textlink="">
      <xdr:nvSpPr>
        <xdr:cNvPr id="253" name="テキスト ボックス 252"/>
        <xdr:cNvSpPr txBox="1"/>
      </xdr:nvSpPr>
      <xdr:spPr>
        <a:xfrm>
          <a:off x="2641111" y="168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64953</xdr:rowOff>
    </xdr:from>
    <xdr:to>
      <xdr:col>10</xdr:col>
      <xdr:colOff>165100</xdr:colOff>
      <xdr:row>97</xdr:row>
      <xdr:rowOff>166553</xdr:rowOff>
    </xdr:to>
    <xdr:sp macro="" textlink="">
      <xdr:nvSpPr>
        <xdr:cNvPr id="254" name="楕円 253"/>
        <xdr:cNvSpPr/>
      </xdr:nvSpPr>
      <xdr:spPr>
        <a:xfrm>
          <a:off x="1968500" y="166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157680</xdr:rowOff>
    </xdr:from>
    <xdr:ext cx="534377" cy="259045"/>
    <xdr:sp macro="" textlink="">
      <xdr:nvSpPr>
        <xdr:cNvPr id="255" name="テキスト ボックス 254"/>
        <xdr:cNvSpPr txBox="1"/>
      </xdr:nvSpPr>
      <xdr:spPr>
        <a:xfrm>
          <a:off x="1752111" y="167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67990</xdr:rowOff>
    </xdr:from>
    <xdr:to>
      <xdr:col>6</xdr:col>
      <xdr:colOff>38100</xdr:colOff>
      <xdr:row>97</xdr:row>
      <xdr:rowOff>169590</xdr:rowOff>
    </xdr:to>
    <xdr:sp macro="" textlink="">
      <xdr:nvSpPr>
        <xdr:cNvPr id="256" name="楕円 255"/>
        <xdr:cNvSpPr/>
      </xdr:nvSpPr>
      <xdr:spPr>
        <a:xfrm>
          <a:off x="1079500" y="166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14667</xdr:rowOff>
    </xdr:from>
    <xdr:ext cx="534377" cy="259045"/>
    <xdr:sp macro="" textlink="">
      <xdr:nvSpPr>
        <xdr:cNvPr id="257" name="テキスト ボックス 256"/>
        <xdr:cNvSpPr txBox="1"/>
      </xdr:nvSpPr>
      <xdr:spPr>
        <a:xfrm>
          <a:off x="863111" y="1647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99351</xdr:rowOff>
    </xdr:from>
    <xdr:to>
      <xdr:col>36</xdr:col>
      <xdr:colOff>165100</xdr:colOff>
      <xdr:row>39</xdr:row>
      <xdr:rowOff>29501</xdr:rowOff>
    </xdr:to>
    <xdr:sp macro="" textlink="">
      <xdr:nvSpPr>
        <xdr:cNvPr id="300" name="フローチャート: 判断 299"/>
        <xdr:cNvSpPr/>
      </xdr:nvSpPr>
      <xdr:spPr>
        <a:xfrm>
          <a:off x="6921500" y="6614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46027</xdr:rowOff>
    </xdr:from>
    <xdr:ext cx="469744" cy="259045"/>
    <xdr:sp macro="" textlink="">
      <xdr:nvSpPr>
        <xdr:cNvPr id="301" name="テキスト ボックス 300"/>
        <xdr:cNvSpPr txBox="1"/>
      </xdr:nvSpPr>
      <xdr:spPr>
        <a:xfrm>
          <a:off x="6737428" y="63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7659</xdr:rowOff>
    </xdr:from>
    <xdr:to>
      <xdr:col>55</xdr:col>
      <xdr:colOff>0</xdr:colOff>
      <xdr:row>59</xdr:row>
      <xdr:rowOff>12022</xdr:rowOff>
    </xdr:to>
    <xdr:cxnSp macro="">
      <xdr:nvCxnSpPr>
        <xdr:cNvPr id="347" name="直線コネクタ 346"/>
        <xdr:cNvCxnSpPr/>
      </xdr:nvCxnSpPr>
      <xdr:spPr>
        <a:xfrm flipV="1">
          <a:off x="9639300" y="10123209"/>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12022</xdr:rowOff>
    </xdr:from>
    <xdr:to>
      <xdr:col>50</xdr:col>
      <xdr:colOff>114300</xdr:colOff>
      <xdr:row>59</xdr:row>
      <xdr:rowOff>25523</xdr:rowOff>
    </xdr:to>
    <xdr:cxnSp macro="">
      <xdr:nvCxnSpPr>
        <xdr:cNvPr id="350" name="直線コネクタ 349"/>
        <xdr:cNvCxnSpPr/>
      </xdr:nvCxnSpPr>
      <xdr:spPr>
        <a:xfrm flipV="1">
          <a:off x="8750300" y="10127572"/>
          <a:ext cx="889000" cy="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25523</xdr:rowOff>
    </xdr:from>
    <xdr:to>
      <xdr:col>45</xdr:col>
      <xdr:colOff>177800</xdr:colOff>
      <xdr:row>59</xdr:row>
      <xdr:rowOff>33107</xdr:rowOff>
    </xdr:to>
    <xdr:cxnSp macro="">
      <xdr:nvCxnSpPr>
        <xdr:cNvPr id="353" name="直線コネクタ 352"/>
        <xdr:cNvCxnSpPr/>
      </xdr:nvCxnSpPr>
      <xdr:spPr>
        <a:xfrm flipV="1">
          <a:off x="7861300" y="10141073"/>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24763</xdr:rowOff>
    </xdr:from>
    <xdr:to>
      <xdr:col>41</xdr:col>
      <xdr:colOff>50800</xdr:colOff>
      <xdr:row>59</xdr:row>
      <xdr:rowOff>33107</xdr:rowOff>
    </xdr:to>
    <xdr:cxnSp macro="">
      <xdr:nvCxnSpPr>
        <xdr:cNvPr id="356" name="直線コネクタ 355"/>
        <xdr:cNvCxnSpPr/>
      </xdr:nvCxnSpPr>
      <xdr:spPr>
        <a:xfrm>
          <a:off x="6972300" y="10140313"/>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121156</xdr:rowOff>
    </xdr:from>
    <xdr:to>
      <xdr:col>36</xdr:col>
      <xdr:colOff>165100</xdr:colOff>
      <xdr:row>59</xdr:row>
      <xdr:rowOff>51306</xdr:rowOff>
    </xdr:to>
    <xdr:sp macro="" textlink="">
      <xdr:nvSpPr>
        <xdr:cNvPr id="359" name="フローチャート: 判断 358"/>
        <xdr:cNvSpPr/>
      </xdr:nvSpPr>
      <xdr:spPr>
        <a:xfrm>
          <a:off x="6921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67833</xdr:rowOff>
    </xdr:from>
    <xdr:ext cx="534377" cy="259045"/>
    <xdr:sp macro="" textlink="">
      <xdr:nvSpPr>
        <xdr:cNvPr id="360" name="テキスト ボックス 359"/>
        <xdr:cNvSpPr txBox="1"/>
      </xdr:nvSpPr>
      <xdr:spPr>
        <a:xfrm>
          <a:off x="6705111" y="984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128309</xdr:rowOff>
    </xdr:from>
    <xdr:to>
      <xdr:col>55</xdr:col>
      <xdr:colOff>50800</xdr:colOff>
      <xdr:row>59</xdr:row>
      <xdr:rowOff>58459</xdr:rowOff>
    </xdr:to>
    <xdr:sp macro="" textlink="">
      <xdr:nvSpPr>
        <xdr:cNvPr id="366" name="楕円 365"/>
        <xdr:cNvSpPr/>
      </xdr:nvSpPr>
      <xdr:spPr>
        <a:xfrm>
          <a:off x="10426700" y="1007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43236</xdr:rowOff>
    </xdr:from>
    <xdr:ext cx="534377" cy="259045"/>
    <xdr:sp macro="" textlink="">
      <xdr:nvSpPr>
        <xdr:cNvPr id="367" name="農林水産業費該当値テキスト"/>
        <xdr:cNvSpPr txBox="1"/>
      </xdr:nvSpPr>
      <xdr:spPr>
        <a:xfrm>
          <a:off x="10528300" y="998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132672</xdr:rowOff>
    </xdr:from>
    <xdr:to>
      <xdr:col>50</xdr:col>
      <xdr:colOff>165100</xdr:colOff>
      <xdr:row>59</xdr:row>
      <xdr:rowOff>62822</xdr:rowOff>
    </xdr:to>
    <xdr:sp macro="" textlink="">
      <xdr:nvSpPr>
        <xdr:cNvPr id="368" name="楕円 367"/>
        <xdr:cNvSpPr/>
      </xdr:nvSpPr>
      <xdr:spPr>
        <a:xfrm>
          <a:off x="9588500" y="100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53949</xdr:rowOff>
    </xdr:from>
    <xdr:ext cx="534377" cy="259045"/>
    <xdr:sp macro="" textlink="">
      <xdr:nvSpPr>
        <xdr:cNvPr id="369" name="テキスト ボックス 368"/>
        <xdr:cNvSpPr txBox="1"/>
      </xdr:nvSpPr>
      <xdr:spPr>
        <a:xfrm>
          <a:off x="9372111" y="1016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146173</xdr:rowOff>
    </xdr:from>
    <xdr:to>
      <xdr:col>46</xdr:col>
      <xdr:colOff>38100</xdr:colOff>
      <xdr:row>59</xdr:row>
      <xdr:rowOff>76323</xdr:rowOff>
    </xdr:to>
    <xdr:sp macro="" textlink="">
      <xdr:nvSpPr>
        <xdr:cNvPr id="370" name="楕円 369"/>
        <xdr:cNvSpPr/>
      </xdr:nvSpPr>
      <xdr:spPr>
        <a:xfrm>
          <a:off x="8699500" y="100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67450</xdr:rowOff>
    </xdr:from>
    <xdr:ext cx="534377" cy="259045"/>
    <xdr:sp macro="" textlink="">
      <xdr:nvSpPr>
        <xdr:cNvPr id="371" name="テキスト ボックス 370"/>
        <xdr:cNvSpPr txBox="1"/>
      </xdr:nvSpPr>
      <xdr:spPr>
        <a:xfrm>
          <a:off x="8483111" y="101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153757</xdr:rowOff>
    </xdr:from>
    <xdr:to>
      <xdr:col>41</xdr:col>
      <xdr:colOff>101600</xdr:colOff>
      <xdr:row>59</xdr:row>
      <xdr:rowOff>83907</xdr:rowOff>
    </xdr:to>
    <xdr:sp macro="" textlink="">
      <xdr:nvSpPr>
        <xdr:cNvPr id="372" name="楕円 371"/>
        <xdr:cNvSpPr/>
      </xdr:nvSpPr>
      <xdr:spPr>
        <a:xfrm>
          <a:off x="7810500" y="100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75034</xdr:rowOff>
    </xdr:from>
    <xdr:ext cx="534377" cy="259045"/>
    <xdr:sp macro="" textlink="">
      <xdr:nvSpPr>
        <xdr:cNvPr id="373" name="テキスト ボックス 372"/>
        <xdr:cNvSpPr txBox="1"/>
      </xdr:nvSpPr>
      <xdr:spPr>
        <a:xfrm>
          <a:off x="7594111" y="1019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145413</xdr:rowOff>
    </xdr:from>
    <xdr:to>
      <xdr:col>36</xdr:col>
      <xdr:colOff>165100</xdr:colOff>
      <xdr:row>59</xdr:row>
      <xdr:rowOff>75563</xdr:rowOff>
    </xdr:to>
    <xdr:sp macro="" textlink="">
      <xdr:nvSpPr>
        <xdr:cNvPr id="374" name="楕円 373"/>
        <xdr:cNvSpPr/>
      </xdr:nvSpPr>
      <xdr:spPr>
        <a:xfrm>
          <a:off x="6921500" y="1008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66690</xdr:rowOff>
    </xdr:from>
    <xdr:ext cx="534377" cy="259045"/>
    <xdr:sp macro="" textlink="">
      <xdr:nvSpPr>
        <xdr:cNvPr id="375" name="テキスト ボックス 374"/>
        <xdr:cNvSpPr txBox="1"/>
      </xdr:nvSpPr>
      <xdr:spPr>
        <a:xfrm>
          <a:off x="6705111" y="1018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80056</xdr:rowOff>
    </xdr:from>
    <xdr:to>
      <xdr:col>55</xdr:col>
      <xdr:colOff>0</xdr:colOff>
      <xdr:row>78</xdr:row>
      <xdr:rowOff>105876</xdr:rowOff>
    </xdr:to>
    <xdr:cxnSp macro="">
      <xdr:nvCxnSpPr>
        <xdr:cNvPr id="402" name="直線コネクタ 401"/>
        <xdr:cNvCxnSpPr/>
      </xdr:nvCxnSpPr>
      <xdr:spPr>
        <a:xfrm flipV="1">
          <a:off x="9639300" y="13453156"/>
          <a:ext cx="8382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105876</xdr:rowOff>
    </xdr:from>
    <xdr:to>
      <xdr:col>50</xdr:col>
      <xdr:colOff>114300</xdr:colOff>
      <xdr:row>78</xdr:row>
      <xdr:rowOff>107758</xdr:rowOff>
    </xdr:to>
    <xdr:cxnSp macro="">
      <xdr:nvCxnSpPr>
        <xdr:cNvPr id="405" name="直線コネクタ 404"/>
        <xdr:cNvCxnSpPr/>
      </xdr:nvCxnSpPr>
      <xdr:spPr>
        <a:xfrm flipV="1">
          <a:off x="8750300" y="13478976"/>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99037</xdr:rowOff>
    </xdr:from>
    <xdr:to>
      <xdr:col>45</xdr:col>
      <xdr:colOff>177800</xdr:colOff>
      <xdr:row>78</xdr:row>
      <xdr:rowOff>107758</xdr:rowOff>
    </xdr:to>
    <xdr:cxnSp macro="">
      <xdr:nvCxnSpPr>
        <xdr:cNvPr id="408" name="直線コネクタ 407"/>
        <xdr:cNvCxnSpPr/>
      </xdr:nvCxnSpPr>
      <xdr:spPr>
        <a:xfrm>
          <a:off x="7861300" y="13472137"/>
          <a:ext cx="8890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99037</xdr:rowOff>
    </xdr:from>
    <xdr:to>
      <xdr:col>41</xdr:col>
      <xdr:colOff>50800</xdr:colOff>
      <xdr:row>78</xdr:row>
      <xdr:rowOff>103250</xdr:rowOff>
    </xdr:to>
    <xdr:cxnSp macro="">
      <xdr:nvCxnSpPr>
        <xdr:cNvPr id="411" name="直線コネクタ 410"/>
        <xdr:cNvCxnSpPr/>
      </xdr:nvCxnSpPr>
      <xdr:spPr>
        <a:xfrm flipV="1">
          <a:off x="6972300" y="13472137"/>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30212</xdr:rowOff>
    </xdr:from>
    <xdr:to>
      <xdr:col>36</xdr:col>
      <xdr:colOff>165100</xdr:colOff>
      <xdr:row>78</xdr:row>
      <xdr:rowOff>131812</xdr:rowOff>
    </xdr:to>
    <xdr:sp macro="" textlink="">
      <xdr:nvSpPr>
        <xdr:cNvPr id="414" name="フローチャート: 判断 413"/>
        <xdr:cNvSpPr/>
      </xdr:nvSpPr>
      <xdr:spPr>
        <a:xfrm>
          <a:off x="6921500" y="13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148339</xdr:rowOff>
    </xdr:from>
    <xdr:ext cx="534377" cy="259045"/>
    <xdr:sp macro="" textlink="">
      <xdr:nvSpPr>
        <xdr:cNvPr id="415" name="テキスト ボックス 414"/>
        <xdr:cNvSpPr txBox="1"/>
      </xdr:nvSpPr>
      <xdr:spPr>
        <a:xfrm>
          <a:off x="6705111" y="13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29256</xdr:rowOff>
    </xdr:from>
    <xdr:to>
      <xdr:col>55</xdr:col>
      <xdr:colOff>50800</xdr:colOff>
      <xdr:row>78</xdr:row>
      <xdr:rowOff>130856</xdr:rowOff>
    </xdr:to>
    <xdr:sp macro="" textlink="">
      <xdr:nvSpPr>
        <xdr:cNvPr id="421" name="楕円 420"/>
        <xdr:cNvSpPr/>
      </xdr:nvSpPr>
      <xdr:spPr>
        <a:xfrm>
          <a:off x="10426700" y="134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55076</xdr:rowOff>
    </xdr:from>
    <xdr:to>
      <xdr:col>50</xdr:col>
      <xdr:colOff>165100</xdr:colOff>
      <xdr:row>78</xdr:row>
      <xdr:rowOff>156676</xdr:rowOff>
    </xdr:to>
    <xdr:sp macro="" textlink="">
      <xdr:nvSpPr>
        <xdr:cNvPr id="423" name="楕円 422"/>
        <xdr:cNvSpPr/>
      </xdr:nvSpPr>
      <xdr:spPr>
        <a:xfrm>
          <a:off x="9588500" y="134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147803</xdr:rowOff>
    </xdr:from>
    <xdr:ext cx="534377" cy="259045"/>
    <xdr:sp macro="" textlink="">
      <xdr:nvSpPr>
        <xdr:cNvPr id="424" name="テキスト ボックス 423"/>
        <xdr:cNvSpPr txBox="1"/>
      </xdr:nvSpPr>
      <xdr:spPr>
        <a:xfrm>
          <a:off x="9372111" y="135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56958</xdr:rowOff>
    </xdr:from>
    <xdr:to>
      <xdr:col>46</xdr:col>
      <xdr:colOff>38100</xdr:colOff>
      <xdr:row>78</xdr:row>
      <xdr:rowOff>158558</xdr:rowOff>
    </xdr:to>
    <xdr:sp macro="" textlink="">
      <xdr:nvSpPr>
        <xdr:cNvPr id="425" name="楕円 424"/>
        <xdr:cNvSpPr/>
      </xdr:nvSpPr>
      <xdr:spPr>
        <a:xfrm>
          <a:off x="8699500" y="1343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149685</xdr:rowOff>
    </xdr:from>
    <xdr:ext cx="534377" cy="259045"/>
    <xdr:sp macro="" textlink="">
      <xdr:nvSpPr>
        <xdr:cNvPr id="426" name="テキスト ボックス 425"/>
        <xdr:cNvSpPr txBox="1"/>
      </xdr:nvSpPr>
      <xdr:spPr>
        <a:xfrm>
          <a:off x="8483111" y="1352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48237</xdr:rowOff>
    </xdr:from>
    <xdr:to>
      <xdr:col>41</xdr:col>
      <xdr:colOff>101600</xdr:colOff>
      <xdr:row>78</xdr:row>
      <xdr:rowOff>149837</xdr:rowOff>
    </xdr:to>
    <xdr:sp macro="" textlink="">
      <xdr:nvSpPr>
        <xdr:cNvPr id="427" name="楕円 426"/>
        <xdr:cNvSpPr/>
      </xdr:nvSpPr>
      <xdr:spPr>
        <a:xfrm>
          <a:off x="7810500" y="134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140964</xdr:rowOff>
    </xdr:from>
    <xdr:ext cx="534377" cy="259045"/>
    <xdr:sp macro="" textlink="">
      <xdr:nvSpPr>
        <xdr:cNvPr id="428" name="テキスト ボックス 427"/>
        <xdr:cNvSpPr txBox="1"/>
      </xdr:nvSpPr>
      <xdr:spPr>
        <a:xfrm>
          <a:off x="7594111" y="135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52450</xdr:rowOff>
    </xdr:from>
    <xdr:to>
      <xdr:col>36</xdr:col>
      <xdr:colOff>165100</xdr:colOff>
      <xdr:row>78</xdr:row>
      <xdr:rowOff>154050</xdr:rowOff>
    </xdr:to>
    <xdr:sp macro="" textlink="">
      <xdr:nvSpPr>
        <xdr:cNvPr id="429" name="楕円 428"/>
        <xdr:cNvSpPr/>
      </xdr:nvSpPr>
      <xdr:spPr>
        <a:xfrm>
          <a:off x="6921500" y="134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145177</xdr:rowOff>
    </xdr:from>
    <xdr:ext cx="534377" cy="259045"/>
    <xdr:sp macro="" textlink="">
      <xdr:nvSpPr>
        <xdr:cNvPr id="430" name="テキスト ボックス 429"/>
        <xdr:cNvSpPr txBox="1"/>
      </xdr:nvSpPr>
      <xdr:spPr>
        <a:xfrm>
          <a:off x="6705111" y="1351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161722</xdr:rowOff>
    </xdr:from>
    <xdr:to>
      <xdr:col>55</xdr:col>
      <xdr:colOff>0</xdr:colOff>
      <xdr:row>97</xdr:row>
      <xdr:rowOff>169397</xdr:rowOff>
    </xdr:to>
    <xdr:cxnSp macro="">
      <xdr:nvCxnSpPr>
        <xdr:cNvPr id="455" name="直線コネクタ 454"/>
        <xdr:cNvCxnSpPr/>
      </xdr:nvCxnSpPr>
      <xdr:spPr>
        <a:xfrm flipV="1">
          <a:off x="9639300" y="16792372"/>
          <a:ext cx="8382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161375</xdr:rowOff>
    </xdr:from>
    <xdr:to>
      <xdr:col>50</xdr:col>
      <xdr:colOff>114300</xdr:colOff>
      <xdr:row>97</xdr:row>
      <xdr:rowOff>169397</xdr:rowOff>
    </xdr:to>
    <xdr:cxnSp macro="">
      <xdr:nvCxnSpPr>
        <xdr:cNvPr id="458" name="直線コネクタ 457"/>
        <xdr:cNvCxnSpPr/>
      </xdr:nvCxnSpPr>
      <xdr:spPr>
        <a:xfrm>
          <a:off x="8750300" y="16792025"/>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155494</xdr:rowOff>
    </xdr:from>
    <xdr:to>
      <xdr:col>45</xdr:col>
      <xdr:colOff>177800</xdr:colOff>
      <xdr:row>97</xdr:row>
      <xdr:rowOff>161375</xdr:rowOff>
    </xdr:to>
    <xdr:cxnSp macro="">
      <xdr:nvCxnSpPr>
        <xdr:cNvPr id="461" name="直線コネクタ 460"/>
        <xdr:cNvCxnSpPr/>
      </xdr:nvCxnSpPr>
      <xdr:spPr>
        <a:xfrm>
          <a:off x="7861300" y="16786144"/>
          <a:ext cx="8890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155494</xdr:rowOff>
    </xdr:from>
    <xdr:to>
      <xdr:col>41</xdr:col>
      <xdr:colOff>50800</xdr:colOff>
      <xdr:row>97</xdr:row>
      <xdr:rowOff>169073</xdr:rowOff>
    </xdr:to>
    <xdr:cxnSp macro="">
      <xdr:nvCxnSpPr>
        <xdr:cNvPr id="464" name="直線コネクタ 463"/>
        <xdr:cNvCxnSpPr/>
      </xdr:nvCxnSpPr>
      <xdr:spPr>
        <a:xfrm flipV="1">
          <a:off x="6972300" y="16786144"/>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91959</xdr:rowOff>
    </xdr:from>
    <xdr:to>
      <xdr:col>36</xdr:col>
      <xdr:colOff>165100</xdr:colOff>
      <xdr:row>98</xdr:row>
      <xdr:rowOff>22109</xdr:rowOff>
    </xdr:to>
    <xdr:sp macro="" textlink="">
      <xdr:nvSpPr>
        <xdr:cNvPr id="467" name="フローチャート: 判断 466"/>
        <xdr:cNvSpPr/>
      </xdr:nvSpPr>
      <xdr:spPr>
        <a:xfrm>
          <a:off x="6921500" y="1672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38636</xdr:rowOff>
    </xdr:from>
    <xdr:ext cx="534377" cy="259045"/>
    <xdr:sp macro="" textlink="">
      <xdr:nvSpPr>
        <xdr:cNvPr id="468" name="テキスト ボックス 467"/>
        <xdr:cNvSpPr txBox="1"/>
      </xdr:nvSpPr>
      <xdr:spPr>
        <a:xfrm>
          <a:off x="6705111" y="1649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110922</xdr:rowOff>
    </xdr:from>
    <xdr:to>
      <xdr:col>55</xdr:col>
      <xdr:colOff>50800</xdr:colOff>
      <xdr:row>98</xdr:row>
      <xdr:rowOff>41072</xdr:rowOff>
    </xdr:to>
    <xdr:sp macro="" textlink="">
      <xdr:nvSpPr>
        <xdr:cNvPr id="474" name="楕円 473"/>
        <xdr:cNvSpPr/>
      </xdr:nvSpPr>
      <xdr:spPr>
        <a:xfrm>
          <a:off x="10426700" y="1674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34377" cy="259045"/>
    <xdr:sp macro="" textlink="">
      <xdr:nvSpPr>
        <xdr:cNvPr id="475" name="土木費該当値テキスト"/>
        <xdr:cNvSpPr txBox="1"/>
      </xdr:nvSpPr>
      <xdr:spPr>
        <a:xfrm>
          <a:off x="10528300" y="1667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118597</xdr:rowOff>
    </xdr:from>
    <xdr:to>
      <xdr:col>50</xdr:col>
      <xdr:colOff>165100</xdr:colOff>
      <xdr:row>98</xdr:row>
      <xdr:rowOff>48747</xdr:rowOff>
    </xdr:to>
    <xdr:sp macro="" textlink="">
      <xdr:nvSpPr>
        <xdr:cNvPr id="476" name="楕円 475"/>
        <xdr:cNvSpPr/>
      </xdr:nvSpPr>
      <xdr:spPr>
        <a:xfrm>
          <a:off x="9588500" y="167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39874</xdr:rowOff>
    </xdr:from>
    <xdr:ext cx="534377" cy="259045"/>
    <xdr:sp macro="" textlink="">
      <xdr:nvSpPr>
        <xdr:cNvPr id="477" name="テキスト ボックス 476"/>
        <xdr:cNvSpPr txBox="1"/>
      </xdr:nvSpPr>
      <xdr:spPr>
        <a:xfrm>
          <a:off x="9372111" y="1684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110575</xdr:rowOff>
    </xdr:from>
    <xdr:to>
      <xdr:col>46</xdr:col>
      <xdr:colOff>38100</xdr:colOff>
      <xdr:row>98</xdr:row>
      <xdr:rowOff>40725</xdr:rowOff>
    </xdr:to>
    <xdr:sp macro="" textlink="">
      <xdr:nvSpPr>
        <xdr:cNvPr id="478" name="楕円 477"/>
        <xdr:cNvSpPr/>
      </xdr:nvSpPr>
      <xdr:spPr>
        <a:xfrm>
          <a:off x="8699500" y="167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31852</xdr:rowOff>
    </xdr:from>
    <xdr:ext cx="534377" cy="259045"/>
    <xdr:sp macro="" textlink="">
      <xdr:nvSpPr>
        <xdr:cNvPr id="479" name="テキスト ボックス 478"/>
        <xdr:cNvSpPr txBox="1"/>
      </xdr:nvSpPr>
      <xdr:spPr>
        <a:xfrm>
          <a:off x="8483111" y="1683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104694</xdr:rowOff>
    </xdr:from>
    <xdr:to>
      <xdr:col>41</xdr:col>
      <xdr:colOff>101600</xdr:colOff>
      <xdr:row>98</xdr:row>
      <xdr:rowOff>34844</xdr:rowOff>
    </xdr:to>
    <xdr:sp macro="" textlink="">
      <xdr:nvSpPr>
        <xdr:cNvPr id="480" name="楕円 479"/>
        <xdr:cNvSpPr/>
      </xdr:nvSpPr>
      <xdr:spPr>
        <a:xfrm>
          <a:off x="7810500" y="167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25971</xdr:rowOff>
    </xdr:from>
    <xdr:ext cx="534377" cy="259045"/>
    <xdr:sp macro="" textlink="">
      <xdr:nvSpPr>
        <xdr:cNvPr id="481" name="テキスト ボックス 480"/>
        <xdr:cNvSpPr txBox="1"/>
      </xdr:nvSpPr>
      <xdr:spPr>
        <a:xfrm>
          <a:off x="7594111" y="168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118273</xdr:rowOff>
    </xdr:from>
    <xdr:to>
      <xdr:col>36</xdr:col>
      <xdr:colOff>165100</xdr:colOff>
      <xdr:row>98</xdr:row>
      <xdr:rowOff>48423</xdr:rowOff>
    </xdr:to>
    <xdr:sp macro="" textlink="">
      <xdr:nvSpPr>
        <xdr:cNvPr id="482" name="楕円 481"/>
        <xdr:cNvSpPr/>
      </xdr:nvSpPr>
      <xdr:spPr>
        <a:xfrm>
          <a:off x="6921500" y="1674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39550</xdr:rowOff>
    </xdr:from>
    <xdr:ext cx="534377" cy="259045"/>
    <xdr:sp macro="" textlink="">
      <xdr:nvSpPr>
        <xdr:cNvPr id="483" name="テキスト ボックス 482"/>
        <xdr:cNvSpPr txBox="1"/>
      </xdr:nvSpPr>
      <xdr:spPr>
        <a:xfrm>
          <a:off x="6705111" y="1684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168641</xdr:rowOff>
    </xdr:from>
    <xdr:to>
      <xdr:col>85</xdr:col>
      <xdr:colOff>127000</xdr:colOff>
      <xdr:row>39</xdr:row>
      <xdr:rowOff>3918</xdr:rowOff>
    </xdr:to>
    <xdr:cxnSp macro="">
      <xdr:nvCxnSpPr>
        <xdr:cNvPr id="514" name="直線コネクタ 513"/>
        <xdr:cNvCxnSpPr/>
      </xdr:nvCxnSpPr>
      <xdr:spPr>
        <a:xfrm flipV="1">
          <a:off x="15481300" y="6683741"/>
          <a:ext cx="838200" cy="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3918</xdr:rowOff>
    </xdr:from>
    <xdr:to>
      <xdr:col>81</xdr:col>
      <xdr:colOff>50800</xdr:colOff>
      <xdr:row>39</xdr:row>
      <xdr:rowOff>4163</xdr:rowOff>
    </xdr:to>
    <xdr:cxnSp macro="">
      <xdr:nvCxnSpPr>
        <xdr:cNvPr id="517" name="直線コネクタ 516"/>
        <xdr:cNvCxnSpPr/>
      </xdr:nvCxnSpPr>
      <xdr:spPr>
        <a:xfrm flipV="1">
          <a:off x="14592300" y="6690468"/>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3252</xdr:rowOff>
    </xdr:from>
    <xdr:to>
      <xdr:col>76</xdr:col>
      <xdr:colOff>114300</xdr:colOff>
      <xdr:row>39</xdr:row>
      <xdr:rowOff>4163</xdr:rowOff>
    </xdr:to>
    <xdr:cxnSp macro="">
      <xdr:nvCxnSpPr>
        <xdr:cNvPr id="520" name="直線コネクタ 519"/>
        <xdr:cNvCxnSpPr/>
      </xdr:nvCxnSpPr>
      <xdr:spPr>
        <a:xfrm>
          <a:off x="13703300" y="6689802"/>
          <a:ext cx="8890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22" name="テキスト ボックス 521"/>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154184</xdr:rowOff>
    </xdr:from>
    <xdr:to>
      <xdr:col>71</xdr:col>
      <xdr:colOff>177800</xdr:colOff>
      <xdr:row>39</xdr:row>
      <xdr:rowOff>3252</xdr:rowOff>
    </xdr:to>
    <xdr:cxnSp macro="">
      <xdr:nvCxnSpPr>
        <xdr:cNvPr id="523" name="直線コネクタ 522"/>
        <xdr:cNvCxnSpPr/>
      </xdr:nvCxnSpPr>
      <xdr:spPr>
        <a:xfrm>
          <a:off x="12814300" y="6669284"/>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25" name="テキスト ボックス 524"/>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64538</xdr:rowOff>
    </xdr:from>
    <xdr:to>
      <xdr:col>67</xdr:col>
      <xdr:colOff>101600</xdr:colOff>
      <xdr:row>38</xdr:row>
      <xdr:rowOff>166138</xdr:rowOff>
    </xdr:to>
    <xdr:sp macro="" textlink="">
      <xdr:nvSpPr>
        <xdr:cNvPr id="526" name="フローチャート: 判断 525"/>
        <xdr:cNvSpPr/>
      </xdr:nvSpPr>
      <xdr:spPr>
        <a:xfrm>
          <a:off x="12763500" y="657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11215</xdr:rowOff>
    </xdr:from>
    <xdr:ext cx="534377" cy="259045"/>
    <xdr:sp macro="" textlink="">
      <xdr:nvSpPr>
        <xdr:cNvPr id="527" name="テキスト ボックス 526"/>
        <xdr:cNvSpPr txBox="1"/>
      </xdr:nvSpPr>
      <xdr:spPr>
        <a:xfrm>
          <a:off x="12547111" y="63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117841</xdr:rowOff>
    </xdr:from>
    <xdr:to>
      <xdr:col>85</xdr:col>
      <xdr:colOff>177800</xdr:colOff>
      <xdr:row>39</xdr:row>
      <xdr:rowOff>47991</xdr:rowOff>
    </xdr:to>
    <xdr:sp macro="" textlink="">
      <xdr:nvSpPr>
        <xdr:cNvPr id="533" name="楕円 532"/>
        <xdr:cNvSpPr/>
      </xdr:nvSpPr>
      <xdr:spPr>
        <a:xfrm>
          <a:off x="16268700" y="6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32768</xdr:rowOff>
    </xdr:from>
    <xdr:ext cx="534377" cy="259045"/>
    <xdr:sp macro="" textlink="">
      <xdr:nvSpPr>
        <xdr:cNvPr id="534" name="消防費該当値テキスト"/>
        <xdr:cNvSpPr txBox="1"/>
      </xdr:nvSpPr>
      <xdr:spPr>
        <a:xfrm>
          <a:off x="16370300" y="654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124568</xdr:rowOff>
    </xdr:from>
    <xdr:to>
      <xdr:col>81</xdr:col>
      <xdr:colOff>101600</xdr:colOff>
      <xdr:row>39</xdr:row>
      <xdr:rowOff>54718</xdr:rowOff>
    </xdr:to>
    <xdr:sp macro="" textlink="">
      <xdr:nvSpPr>
        <xdr:cNvPr id="535" name="楕円 534"/>
        <xdr:cNvSpPr/>
      </xdr:nvSpPr>
      <xdr:spPr>
        <a:xfrm>
          <a:off x="15430500" y="663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45845</xdr:rowOff>
    </xdr:from>
    <xdr:ext cx="534377" cy="259045"/>
    <xdr:sp macro="" textlink="">
      <xdr:nvSpPr>
        <xdr:cNvPr id="536" name="テキスト ボックス 535"/>
        <xdr:cNvSpPr txBox="1"/>
      </xdr:nvSpPr>
      <xdr:spPr>
        <a:xfrm>
          <a:off x="15214111" y="67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124813</xdr:rowOff>
    </xdr:from>
    <xdr:to>
      <xdr:col>76</xdr:col>
      <xdr:colOff>165100</xdr:colOff>
      <xdr:row>39</xdr:row>
      <xdr:rowOff>54963</xdr:rowOff>
    </xdr:to>
    <xdr:sp macro="" textlink="">
      <xdr:nvSpPr>
        <xdr:cNvPr id="537" name="楕円 536"/>
        <xdr:cNvSpPr/>
      </xdr:nvSpPr>
      <xdr:spPr>
        <a:xfrm>
          <a:off x="14541500" y="663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46090</xdr:rowOff>
    </xdr:from>
    <xdr:ext cx="534377" cy="259045"/>
    <xdr:sp macro="" textlink="">
      <xdr:nvSpPr>
        <xdr:cNvPr id="538" name="テキスト ボックス 537"/>
        <xdr:cNvSpPr txBox="1"/>
      </xdr:nvSpPr>
      <xdr:spPr>
        <a:xfrm>
          <a:off x="14325111" y="673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123902</xdr:rowOff>
    </xdr:from>
    <xdr:to>
      <xdr:col>72</xdr:col>
      <xdr:colOff>38100</xdr:colOff>
      <xdr:row>39</xdr:row>
      <xdr:rowOff>54052</xdr:rowOff>
    </xdr:to>
    <xdr:sp macro="" textlink="">
      <xdr:nvSpPr>
        <xdr:cNvPr id="539" name="楕円 538"/>
        <xdr:cNvSpPr/>
      </xdr:nvSpPr>
      <xdr:spPr>
        <a:xfrm>
          <a:off x="13652500" y="66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45179</xdr:rowOff>
    </xdr:from>
    <xdr:ext cx="534377" cy="259045"/>
    <xdr:sp macro="" textlink="">
      <xdr:nvSpPr>
        <xdr:cNvPr id="540" name="テキスト ボックス 539"/>
        <xdr:cNvSpPr txBox="1"/>
      </xdr:nvSpPr>
      <xdr:spPr>
        <a:xfrm>
          <a:off x="13436111" y="67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103384</xdr:rowOff>
    </xdr:from>
    <xdr:to>
      <xdr:col>67</xdr:col>
      <xdr:colOff>101600</xdr:colOff>
      <xdr:row>39</xdr:row>
      <xdr:rowOff>33534</xdr:rowOff>
    </xdr:to>
    <xdr:sp macro="" textlink="">
      <xdr:nvSpPr>
        <xdr:cNvPr id="541" name="楕円 540"/>
        <xdr:cNvSpPr/>
      </xdr:nvSpPr>
      <xdr:spPr>
        <a:xfrm>
          <a:off x="12763500" y="661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24661</xdr:rowOff>
    </xdr:from>
    <xdr:ext cx="534377" cy="259045"/>
    <xdr:sp macro="" textlink="">
      <xdr:nvSpPr>
        <xdr:cNvPr id="542" name="テキスト ボックス 541"/>
        <xdr:cNvSpPr txBox="1"/>
      </xdr:nvSpPr>
      <xdr:spPr>
        <a:xfrm>
          <a:off x="12547111" y="671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43489</xdr:rowOff>
    </xdr:from>
    <xdr:to>
      <xdr:col>85</xdr:col>
      <xdr:colOff>127000</xdr:colOff>
      <xdr:row>57</xdr:row>
      <xdr:rowOff>61594</xdr:rowOff>
    </xdr:to>
    <xdr:cxnSp macro="">
      <xdr:nvCxnSpPr>
        <xdr:cNvPr id="569" name="直線コネクタ 568"/>
        <xdr:cNvCxnSpPr/>
      </xdr:nvCxnSpPr>
      <xdr:spPr>
        <a:xfrm>
          <a:off x="15481300" y="9816139"/>
          <a:ext cx="8382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128656</xdr:rowOff>
    </xdr:from>
    <xdr:to>
      <xdr:col>81</xdr:col>
      <xdr:colOff>50800</xdr:colOff>
      <xdr:row>57</xdr:row>
      <xdr:rowOff>43489</xdr:rowOff>
    </xdr:to>
    <xdr:cxnSp macro="">
      <xdr:nvCxnSpPr>
        <xdr:cNvPr id="572" name="直線コネクタ 571"/>
        <xdr:cNvCxnSpPr/>
      </xdr:nvCxnSpPr>
      <xdr:spPr>
        <a:xfrm>
          <a:off x="14592300" y="9729856"/>
          <a:ext cx="889000" cy="8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128656</xdr:rowOff>
    </xdr:from>
    <xdr:to>
      <xdr:col>76</xdr:col>
      <xdr:colOff>114300</xdr:colOff>
      <xdr:row>57</xdr:row>
      <xdr:rowOff>55651</xdr:rowOff>
    </xdr:to>
    <xdr:cxnSp macro="">
      <xdr:nvCxnSpPr>
        <xdr:cNvPr id="575" name="直線コネクタ 574"/>
        <xdr:cNvCxnSpPr/>
      </xdr:nvCxnSpPr>
      <xdr:spPr>
        <a:xfrm flipV="1">
          <a:off x="13703300" y="9729856"/>
          <a:ext cx="889000" cy="9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67885</xdr:rowOff>
    </xdr:from>
    <xdr:ext cx="599010" cy="259045"/>
    <xdr:sp macro="" textlink="">
      <xdr:nvSpPr>
        <xdr:cNvPr id="577" name="テキスト ボックス 576"/>
        <xdr:cNvSpPr txBox="1"/>
      </xdr:nvSpPr>
      <xdr:spPr>
        <a:xfrm>
          <a:off x="14292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55651</xdr:rowOff>
    </xdr:from>
    <xdr:to>
      <xdr:col>71</xdr:col>
      <xdr:colOff>177800</xdr:colOff>
      <xdr:row>57</xdr:row>
      <xdr:rowOff>61916</xdr:rowOff>
    </xdr:to>
    <xdr:cxnSp macro="">
      <xdr:nvCxnSpPr>
        <xdr:cNvPr id="578" name="直線コネクタ 577"/>
        <xdr:cNvCxnSpPr/>
      </xdr:nvCxnSpPr>
      <xdr:spPr>
        <a:xfrm flipV="1">
          <a:off x="12814300" y="9828301"/>
          <a:ext cx="889000" cy="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46586</xdr:rowOff>
    </xdr:from>
    <xdr:to>
      <xdr:col>67</xdr:col>
      <xdr:colOff>101600</xdr:colOff>
      <xdr:row>57</xdr:row>
      <xdr:rowOff>148186</xdr:rowOff>
    </xdr:to>
    <xdr:sp macro="" textlink="">
      <xdr:nvSpPr>
        <xdr:cNvPr id="581" name="フローチャート: 判断 580"/>
        <xdr:cNvSpPr/>
      </xdr:nvSpPr>
      <xdr:spPr>
        <a:xfrm>
          <a:off x="12763500" y="981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139313</xdr:rowOff>
    </xdr:from>
    <xdr:ext cx="534377" cy="259045"/>
    <xdr:sp macro="" textlink="">
      <xdr:nvSpPr>
        <xdr:cNvPr id="582" name="テキスト ボックス 581"/>
        <xdr:cNvSpPr txBox="1"/>
      </xdr:nvSpPr>
      <xdr:spPr>
        <a:xfrm>
          <a:off x="12547111" y="99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10794</xdr:rowOff>
    </xdr:from>
    <xdr:to>
      <xdr:col>85</xdr:col>
      <xdr:colOff>177800</xdr:colOff>
      <xdr:row>57</xdr:row>
      <xdr:rowOff>112394</xdr:rowOff>
    </xdr:to>
    <xdr:sp macro="" textlink="">
      <xdr:nvSpPr>
        <xdr:cNvPr id="588" name="楕円 587"/>
        <xdr:cNvSpPr/>
      </xdr:nvSpPr>
      <xdr:spPr>
        <a:xfrm>
          <a:off x="16268700" y="97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160671</xdr:rowOff>
    </xdr:from>
    <xdr:ext cx="599010" cy="259045"/>
    <xdr:sp macro="" textlink="">
      <xdr:nvSpPr>
        <xdr:cNvPr id="589" name="教育費該当値テキスト"/>
        <xdr:cNvSpPr txBox="1"/>
      </xdr:nvSpPr>
      <xdr:spPr>
        <a:xfrm>
          <a:off x="16370300" y="976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164139</xdr:rowOff>
    </xdr:from>
    <xdr:to>
      <xdr:col>81</xdr:col>
      <xdr:colOff>101600</xdr:colOff>
      <xdr:row>57</xdr:row>
      <xdr:rowOff>94289</xdr:rowOff>
    </xdr:to>
    <xdr:sp macro="" textlink="">
      <xdr:nvSpPr>
        <xdr:cNvPr id="590" name="楕円 589"/>
        <xdr:cNvSpPr/>
      </xdr:nvSpPr>
      <xdr:spPr>
        <a:xfrm>
          <a:off x="15430500" y="97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85416</xdr:rowOff>
    </xdr:from>
    <xdr:ext cx="599010" cy="259045"/>
    <xdr:sp macro="" textlink="">
      <xdr:nvSpPr>
        <xdr:cNvPr id="591" name="テキスト ボックス 590"/>
        <xdr:cNvSpPr txBox="1"/>
      </xdr:nvSpPr>
      <xdr:spPr>
        <a:xfrm>
          <a:off x="15181795" y="985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77856</xdr:rowOff>
    </xdr:from>
    <xdr:to>
      <xdr:col>76</xdr:col>
      <xdr:colOff>165100</xdr:colOff>
      <xdr:row>57</xdr:row>
      <xdr:rowOff>8006</xdr:rowOff>
    </xdr:to>
    <xdr:sp macro="" textlink="">
      <xdr:nvSpPr>
        <xdr:cNvPr id="592" name="楕円 591"/>
        <xdr:cNvSpPr/>
      </xdr:nvSpPr>
      <xdr:spPr>
        <a:xfrm>
          <a:off x="14541500" y="96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24533</xdr:rowOff>
    </xdr:from>
    <xdr:ext cx="599010" cy="259045"/>
    <xdr:sp macro="" textlink="">
      <xdr:nvSpPr>
        <xdr:cNvPr id="593" name="テキスト ボックス 592"/>
        <xdr:cNvSpPr txBox="1"/>
      </xdr:nvSpPr>
      <xdr:spPr>
        <a:xfrm>
          <a:off x="14292795" y="945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4851</xdr:rowOff>
    </xdr:from>
    <xdr:to>
      <xdr:col>72</xdr:col>
      <xdr:colOff>38100</xdr:colOff>
      <xdr:row>57</xdr:row>
      <xdr:rowOff>106451</xdr:rowOff>
    </xdr:to>
    <xdr:sp macro="" textlink="">
      <xdr:nvSpPr>
        <xdr:cNvPr id="594" name="楕円 593"/>
        <xdr:cNvSpPr/>
      </xdr:nvSpPr>
      <xdr:spPr>
        <a:xfrm>
          <a:off x="13652500" y="97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97578</xdr:rowOff>
    </xdr:from>
    <xdr:ext cx="599010" cy="259045"/>
    <xdr:sp macro="" textlink="">
      <xdr:nvSpPr>
        <xdr:cNvPr id="595" name="テキスト ボックス 594"/>
        <xdr:cNvSpPr txBox="1"/>
      </xdr:nvSpPr>
      <xdr:spPr>
        <a:xfrm>
          <a:off x="13403795" y="987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11116</xdr:rowOff>
    </xdr:from>
    <xdr:to>
      <xdr:col>67</xdr:col>
      <xdr:colOff>101600</xdr:colOff>
      <xdr:row>57</xdr:row>
      <xdr:rowOff>112716</xdr:rowOff>
    </xdr:to>
    <xdr:sp macro="" textlink="">
      <xdr:nvSpPr>
        <xdr:cNvPr id="596" name="楕円 595"/>
        <xdr:cNvSpPr/>
      </xdr:nvSpPr>
      <xdr:spPr>
        <a:xfrm>
          <a:off x="12763500" y="97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129243</xdr:rowOff>
    </xdr:from>
    <xdr:ext cx="599010" cy="259045"/>
    <xdr:sp macro="" textlink="">
      <xdr:nvSpPr>
        <xdr:cNvPr id="597" name="テキスト ボックス 596"/>
        <xdr:cNvSpPr txBox="1"/>
      </xdr:nvSpPr>
      <xdr:spPr>
        <a:xfrm>
          <a:off x="12514795" y="955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8517</xdr:rowOff>
    </xdr:from>
    <xdr:to>
      <xdr:col>85</xdr:col>
      <xdr:colOff>127000</xdr:colOff>
      <xdr:row>79</xdr:row>
      <xdr:rowOff>20957</xdr:rowOff>
    </xdr:to>
    <xdr:cxnSp macro="">
      <xdr:nvCxnSpPr>
        <xdr:cNvPr id="626" name="直線コネクタ 625"/>
        <xdr:cNvCxnSpPr/>
      </xdr:nvCxnSpPr>
      <xdr:spPr>
        <a:xfrm flipV="1">
          <a:off x="15481300" y="13553067"/>
          <a:ext cx="8382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20957</xdr:rowOff>
    </xdr:from>
    <xdr:to>
      <xdr:col>81</xdr:col>
      <xdr:colOff>50800</xdr:colOff>
      <xdr:row>79</xdr:row>
      <xdr:rowOff>40937</xdr:rowOff>
    </xdr:to>
    <xdr:cxnSp macro="">
      <xdr:nvCxnSpPr>
        <xdr:cNvPr id="629" name="直線コネクタ 628"/>
        <xdr:cNvCxnSpPr/>
      </xdr:nvCxnSpPr>
      <xdr:spPr>
        <a:xfrm flipV="1">
          <a:off x="14592300" y="13565507"/>
          <a:ext cx="889000" cy="1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40937</xdr:rowOff>
    </xdr:from>
    <xdr:to>
      <xdr:col>76</xdr:col>
      <xdr:colOff>114300</xdr:colOff>
      <xdr:row>79</xdr:row>
      <xdr:rowOff>42766</xdr:rowOff>
    </xdr:to>
    <xdr:cxnSp macro="">
      <xdr:nvCxnSpPr>
        <xdr:cNvPr id="632" name="直線コネクタ 631"/>
        <xdr:cNvCxnSpPr/>
      </xdr:nvCxnSpPr>
      <xdr:spPr>
        <a:xfrm flipV="1">
          <a:off x="13703300" y="135854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42766</xdr:rowOff>
    </xdr:from>
    <xdr:to>
      <xdr:col>71</xdr:col>
      <xdr:colOff>177800</xdr:colOff>
      <xdr:row>79</xdr:row>
      <xdr:rowOff>43977</xdr:rowOff>
    </xdr:to>
    <xdr:cxnSp macro="">
      <xdr:nvCxnSpPr>
        <xdr:cNvPr id="635" name="直線コネクタ 634"/>
        <xdr:cNvCxnSpPr/>
      </xdr:nvCxnSpPr>
      <xdr:spPr>
        <a:xfrm flipV="1">
          <a:off x="12814300" y="13587316"/>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140441</xdr:rowOff>
    </xdr:from>
    <xdr:to>
      <xdr:col>67</xdr:col>
      <xdr:colOff>101600</xdr:colOff>
      <xdr:row>79</xdr:row>
      <xdr:rowOff>70591</xdr:rowOff>
    </xdr:to>
    <xdr:sp macro="" textlink="">
      <xdr:nvSpPr>
        <xdr:cNvPr id="638" name="フローチャート: 判断 637"/>
        <xdr:cNvSpPr/>
      </xdr:nvSpPr>
      <xdr:spPr>
        <a:xfrm>
          <a:off x="12763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87118</xdr:rowOff>
    </xdr:from>
    <xdr:ext cx="469744" cy="259045"/>
    <xdr:sp macro="" textlink="">
      <xdr:nvSpPr>
        <xdr:cNvPr id="639" name="テキスト ボックス 638"/>
        <xdr:cNvSpPr txBox="1"/>
      </xdr:nvSpPr>
      <xdr:spPr>
        <a:xfrm>
          <a:off x="12579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129167</xdr:rowOff>
    </xdr:from>
    <xdr:to>
      <xdr:col>85</xdr:col>
      <xdr:colOff>177800</xdr:colOff>
      <xdr:row>79</xdr:row>
      <xdr:rowOff>59317</xdr:rowOff>
    </xdr:to>
    <xdr:sp macro="" textlink="">
      <xdr:nvSpPr>
        <xdr:cNvPr id="645" name="楕円 644"/>
        <xdr:cNvSpPr/>
      </xdr:nvSpPr>
      <xdr:spPr>
        <a:xfrm>
          <a:off x="16268700" y="135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70431</xdr:rowOff>
    </xdr:from>
    <xdr:ext cx="469744" cy="259045"/>
    <xdr:sp macro="" textlink="">
      <xdr:nvSpPr>
        <xdr:cNvPr id="646" name="災害復旧費該当値テキスト"/>
        <xdr:cNvSpPr txBox="1"/>
      </xdr:nvSpPr>
      <xdr:spPr>
        <a:xfrm>
          <a:off x="16370300" y="1344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141607</xdr:rowOff>
    </xdr:from>
    <xdr:to>
      <xdr:col>81</xdr:col>
      <xdr:colOff>101600</xdr:colOff>
      <xdr:row>79</xdr:row>
      <xdr:rowOff>71757</xdr:rowOff>
    </xdr:to>
    <xdr:sp macro="" textlink="">
      <xdr:nvSpPr>
        <xdr:cNvPr id="647" name="楕円 646"/>
        <xdr:cNvSpPr/>
      </xdr:nvSpPr>
      <xdr:spPr>
        <a:xfrm>
          <a:off x="15430500" y="135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62884</xdr:rowOff>
    </xdr:from>
    <xdr:ext cx="469744" cy="259045"/>
    <xdr:sp macro="" textlink="">
      <xdr:nvSpPr>
        <xdr:cNvPr id="648" name="テキスト ボックス 647"/>
        <xdr:cNvSpPr txBox="1"/>
      </xdr:nvSpPr>
      <xdr:spPr>
        <a:xfrm>
          <a:off x="15246428" y="1360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161587</xdr:rowOff>
    </xdr:from>
    <xdr:to>
      <xdr:col>76</xdr:col>
      <xdr:colOff>165100</xdr:colOff>
      <xdr:row>79</xdr:row>
      <xdr:rowOff>91737</xdr:rowOff>
    </xdr:to>
    <xdr:sp macro="" textlink="">
      <xdr:nvSpPr>
        <xdr:cNvPr id="649" name="楕円 648"/>
        <xdr:cNvSpPr/>
      </xdr:nvSpPr>
      <xdr:spPr>
        <a:xfrm>
          <a:off x="14541500" y="135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82864</xdr:rowOff>
    </xdr:from>
    <xdr:ext cx="378565" cy="259045"/>
    <xdr:sp macro="" textlink="">
      <xdr:nvSpPr>
        <xdr:cNvPr id="650" name="テキスト ボックス 649"/>
        <xdr:cNvSpPr txBox="1"/>
      </xdr:nvSpPr>
      <xdr:spPr>
        <a:xfrm>
          <a:off x="14403017" y="13627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163416</xdr:rowOff>
    </xdr:from>
    <xdr:to>
      <xdr:col>72</xdr:col>
      <xdr:colOff>38100</xdr:colOff>
      <xdr:row>79</xdr:row>
      <xdr:rowOff>93566</xdr:rowOff>
    </xdr:to>
    <xdr:sp macro="" textlink="">
      <xdr:nvSpPr>
        <xdr:cNvPr id="651" name="楕円 650"/>
        <xdr:cNvSpPr/>
      </xdr:nvSpPr>
      <xdr:spPr>
        <a:xfrm>
          <a:off x="13652500" y="135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84693</xdr:rowOff>
    </xdr:from>
    <xdr:ext cx="378565" cy="259045"/>
    <xdr:sp macro="" textlink="">
      <xdr:nvSpPr>
        <xdr:cNvPr id="652" name="テキスト ボックス 651"/>
        <xdr:cNvSpPr txBox="1"/>
      </xdr:nvSpPr>
      <xdr:spPr>
        <a:xfrm>
          <a:off x="13514017" y="1362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164627</xdr:rowOff>
    </xdr:from>
    <xdr:to>
      <xdr:col>67</xdr:col>
      <xdr:colOff>101600</xdr:colOff>
      <xdr:row>79</xdr:row>
      <xdr:rowOff>94777</xdr:rowOff>
    </xdr:to>
    <xdr:sp macro="" textlink="">
      <xdr:nvSpPr>
        <xdr:cNvPr id="653" name="楕円 652"/>
        <xdr:cNvSpPr/>
      </xdr:nvSpPr>
      <xdr:spPr>
        <a:xfrm>
          <a:off x="12763500" y="135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85904</xdr:rowOff>
    </xdr:from>
    <xdr:ext cx="378565" cy="259045"/>
    <xdr:sp macro="" textlink="">
      <xdr:nvSpPr>
        <xdr:cNvPr id="654" name="テキスト ボックス 653"/>
        <xdr:cNvSpPr txBox="1"/>
      </xdr:nvSpPr>
      <xdr:spPr>
        <a:xfrm>
          <a:off x="12625017" y="13630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127829</xdr:rowOff>
    </xdr:from>
    <xdr:to>
      <xdr:col>85</xdr:col>
      <xdr:colOff>127000</xdr:colOff>
      <xdr:row>97</xdr:row>
      <xdr:rowOff>136750</xdr:rowOff>
    </xdr:to>
    <xdr:cxnSp macro="">
      <xdr:nvCxnSpPr>
        <xdr:cNvPr id="683" name="直線コネクタ 682"/>
        <xdr:cNvCxnSpPr/>
      </xdr:nvCxnSpPr>
      <xdr:spPr>
        <a:xfrm>
          <a:off x="15481300" y="16758479"/>
          <a:ext cx="838200" cy="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84" name="公債費平均値テキスト"/>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101598</xdr:rowOff>
    </xdr:from>
    <xdr:to>
      <xdr:col>81</xdr:col>
      <xdr:colOff>50800</xdr:colOff>
      <xdr:row>97</xdr:row>
      <xdr:rowOff>127829</xdr:rowOff>
    </xdr:to>
    <xdr:cxnSp macro="">
      <xdr:nvCxnSpPr>
        <xdr:cNvPr id="686" name="直線コネクタ 685"/>
        <xdr:cNvCxnSpPr/>
      </xdr:nvCxnSpPr>
      <xdr:spPr>
        <a:xfrm>
          <a:off x="14592300" y="16732248"/>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101598</xdr:rowOff>
    </xdr:from>
    <xdr:to>
      <xdr:col>76</xdr:col>
      <xdr:colOff>114300</xdr:colOff>
      <xdr:row>98</xdr:row>
      <xdr:rowOff>16255</xdr:rowOff>
    </xdr:to>
    <xdr:cxnSp macro="">
      <xdr:nvCxnSpPr>
        <xdr:cNvPr id="689" name="直線コネクタ 688"/>
        <xdr:cNvCxnSpPr/>
      </xdr:nvCxnSpPr>
      <xdr:spPr>
        <a:xfrm flipV="1">
          <a:off x="13703300" y="16732248"/>
          <a:ext cx="889000" cy="8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164452</xdr:rowOff>
    </xdr:from>
    <xdr:to>
      <xdr:col>71</xdr:col>
      <xdr:colOff>177800</xdr:colOff>
      <xdr:row>98</xdr:row>
      <xdr:rowOff>16255</xdr:rowOff>
    </xdr:to>
    <xdr:cxnSp macro="">
      <xdr:nvCxnSpPr>
        <xdr:cNvPr id="692" name="直線コネクタ 691"/>
        <xdr:cNvCxnSpPr/>
      </xdr:nvCxnSpPr>
      <xdr:spPr>
        <a:xfrm>
          <a:off x="12814300" y="16795102"/>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126628</xdr:rowOff>
    </xdr:from>
    <xdr:to>
      <xdr:col>67</xdr:col>
      <xdr:colOff>101600</xdr:colOff>
      <xdr:row>98</xdr:row>
      <xdr:rowOff>56778</xdr:rowOff>
    </xdr:to>
    <xdr:sp macro="" textlink="">
      <xdr:nvSpPr>
        <xdr:cNvPr id="695" name="フローチャート: 判断 694"/>
        <xdr:cNvSpPr/>
      </xdr:nvSpPr>
      <xdr:spPr>
        <a:xfrm>
          <a:off x="12763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47905</xdr:rowOff>
    </xdr:from>
    <xdr:ext cx="599010" cy="259045"/>
    <xdr:sp macro="" textlink="">
      <xdr:nvSpPr>
        <xdr:cNvPr id="696" name="テキスト ボックス 695"/>
        <xdr:cNvSpPr txBox="1"/>
      </xdr:nvSpPr>
      <xdr:spPr>
        <a:xfrm>
          <a:off x="12514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85950</xdr:rowOff>
    </xdr:from>
    <xdr:to>
      <xdr:col>85</xdr:col>
      <xdr:colOff>177800</xdr:colOff>
      <xdr:row>98</xdr:row>
      <xdr:rowOff>16100</xdr:rowOff>
    </xdr:to>
    <xdr:sp macro="" textlink="">
      <xdr:nvSpPr>
        <xdr:cNvPr id="702" name="楕円 701"/>
        <xdr:cNvSpPr/>
      </xdr:nvSpPr>
      <xdr:spPr>
        <a:xfrm>
          <a:off x="16268700" y="167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64377</xdr:rowOff>
    </xdr:from>
    <xdr:ext cx="599010" cy="259045"/>
    <xdr:sp macro="" textlink="">
      <xdr:nvSpPr>
        <xdr:cNvPr id="703" name="公債費該当値テキスト"/>
        <xdr:cNvSpPr txBox="1"/>
      </xdr:nvSpPr>
      <xdr:spPr>
        <a:xfrm>
          <a:off x="16370300" y="16695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77029</xdr:rowOff>
    </xdr:from>
    <xdr:to>
      <xdr:col>81</xdr:col>
      <xdr:colOff>101600</xdr:colOff>
      <xdr:row>98</xdr:row>
      <xdr:rowOff>7179</xdr:rowOff>
    </xdr:to>
    <xdr:sp macro="" textlink="">
      <xdr:nvSpPr>
        <xdr:cNvPr id="704" name="楕円 703"/>
        <xdr:cNvSpPr/>
      </xdr:nvSpPr>
      <xdr:spPr>
        <a:xfrm>
          <a:off x="15430500" y="1670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169756</xdr:rowOff>
    </xdr:from>
    <xdr:ext cx="599010" cy="259045"/>
    <xdr:sp macro="" textlink="">
      <xdr:nvSpPr>
        <xdr:cNvPr id="705" name="テキスト ボックス 704"/>
        <xdr:cNvSpPr txBox="1"/>
      </xdr:nvSpPr>
      <xdr:spPr>
        <a:xfrm>
          <a:off x="15181795" y="168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50798</xdr:rowOff>
    </xdr:from>
    <xdr:to>
      <xdr:col>76</xdr:col>
      <xdr:colOff>165100</xdr:colOff>
      <xdr:row>97</xdr:row>
      <xdr:rowOff>152398</xdr:rowOff>
    </xdr:to>
    <xdr:sp macro="" textlink="">
      <xdr:nvSpPr>
        <xdr:cNvPr id="706" name="楕円 705"/>
        <xdr:cNvSpPr/>
      </xdr:nvSpPr>
      <xdr:spPr>
        <a:xfrm>
          <a:off x="14541500" y="1668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168925</xdr:rowOff>
    </xdr:from>
    <xdr:ext cx="599010" cy="259045"/>
    <xdr:sp macro="" textlink="">
      <xdr:nvSpPr>
        <xdr:cNvPr id="707" name="テキスト ボックス 706"/>
        <xdr:cNvSpPr txBox="1"/>
      </xdr:nvSpPr>
      <xdr:spPr>
        <a:xfrm>
          <a:off x="14292795" y="1645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136905</xdr:rowOff>
    </xdr:from>
    <xdr:to>
      <xdr:col>72</xdr:col>
      <xdr:colOff>38100</xdr:colOff>
      <xdr:row>98</xdr:row>
      <xdr:rowOff>67055</xdr:rowOff>
    </xdr:to>
    <xdr:sp macro="" textlink="">
      <xdr:nvSpPr>
        <xdr:cNvPr id="708" name="楕円 707"/>
        <xdr:cNvSpPr/>
      </xdr:nvSpPr>
      <xdr:spPr>
        <a:xfrm>
          <a:off x="13652500" y="167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58182</xdr:rowOff>
    </xdr:from>
    <xdr:ext cx="599010" cy="259045"/>
    <xdr:sp macro="" textlink="">
      <xdr:nvSpPr>
        <xdr:cNvPr id="709" name="テキスト ボックス 708"/>
        <xdr:cNvSpPr txBox="1"/>
      </xdr:nvSpPr>
      <xdr:spPr>
        <a:xfrm>
          <a:off x="13403795" y="1686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113652</xdr:rowOff>
    </xdr:from>
    <xdr:to>
      <xdr:col>67</xdr:col>
      <xdr:colOff>101600</xdr:colOff>
      <xdr:row>98</xdr:row>
      <xdr:rowOff>43802</xdr:rowOff>
    </xdr:to>
    <xdr:sp macro="" textlink="">
      <xdr:nvSpPr>
        <xdr:cNvPr id="710" name="楕円 709"/>
        <xdr:cNvSpPr/>
      </xdr:nvSpPr>
      <xdr:spPr>
        <a:xfrm>
          <a:off x="12763500" y="167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60329</xdr:rowOff>
    </xdr:from>
    <xdr:ext cx="599010" cy="259045"/>
    <xdr:sp macro="" textlink="">
      <xdr:nvSpPr>
        <xdr:cNvPr id="711" name="テキスト ボックス 710"/>
        <xdr:cNvSpPr txBox="1"/>
      </xdr:nvSpPr>
      <xdr:spPr>
        <a:xfrm>
          <a:off x="12514795" y="1651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82134</xdr:rowOff>
    </xdr:from>
    <xdr:to>
      <xdr:col>98</xdr:col>
      <xdr:colOff>38100</xdr:colOff>
      <xdr:row>39</xdr:row>
      <xdr:rowOff>12284</xdr:rowOff>
    </xdr:to>
    <xdr:sp macro="" textlink="">
      <xdr:nvSpPr>
        <xdr:cNvPr id="750" name="フローチャート: 判断 749"/>
        <xdr:cNvSpPr/>
      </xdr:nvSpPr>
      <xdr:spPr>
        <a:xfrm>
          <a:off x="18605500" y="65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28810</xdr:rowOff>
    </xdr:from>
    <xdr:ext cx="378565" cy="259045"/>
    <xdr:sp macro="" textlink="">
      <xdr:nvSpPr>
        <xdr:cNvPr id="751" name="テキスト ボックス 750"/>
        <xdr:cNvSpPr txBox="1"/>
      </xdr:nvSpPr>
      <xdr:spPr>
        <a:xfrm>
          <a:off x="18467017" y="637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年度決算でみると、</a:t>
          </a:r>
          <a:r>
            <a:rPr kumimoji="1" lang="ja-JP" altLang="en-US" sz="1100" b="0" i="0" baseline="0">
              <a:solidFill>
                <a:schemeClr val="dk1"/>
              </a:solidFill>
              <a:effectLst/>
              <a:latin typeface="+mn-lt"/>
              <a:ea typeface="+mn-ea"/>
              <a:cs typeface="+mn-cs"/>
            </a:rPr>
            <a:t>民生費</a:t>
          </a:r>
          <a:r>
            <a:rPr kumimoji="1" lang="ja-JP" altLang="ja-JP" sz="1100" b="0" i="0" baseline="0">
              <a:solidFill>
                <a:schemeClr val="dk1"/>
              </a:solidFill>
              <a:effectLst/>
              <a:latin typeface="+mn-lt"/>
              <a:ea typeface="+mn-ea"/>
              <a:cs typeface="+mn-cs"/>
            </a:rPr>
            <a:t>以外は類似団体の住民一人当たりコストを下回っている。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民生費においては、デイサービズセンターの施設改修等が影響している。令和元年度からは、ごみ処理施設建設の負担金等も増加することから、今後も高い状態が見込まれる。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a:latin typeface="ＭＳ Ｐゴシック" panose="020B0600070205080204" pitchFamily="50" charset="-128"/>
              <a:ea typeface="ＭＳ Ｐゴシック" panose="020B0600070205080204" pitchFamily="50" charset="-128"/>
            </a:rPr>
            <a:t>また、今後、仮称筑北スマートインターチェンジ等の工事が本格化することから、土木費についても増加が見込まれる。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全会計において黒字となっている。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で実質収支比率が低い数値を推移しているのは、決算見込額を正確に把握するよう努め、なるべく次年度への繰越金が多額とならないようにし、財政調整基金及び減債基金へ積み立てる財政運営を行っているた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これまで一般会計ほか各特別会計全体を通じて赤字が生じることなく、それぞれ運営を実施してきている。今後も各会計において、計画的に事業を進めるとともに、経営の健全化を推進していくこととする。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4517403</v>
      </c>
      <c r="BO4" s="430"/>
      <c r="BP4" s="430"/>
      <c r="BQ4" s="430"/>
      <c r="BR4" s="430"/>
      <c r="BS4" s="430"/>
      <c r="BT4" s="430"/>
      <c r="BU4" s="431"/>
      <c r="BV4" s="429">
        <v>4567062</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6.2</v>
      </c>
      <c r="CU4" s="436"/>
      <c r="CV4" s="436"/>
      <c r="CW4" s="436"/>
      <c r="CX4" s="436"/>
      <c r="CY4" s="436"/>
      <c r="CZ4" s="436"/>
      <c r="DA4" s="437"/>
      <c r="DB4" s="435">
        <v>4.3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4284299</v>
      </c>
      <c r="BO5" s="467"/>
      <c r="BP5" s="467"/>
      <c r="BQ5" s="467"/>
      <c r="BR5" s="467"/>
      <c r="BS5" s="467"/>
      <c r="BT5" s="467"/>
      <c r="BU5" s="468"/>
      <c r="BV5" s="466">
        <v>4390093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80.900000000000006</v>
      </c>
      <c r="CU5" s="464"/>
      <c r="CV5" s="464"/>
      <c r="CW5" s="464"/>
      <c r="CX5" s="464"/>
      <c r="CY5" s="464"/>
      <c r="CZ5" s="464"/>
      <c r="DA5" s="465"/>
      <c r="DB5" s="463">
        <v>78.400000000000006</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233104</v>
      </c>
      <c r="BO6" s="467"/>
      <c r="BP6" s="467"/>
      <c r="BQ6" s="467"/>
      <c r="BR6" s="467"/>
      <c r="BS6" s="467"/>
      <c r="BT6" s="467"/>
      <c r="BU6" s="468"/>
      <c r="BV6" s="466">
        <v>176969</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84.1</v>
      </c>
      <c r="CU6" s="504"/>
      <c r="CV6" s="504"/>
      <c r="CW6" s="504"/>
      <c r="CX6" s="504"/>
      <c r="CY6" s="504"/>
      <c r="CZ6" s="504"/>
      <c r="DA6" s="505"/>
      <c r="DB6" s="503">
        <v>81.5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52451</v>
      </c>
      <c r="BO7" s="467"/>
      <c r="BP7" s="467"/>
      <c r="BQ7" s="467"/>
      <c r="BR7" s="467"/>
      <c r="BS7" s="467"/>
      <c r="BT7" s="467"/>
      <c r="BU7" s="468"/>
      <c r="BV7" s="466">
        <v>51684</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2908624</v>
      </c>
      <c r="CU7" s="467"/>
      <c r="CV7" s="467"/>
      <c r="CW7" s="467"/>
      <c r="CX7" s="467"/>
      <c r="CY7" s="467"/>
      <c r="CZ7" s="467"/>
      <c r="DA7" s="468"/>
      <c r="DB7" s="466">
        <v>2923837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93</v>
      </c>
      <c r="AV8" s="499"/>
      <c r="AW8" s="499"/>
      <c r="AX8" s="499"/>
      <c r="AY8" s="500" t="s">
        <v>109</v>
      </c>
      <c r="AZ8" s="501"/>
      <c r="BA8" s="501"/>
      <c r="BB8" s="501"/>
      <c r="BC8" s="501"/>
      <c r="BD8" s="501"/>
      <c r="BE8" s="501"/>
      <c r="BF8" s="501"/>
      <c r="BG8" s="501"/>
      <c r="BH8" s="501"/>
      <c r="BI8" s="501"/>
      <c r="BJ8" s="501"/>
      <c r="BK8" s="501"/>
      <c r="BL8" s="501"/>
      <c r="BM8" s="502"/>
      <c r="BN8" s="466">
        <v>180653</v>
      </c>
      <c r="BO8" s="467"/>
      <c r="BP8" s="467"/>
      <c r="BQ8" s="467"/>
      <c r="BR8" s="467"/>
      <c r="BS8" s="467"/>
      <c r="BT8" s="467"/>
      <c r="BU8" s="468"/>
      <c r="BV8" s="466">
        <v>125285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0.16</v>
      </c>
      <c r="CU8" s="507"/>
      <c r="CV8" s="507"/>
      <c r="CW8" s="507"/>
      <c r="CX8" s="507"/>
      <c r="CY8" s="507"/>
      <c r="CZ8" s="507"/>
      <c r="DA8" s="508"/>
      <c r="DB8" s="506">
        <v>0.16</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4730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55368</v>
      </c>
      <c r="BO9" s="467"/>
      <c r="BP9" s="467"/>
      <c r="BQ9" s="467"/>
      <c r="BR9" s="467"/>
      <c r="BS9" s="467"/>
      <c r="BT9" s="467"/>
      <c r="BU9" s="468"/>
      <c r="BV9" s="466">
        <v>-32257</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17.8</v>
      </c>
      <c r="CU9" s="464"/>
      <c r="CV9" s="464"/>
      <c r="CW9" s="464"/>
      <c r="CX9" s="464"/>
      <c r="CY9" s="464"/>
      <c r="CZ9" s="464"/>
      <c r="DA9" s="465"/>
      <c r="DB9" s="463">
        <v>18.399999999999999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5172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68115</v>
      </c>
      <c r="BO10" s="467"/>
      <c r="BP10" s="467"/>
      <c r="BQ10" s="467"/>
      <c r="BR10" s="467"/>
      <c r="BS10" s="467"/>
      <c r="BT10" s="467"/>
      <c r="BU10" s="468"/>
      <c r="BV10" s="466">
        <v>113773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126</v>
      </c>
      <c r="AV11" s="499"/>
      <c r="AW11" s="499"/>
      <c r="AX11" s="499"/>
      <c r="AY11" s="500" t="s">
        <v>127</v>
      </c>
      <c r="AZ11" s="501"/>
      <c r="BA11" s="501"/>
      <c r="BB11" s="501"/>
      <c r="BC11" s="501"/>
      <c r="BD11" s="501"/>
      <c r="BE11" s="501"/>
      <c r="BF11" s="501"/>
      <c r="BG11" s="501"/>
      <c r="BH11" s="501"/>
      <c r="BI11" s="501"/>
      <c r="BJ11" s="501"/>
      <c r="BK11" s="501"/>
      <c r="BL11" s="501"/>
      <c r="BM11" s="502"/>
      <c r="BN11" s="466">
        <v>74093</v>
      </c>
      <c r="BO11" s="467"/>
      <c r="BP11" s="467"/>
      <c r="BQ11" s="467"/>
      <c r="BR11" s="467"/>
      <c r="BS11" s="467"/>
      <c r="BT11" s="467"/>
      <c r="BU11" s="468"/>
      <c r="BV11" s="466">
        <v>147674</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4576</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93</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4541</v>
      </c>
      <c r="S13" s="548"/>
      <c r="T13" s="548"/>
      <c r="U13" s="548"/>
      <c r="V13" s="549"/>
      <c r="W13" s="482" t="s">
        <v>141</v>
      </c>
      <c r="X13" s="483"/>
      <c r="Y13" s="483"/>
      <c r="Z13" s="483"/>
      <c r="AA13" s="483"/>
      <c r="AB13" s="473"/>
      <c r="AC13" s="517">
        <v>512</v>
      </c>
      <c r="AD13" s="518"/>
      <c r="AE13" s="518"/>
      <c r="AF13" s="518"/>
      <c r="AG13" s="557"/>
      <c r="AH13" s="517">
        <v>579</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197576</v>
      </c>
      <c r="BO13" s="467"/>
      <c r="BP13" s="467"/>
      <c r="BQ13" s="467"/>
      <c r="BR13" s="467"/>
      <c r="BS13" s="467"/>
      <c r="BT13" s="467"/>
      <c r="BU13" s="468"/>
      <c r="BV13" s="466">
        <v>229190</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4.9000000000000004</v>
      </c>
      <c r="CU13" s="464"/>
      <c r="CV13" s="464"/>
      <c r="CW13" s="464"/>
      <c r="CX13" s="464"/>
      <c r="CY13" s="464"/>
      <c r="CZ13" s="464"/>
      <c r="DA13" s="465"/>
      <c r="DB13" s="463">
        <v>4.8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4708</v>
      </c>
      <c r="S14" s="548"/>
      <c r="T14" s="548"/>
      <c r="U14" s="548"/>
      <c r="V14" s="549"/>
      <c r="W14" s="456"/>
      <c r="X14" s="457"/>
      <c r="Y14" s="457"/>
      <c r="Z14" s="457"/>
      <c r="AA14" s="457"/>
      <c r="AB14" s="446"/>
      <c r="AC14" s="550">
        <v>21.1</v>
      </c>
      <c r="AD14" s="551"/>
      <c r="AE14" s="551"/>
      <c r="AF14" s="551"/>
      <c r="AG14" s="552"/>
      <c r="AH14" s="550">
        <v>21.7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148</v>
      </c>
      <c r="CU14" s="562"/>
      <c r="CV14" s="562"/>
      <c r="CW14" s="562"/>
      <c r="CX14" s="562"/>
      <c r="CY14" s="562"/>
      <c r="CZ14" s="562"/>
      <c r="DA14" s="563"/>
      <c r="DB14" s="561" t="s">
        <v>149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140</v>
      </c>
      <c r="N15" s="555"/>
      <c r="O15" s="555"/>
      <c r="P15" s="555"/>
      <c r="Q15" s="556"/>
      <c r="R15" s="547">
        <v>4673</v>
      </c>
      <c r="S15" s="548"/>
      <c r="T15" s="548"/>
      <c r="U15" s="548"/>
      <c r="V15" s="549"/>
      <c r="W15" s="482" t="s">
        <v>150</v>
      </c>
      <c r="X15" s="483"/>
      <c r="Y15" s="483"/>
      <c r="Z15" s="483"/>
      <c r="AA15" s="483"/>
      <c r="AB15" s="473"/>
      <c r="AC15" s="517">
        <v>578</v>
      </c>
      <c r="AD15" s="518"/>
      <c r="AE15" s="518"/>
      <c r="AF15" s="518"/>
      <c r="AG15" s="557"/>
      <c r="AH15" s="517">
        <v>685</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442239</v>
      </c>
      <c r="BO15" s="430"/>
      <c r="BP15" s="430"/>
      <c r="BQ15" s="430"/>
      <c r="BR15" s="430"/>
      <c r="BS15" s="430"/>
      <c r="BT15" s="430"/>
      <c r="BU15" s="431"/>
      <c r="BV15" s="429">
        <v>436552</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23.8</v>
      </c>
      <c r="AD16" s="551"/>
      <c r="AE16" s="551"/>
      <c r="AF16" s="551"/>
      <c r="AG16" s="552"/>
      <c r="AH16" s="550">
        <v>25.6</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2676285</v>
      </c>
      <c r="BO16" s="467"/>
      <c r="BP16" s="467"/>
      <c r="BQ16" s="467"/>
      <c r="BR16" s="467"/>
      <c r="BS16" s="467"/>
      <c r="BT16" s="467"/>
      <c r="BU16" s="468"/>
      <c r="BV16" s="466">
        <v>2656775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156</v>
      </c>
      <c r="N17" s="571"/>
      <c r="O17" s="571"/>
      <c r="P17" s="571"/>
      <c r="Q17" s="572"/>
      <c r="R17" s="567" t="s">
        <v>154</v>
      </c>
      <c r="S17" s="568"/>
      <c r="T17" s="568"/>
      <c r="U17" s="568"/>
      <c r="V17" s="569"/>
      <c r="W17" s="482" t="s">
        <v>157</v>
      </c>
      <c r="X17" s="483"/>
      <c r="Y17" s="483"/>
      <c r="Z17" s="483"/>
      <c r="AA17" s="483"/>
      <c r="AB17" s="473"/>
      <c r="AC17" s="517">
        <v>1334</v>
      </c>
      <c r="AD17" s="518"/>
      <c r="AE17" s="518"/>
      <c r="AF17" s="518"/>
      <c r="AG17" s="557"/>
      <c r="AH17" s="517">
        <v>1407</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544328</v>
      </c>
      <c r="BO17" s="467"/>
      <c r="BP17" s="467"/>
      <c r="BQ17" s="467"/>
      <c r="BR17" s="467"/>
      <c r="BS17" s="467"/>
      <c r="BT17" s="467"/>
      <c r="BU17" s="468"/>
      <c r="BV17" s="466">
        <v>536892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99.47</v>
      </c>
      <c r="M18" s="579"/>
      <c r="N18" s="579"/>
      <c r="O18" s="579"/>
      <c r="P18" s="579"/>
      <c r="Q18" s="579"/>
      <c r="R18" s="580"/>
      <c r="S18" s="580"/>
      <c r="T18" s="580"/>
      <c r="U18" s="580"/>
      <c r="V18" s="581"/>
      <c r="W18" s="484"/>
      <c r="X18" s="485"/>
      <c r="Y18" s="485"/>
      <c r="Z18" s="485"/>
      <c r="AA18" s="485"/>
      <c r="AB18" s="476"/>
      <c r="AC18" s="582">
        <v>55</v>
      </c>
      <c r="AD18" s="583"/>
      <c r="AE18" s="583"/>
      <c r="AF18" s="583"/>
      <c r="AG18" s="584"/>
      <c r="AH18" s="582">
        <v>52.7</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2369869</v>
      </c>
      <c r="BO18" s="467"/>
      <c r="BP18" s="467"/>
      <c r="BQ18" s="467"/>
      <c r="BR18" s="467"/>
      <c r="BS18" s="467"/>
      <c r="BT18" s="467"/>
      <c r="BU18" s="468"/>
      <c r="BV18" s="466">
        <v>2313179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48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3332197</v>
      </c>
      <c r="BO19" s="467"/>
      <c r="BP19" s="467"/>
      <c r="BQ19" s="467"/>
      <c r="BR19" s="467"/>
      <c r="BS19" s="467"/>
      <c r="BT19" s="467"/>
      <c r="BU19" s="468"/>
      <c r="BV19" s="466">
        <v>3433489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1780</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3682344</v>
      </c>
      <c r="BO23" s="467"/>
      <c r="BP23" s="467"/>
      <c r="BQ23" s="467"/>
      <c r="BR23" s="467"/>
      <c r="BS23" s="467"/>
      <c r="BT23" s="467"/>
      <c r="BU23" s="468"/>
      <c r="BV23" s="466">
        <v>3940147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6720</v>
      </c>
      <c r="R24" s="518"/>
      <c r="S24" s="518"/>
      <c r="T24" s="518"/>
      <c r="U24" s="518"/>
      <c r="V24" s="557"/>
      <c r="W24" s="616"/>
      <c r="X24" s="604"/>
      <c r="Y24" s="605"/>
      <c r="Z24" s="516" t="s">
        <v>173</v>
      </c>
      <c r="AA24" s="496"/>
      <c r="AB24" s="496"/>
      <c r="AC24" s="496"/>
      <c r="AD24" s="496"/>
      <c r="AE24" s="496"/>
      <c r="AF24" s="496"/>
      <c r="AG24" s="497"/>
      <c r="AH24" s="517">
        <v>78</v>
      </c>
      <c r="AI24" s="518"/>
      <c r="AJ24" s="518"/>
      <c r="AK24" s="518"/>
      <c r="AL24" s="557"/>
      <c r="AM24" s="517">
        <v>246090</v>
      </c>
      <c r="AN24" s="518"/>
      <c r="AO24" s="518"/>
      <c r="AP24" s="518"/>
      <c r="AQ24" s="518"/>
      <c r="AR24" s="557"/>
      <c r="AS24" s="517">
        <v>3155</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1662065</v>
      </c>
      <c r="BO24" s="467"/>
      <c r="BP24" s="467"/>
      <c r="BQ24" s="467"/>
      <c r="BR24" s="467"/>
      <c r="BS24" s="467"/>
      <c r="BT24" s="467"/>
      <c r="BU24" s="468"/>
      <c r="BV24" s="466">
        <v>1789938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5570</v>
      </c>
      <c r="R25" s="518"/>
      <c r="S25" s="518"/>
      <c r="T25" s="518"/>
      <c r="U25" s="518"/>
      <c r="V25" s="557"/>
      <c r="W25" s="616"/>
      <c r="X25" s="604"/>
      <c r="Y25" s="605"/>
      <c r="Z25" s="516" t="s">
        <v>176</v>
      </c>
      <c r="AA25" s="496"/>
      <c r="AB25" s="496"/>
      <c r="AC25" s="496"/>
      <c r="AD25" s="496"/>
      <c r="AE25" s="496"/>
      <c r="AF25" s="496"/>
      <c r="AG25" s="497"/>
      <c r="AH25" s="517" t="s">
        <v>139</v>
      </c>
      <c r="AI25" s="518"/>
      <c r="AJ25" s="518"/>
      <c r="AK25" s="518"/>
      <c r="AL25" s="557"/>
      <c r="AM25" s="517" t="s">
        <v>177</v>
      </c>
      <c r="AN25" s="518"/>
      <c r="AO25" s="518"/>
      <c r="AP25" s="518"/>
      <c r="AQ25" s="518"/>
      <c r="AR25" s="557"/>
      <c r="AS25" s="517" t="s">
        <v>178</v>
      </c>
      <c r="AT25" s="518"/>
      <c r="AU25" s="518"/>
      <c r="AV25" s="518"/>
      <c r="AW25" s="518"/>
      <c r="AX25" s="519"/>
      <c r="AY25" s="426" t="s">
        <v>179</v>
      </c>
      <c r="AZ25" s="427"/>
      <c r="BA25" s="427"/>
      <c r="BB25" s="427"/>
      <c r="BC25" s="427"/>
      <c r="BD25" s="427"/>
      <c r="BE25" s="427"/>
      <c r="BF25" s="427"/>
      <c r="BG25" s="427"/>
      <c r="BH25" s="427"/>
      <c r="BI25" s="427"/>
      <c r="BJ25" s="427"/>
      <c r="BK25" s="427"/>
      <c r="BL25" s="427"/>
      <c r="BM25" s="428"/>
      <c r="BN25" s="429">
        <v>1832</v>
      </c>
      <c r="BO25" s="430"/>
      <c r="BP25" s="430"/>
      <c r="BQ25" s="430"/>
      <c r="BR25" s="430"/>
      <c r="BS25" s="430"/>
      <c r="BT25" s="430"/>
      <c r="BU25" s="431"/>
      <c r="BV25" s="429">
        <v>4329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180</v>
      </c>
      <c r="F26" s="496"/>
      <c r="G26" s="496"/>
      <c r="H26" s="496"/>
      <c r="I26" s="496"/>
      <c r="J26" s="496"/>
      <c r="K26" s="497"/>
      <c r="L26" s="517">
        <v>1</v>
      </c>
      <c r="M26" s="518"/>
      <c r="N26" s="518"/>
      <c r="O26" s="518"/>
      <c r="P26" s="557"/>
      <c r="Q26" s="517">
        <v>4900</v>
      </c>
      <c r="R26" s="518"/>
      <c r="S26" s="518"/>
      <c r="T26" s="518"/>
      <c r="U26" s="518"/>
      <c r="V26" s="557"/>
      <c r="W26" s="616"/>
      <c r="X26" s="604"/>
      <c r="Y26" s="605"/>
      <c r="Z26" s="516" t="s">
        <v>181</v>
      </c>
      <c r="AA26" s="626"/>
      <c r="AB26" s="626"/>
      <c r="AC26" s="626"/>
      <c r="AD26" s="626"/>
      <c r="AE26" s="626"/>
      <c r="AF26" s="626"/>
      <c r="AG26" s="627"/>
      <c r="AH26" s="517">
        <v>4</v>
      </c>
      <c r="AI26" s="518"/>
      <c r="AJ26" s="518"/>
      <c r="AK26" s="518"/>
      <c r="AL26" s="557"/>
      <c r="AM26" s="517">
        <v>11148</v>
      </c>
      <c r="AN26" s="518"/>
      <c r="AO26" s="518"/>
      <c r="AP26" s="518"/>
      <c r="AQ26" s="518"/>
      <c r="AR26" s="557"/>
      <c r="AS26" s="517">
        <v>2787</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183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184</v>
      </c>
      <c r="F27" s="496"/>
      <c r="G27" s="496"/>
      <c r="H27" s="496"/>
      <c r="I27" s="496"/>
      <c r="J27" s="496"/>
      <c r="K27" s="497"/>
      <c r="L27" s="517">
        <v>1</v>
      </c>
      <c r="M27" s="518"/>
      <c r="N27" s="518"/>
      <c r="O27" s="518"/>
      <c r="P27" s="557"/>
      <c r="Q27" s="517">
        <v>2590</v>
      </c>
      <c r="R27" s="518"/>
      <c r="S27" s="518"/>
      <c r="T27" s="518"/>
      <c r="U27" s="518"/>
      <c r="V27" s="557"/>
      <c r="W27" s="616"/>
      <c r="X27" s="604"/>
      <c r="Y27" s="605"/>
      <c r="Z27" s="516" t="s">
        <v>185</v>
      </c>
      <c r="AA27" s="496"/>
      <c r="AB27" s="496"/>
      <c r="AC27" s="496"/>
      <c r="AD27" s="496"/>
      <c r="AE27" s="496"/>
      <c r="AF27" s="496"/>
      <c r="AG27" s="497"/>
      <c r="AH27" s="517" t="s">
        <v>139</v>
      </c>
      <c r="AI27" s="518"/>
      <c r="AJ27" s="518"/>
      <c r="AK27" s="518"/>
      <c r="AL27" s="557"/>
      <c r="AM27" s="517" t="s">
        <v>186</v>
      </c>
      <c r="AN27" s="518"/>
      <c r="AO27" s="518"/>
      <c r="AP27" s="518"/>
      <c r="AQ27" s="518"/>
      <c r="AR27" s="557"/>
      <c r="AS27" s="517" t="s">
        <v>186</v>
      </c>
      <c r="AT27" s="518"/>
      <c r="AU27" s="518"/>
      <c r="AV27" s="518"/>
      <c r="AW27" s="518"/>
      <c r="AX27" s="519"/>
      <c r="AY27" s="558" t="s">
        <v>187</v>
      </c>
      <c r="AZ27" s="559"/>
      <c r="BA27" s="559"/>
      <c r="BB27" s="559"/>
      <c r="BC27" s="559"/>
      <c r="BD27" s="559"/>
      <c r="BE27" s="559"/>
      <c r="BF27" s="559"/>
      <c r="BG27" s="559"/>
      <c r="BH27" s="559"/>
      <c r="BI27" s="559"/>
      <c r="BJ27" s="559"/>
      <c r="BK27" s="559"/>
      <c r="BL27" s="559"/>
      <c r="BM27" s="560"/>
      <c r="BN27" s="639" t="s">
        <v>186</v>
      </c>
      <c r="BO27" s="640"/>
      <c r="BP27" s="640"/>
      <c r="BQ27" s="640"/>
      <c r="BR27" s="640"/>
      <c r="BS27" s="640"/>
      <c r="BT27" s="640"/>
      <c r="BU27" s="641"/>
      <c r="BV27" s="639" t="s">
        <v>139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188</v>
      </c>
      <c r="F28" s="496"/>
      <c r="G28" s="496"/>
      <c r="H28" s="496"/>
      <c r="I28" s="496"/>
      <c r="J28" s="496"/>
      <c r="K28" s="497"/>
      <c r="L28" s="517">
        <v>1</v>
      </c>
      <c r="M28" s="518"/>
      <c r="N28" s="518"/>
      <c r="O28" s="518"/>
      <c r="P28" s="557"/>
      <c r="Q28" s="517">
        <v>1840</v>
      </c>
      <c r="R28" s="518"/>
      <c r="S28" s="518"/>
      <c r="T28" s="518"/>
      <c r="U28" s="518"/>
      <c r="V28" s="557"/>
      <c r="W28" s="616"/>
      <c r="X28" s="604"/>
      <c r="Y28" s="605"/>
      <c r="Z28" s="516" t="s">
        <v>189</v>
      </c>
      <c r="AA28" s="496"/>
      <c r="AB28" s="496"/>
      <c r="AC28" s="496"/>
      <c r="AD28" s="496"/>
      <c r="AE28" s="496"/>
      <c r="AF28" s="496"/>
      <c r="AG28" s="497"/>
      <c r="AH28" s="517" t="s">
        <v>139</v>
      </c>
      <c r="AI28" s="518"/>
      <c r="AJ28" s="518"/>
      <c r="AK28" s="518"/>
      <c r="AL28" s="557"/>
      <c r="AM28" s="517" t="s">
        <v>186</v>
      </c>
      <c r="AN28" s="518"/>
      <c r="AO28" s="518"/>
      <c r="AP28" s="518"/>
      <c r="AQ28" s="518"/>
      <c r="AR28" s="557"/>
      <c r="AS28" s="517" t="s">
        <v>148</v>
      </c>
      <c r="AT28" s="518"/>
      <c r="AU28" s="518"/>
      <c r="AV28" s="518"/>
      <c r="AW28" s="518"/>
      <c r="AX28" s="519"/>
      <c r="AY28" s="642" t="s">
        <v>190</v>
      </c>
      <c r="AZ28" s="643"/>
      <c r="BA28" s="643"/>
      <c r="BB28" s="644"/>
      <c r="BC28" s="426" t="s">
        <v>47</v>
      </c>
      <c r="BD28" s="427"/>
      <c r="BE28" s="427"/>
      <c r="BF28" s="427"/>
      <c r="BG28" s="427"/>
      <c r="BH28" s="427"/>
      <c r="BI28" s="427"/>
      <c r="BJ28" s="427"/>
      <c r="BK28" s="427"/>
      <c r="BL28" s="427"/>
      <c r="BM28" s="428"/>
      <c r="BN28" s="429">
        <v>2803623</v>
      </c>
      <c r="BO28" s="430"/>
      <c r="BP28" s="430"/>
      <c r="BQ28" s="430"/>
      <c r="BR28" s="430"/>
      <c r="BS28" s="430"/>
      <c r="BT28" s="430"/>
      <c r="BU28" s="431"/>
      <c r="BV28" s="429">
        <v>2735508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191</v>
      </c>
      <c r="F29" s="496"/>
      <c r="G29" s="496"/>
      <c r="H29" s="496"/>
      <c r="I29" s="496"/>
      <c r="J29" s="496"/>
      <c r="K29" s="497"/>
      <c r="L29" s="517">
        <v>10</v>
      </c>
      <c r="M29" s="518"/>
      <c r="N29" s="518"/>
      <c r="O29" s="518"/>
      <c r="P29" s="557"/>
      <c r="Q29" s="517">
        <v>1640</v>
      </c>
      <c r="R29" s="518"/>
      <c r="S29" s="518"/>
      <c r="T29" s="518"/>
      <c r="U29" s="518"/>
      <c r="V29" s="557"/>
      <c r="W29" s="617"/>
      <c r="X29" s="618"/>
      <c r="Y29" s="619"/>
      <c r="Z29" s="516" t="s">
        <v>192</v>
      </c>
      <c r="AA29" s="496"/>
      <c r="AB29" s="496"/>
      <c r="AC29" s="496"/>
      <c r="AD29" s="496"/>
      <c r="AE29" s="496"/>
      <c r="AF29" s="496"/>
      <c r="AG29" s="497"/>
      <c r="AH29" s="517">
        <v>78</v>
      </c>
      <c r="AI29" s="518"/>
      <c r="AJ29" s="518"/>
      <c r="AK29" s="518"/>
      <c r="AL29" s="557"/>
      <c r="AM29" s="517">
        <v>246090</v>
      </c>
      <c r="AN29" s="518"/>
      <c r="AO29" s="518"/>
      <c r="AP29" s="518"/>
      <c r="AQ29" s="518"/>
      <c r="AR29" s="557"/>
      <c r="AS29" s="517">
        <v>3155</v>
      </c>
      <c r="AT29" s="518"/>
      <c r="AU29" s="518"/>
      <c r="AV29" s="518"/>
      <c r="AW29" s="518"/>
      <c r="AX29" s="519"/>
      <c r="AY29" s="645"/>
      <c r="AZ29" s="646"/>
      <c r="BA29" s="646"/>
      <c r="BB29" s="647"/>
      <c r="BC29" s="500" t="s">
        <v>193</v>
      </c>
      <c r="BD29" s="501"/>
      <c r="BE29" s="501"/>
      <c r="BF29" s="501"/>
      <c r="BG29" s="501"/>
      <c r="BH29" s="501"/>
      <c r="BI29" s="501"/>
      <c r="BJ29" s="501"/>
      <c r="BK29" s="501"/>
      <c r="BL29" s="501"/>
      <c r="BM29" s="502"/>
      <c r="BN29" s="466">
        <v>266156</v>
      </c>
      <c r="BO29" s="467"/>
      <c r="BP29" s="467"/>
      <c r="BQ29" s="467"/>
      <c r="BR29" s="467"/>
      <c r="BS29" s="467"/>
      <c r="BT29" s="467"/>
      <c r="BU29" s="468"/>
      <c r="BV29" s="466">
        <v>319660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194</v>
      </c>
      <c r="X30" s="624"/>
      <c r="Y30" s="624"/>
      <c r="Z30" s="624"/>
      <c r="AA30" s="624"/>
      <c r="AB30" s="624"/>
      <c r="AC30" s="624"/>
      <c r="AD30" s="624"/>
      <c r="AE30" s="624"/>
      <c r="AF30" s="624"/>
      <c r="AG30" s="625"/>
      <c r="AH30" s="582">
        <v>95.2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995422</v>
      </c>
      <c r="BO30" s="640"/>
      <c r="BP30" s="640"/>
      <c r="BQ30" s="640"/>
      <c r="BR30" s="640"/>
      <c r="BS30" s="640"/>
      <c r="BT30" s="640"/>
      <c r="BU30" s="641"/>
      <c r="BV30" s="639">
        <v>990246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201</v>
      </c>
      <c r="D33" s="490"/>
      <c r="E33" s="455" t="s">
        <v>202</v>
      </c>
      <c r="F33" s="455"/>
      <c r="G33" s="455"/>
      <c r="H33" s="455"/>
      <c r="I33" s="455"/>
      <c r="J33" s="455"/>
      <c r="K33" s="455"/>
      <c r="L33" s="455"/>
      <c r="M33" s="455"/>
      <c r="N33" s="455"/>
      <c r="O33" s="455"/>
      <c r="P33" s="455"/>
      <c r="Q33" s="455"/>
      <c r="R33" s="455"/>
      <c r="S33" s="455"/>
      <c r="T33" s="215"/>
      <c r="U33" s="490" t="s">
        <v>203</v>
      </c>
      <c r="V33" s="490"/>
      <c r="W33" s="455" t="s">
        <v>204</v>
      </c>
      <c r="X33" s="455"/>
      <c r="Y33" s="455"/>
      <c r="Z33" s="455"/>
      <c r="AA33" s="455"/>
      <c r="AB33" s="455"/>
      <c r="AC33" s="455"/>
      <c r="AD33" s="455"/>
      <c r="AE33" s="455"/>
      <c r="AF33" s="455"/>
      <c r="AG33" s="455"/>
      <c r="AH33" s="455"/>
      <c r="AI33" s="455"/>
      <c r="AJ33" s="455"/>
      <c r="AK33" s="455"/>
      <c r="AL33" s="215"/>
      <c r="AM33" s="490" t="s">
        <v>203</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201</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筑北村国民健康保険特別会計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筑北村簡易水道事業特別会計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14</v>
      </c>
      <c r="BX34" s="652"/>
      <c r="BY34" s="653" t="str">
        <f>IF('各会計、関係団体の財政状況及び健全化判断比率'!B68="","",'各会計、関係団体の財政状況及び健全化判断比率'!B68)</f>
        <v>松本広域連合（一般会計）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24</v>
      </c>
      <c r="CP34" s="652"/>
      <c r="CQ34" s="653" t="str">
        <f>IF('各会計、関係団体の財政状況及び健全化判断比率'!BS7="","",'各会計、関係団体の財政状況及び健全化判断比率'!BS7)</f>
        <v>(財）筑北村開発公社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筑北村バス事業特別会計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筑北村国民健康保険診療所特別会計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筑北村集落排水事業特別会計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15</v>
      </c>
      <c r="BX35" s="652"/>
      <c r="BY35" s="653" t="str">
        <f>IF('各会計、関係団体の財政状況及び健全化判断比率'!B69="","",'各会計、関係団体の財政状況及び健全化判断比率'!B69)</f>
        <v>松本広域連合（ふるさと市町村圏事業特別会計）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筑北村介護保険特別会計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IF('各会計、関係団体の財政状況及び健全化判断比率'!B34="","",'各会計、関係団体の財政状況及び健全化判断比率'!B34)</f>
        <v>筑北村合併浄化槽事業特別会計</v>
      </c>
      <c r="BH36" s="653"/>
      <c r="BI36" s="653"/>
      <c r="BJ36" s="653"/>
      <c r="BK36" s="653"/>
      <c r="BL36" s="653"/>
      <c r="BM36" s="653"/>
      <c r="BN36" s="653"/>
      <c r="BO36" s="653"/>
      <c r="BP36" s="653"/>
      <c r="BQ36" s="653"/>
      <c r="BR36" s="653"/>
      <c r="BS36" s="653"/>
      <c r="BT36" s="653"/>
      <c r="BU36" s="653"/>
      <c r="BV36" s="213"/>
      <c r="BW36" s="652">
        <f t="shared" si="2"/>
        <v>16</v>
      </c>
      <c r="BX36" s="652"/>
      <c r="BY36" s="653" t="str">
        <f>IF('各会計、関係団体の財政状況及び健全化判断比率'!B70="","",'各会計、関係団体の財政状況及び健全化判断比率'!B70)</f>
        <v>安曇野松筑広域環境施設組合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筑北村後期高齢者医療特別会計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f t="shared" si="1"/>
        <v>10</v>
      </c>
      <c r="BF37" s="652"/>
      <c r="BG37" s="653" t="str">
        <f>IF('各会計、関係団体の財政状況及び健全化判断比率'!B35="","",'各会計、関係団体の財政状況及び健全化判断比率'!B35)</f>
        <v>筑北村とくら温泉施設特別会計</v>
      </c>
      <c r="BH37" s="653"/>
      <c r="BI37" s="653"/>
      <c r="BJ37" s="653"/>
      <c r="BK37" s="653"/>
      <c r="BL37" s="653"/>
      <c r="BM37" s="653"/>
      <c r="BN37" s="653"/>
      <c r="BO37" s="653"/>
      <c r="BP37" s="653"/>
      <c r="BQ37" s="653"/>
      <c r="BR37" s="653"/>
      <c r="BS37" s="653"/>
      <c r="BT37" s="653"/>
      <c r="BU37" s="653"/>
      <c r="BV37" s="213"/>
      <c r="BW37" s="652">
        <f t="shared" si="2"/>
        <v>17</v>
      </c>
      <c r="BX37" s="652"/>
      <c r="BY37" s="653" t="str">
        <f>IF('各会計、関係団体の財政状況及び健全化判断比率'!B71="","",'各会計、関係団体の財政状況及び健全化判断比率'!B71)</f>
        <v>穂高広域施設組合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f t="shared" si="1"/>
        <v>11</v>
      </c>
      <c r="BF38" s="652"/>
      <c r="BG38" s="653" t="str">
        <f>IF('各会計、関係団体の財政状況及び健全化判断比率'!B36="","",'各会計、関係団体の財政状況及び健全化判断比率'!B36)</f>
        <v>筑北村差切峡温泉施設特別会計</v>
      </c>
      <c r="BH38" s="653"/>
      <c r="BI38" s="653"/>
      <c r="BJ38" s="653"/>
      <c r="BK38" s="653"/>
      <c r="BL38" s="653"/>
      <c r="BM38" s="653"/>
      <c r="BN38" s="653"/>
      <c r="BO38" s="653"/>
      <c r="BP38" s="653"/>
      <c r="BQ38" s="653"/>
      <c r="BR38" s="653"/>
      <c r="BS38" s="653"/>
      <c r="BT38" s="653"/>
      <c r="BU38" s="653"/>
      <c r="BV38" s="213"/>
      <c r="BW38" s="652">
        <f t="shared" si="2"/>
        <v>18</v>
      </c>
      <c r="BX38" s="652"/>
      <c r="BY38" s="653" t="str">
        <f>IF('各会計、関係団体の財政状況及び健全化判断比率'!B72="","",'各会計、関係団体の財政状況及び健全化判断比率'!B72)</f>
        <v>松塩安筑老人福祉施設組合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f t="shared" si="1"/>
        <v>12</v>
      </c>
      <c r="BF39" s="652"/>
      <c r="BG39" s="653" t="str">
        <f>IF('各会計、関係団体の財政状況及び健全化判断比率'!B37="","",'各会計、関係団体の財政状況及び健全化判断比率'!B37)</f>
        <v>筑北村冠着温泉施設特別会計</v>
      </c>
      <c r="BH39" s="653"/>
      <c r="BI39" s="653"/>
      <c r="BJ39" s="653"/>
      <c r="BK39" s="653"/>
      <c r="BL39" s="653"/>
      <c r="BM39" s="653"/>
      <c r="BN39" s="653"/>
      <c r="BO39" s="653"/>
      <c r="BP39" s="653"/>
      <c r="BQ39" s="653"/>
      <c r="BR39" s="653"/>
      <c r="BS39" s="653"/>
      <c r="BT39" s="653"/>
      <c r="BU39" s="653"/>
      <c r="BV39" s="213"/>
      <c r="BW39" s="652">
        <f t="shared" si="2"/>
        <v>19</v>
      </c>
      <c r="BX39" s="652"/>
      <c r="BY39" s="653" t="str">
        <f>IF('各会計、関係団体の財政状況及び健全化判断比率'!B73="","",'各会計、関係団体の財政状況及び健全化判断比率'!B73)</f>
        <v>麻績村筑北村学校組合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f t="shared" si="1"/>
        <v>13</v>
      </c>
      <c r="BF40" s="652"/>
      <c r="BG40" s="653" t="str">
        <f>IF('各会計、関係団体の財政状況及び健全化判断比率'!B38="","",'各会計、関係団体の財政状況及び健全化判断比率'!B38)</f>
        <v>筑北村宅地造成事業特別会計</v>
      </c>
      <c r="BH40" s="653"/>
      <c r="BI40" s="653"/>
      <c r="BJ40" s="653"/>
      <c r="BK40" s="653"/>
      <c r="BL40" s="653"/>
      <c r="BM40" s="653"/>
      <c r="BN40" s="653"/>
      <c r="BO40" s="653"/>
      <c r="BP40" s="653"/>
      <c r="BQ40" s="653"/>
      <c r="BR40" s="653"/>
      <c r="BS40" s="653"/>
      <c r="BT40" s="653"/>
      <c r="BU40" s="653"/>
      <c r="BV40" s="213"/>
      <c r="BW40" s="652">
        <f t="shared" si="2"/>
        <v>20</v>
      </c>
      <c r="BX40" s="652"/>
      <c r="BY40" s="653" t="str">
        <f>IF('各会計、関係団体の財政状況及び健全化判断比率'!B74="","",'各会計、関係団体の財政状況及び健全化判断比率'!B74)</f>
        <v>東筑摩郡筑北保健衛生施設組合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21</v>
      </c>
      <c r="BX41" s="652"/>
      <c r="BY41" s="653" t="str">
        <f>IF('各会計、関係団体の財政状況及び健全化判断比率'!B75="","",'各会計、関係団体の財政状況及び健全化判断比率'!B75)</f>
        <v>松塩筑木曽老人福祉施設組合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22</v>
      </c>
      <c r="BX42" s="652"/>
      <c r="BY42" s="653" t="str">
        <f>IF('各会計、関係団体の財政状況及び健全化判断比率'!B76="","",'各会計、関係団体の財政状況及び健全化判断比率'!B76)</f>
        <v>長野県後期高齢者医療広域連合（一般会計）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23</v>
      </c>
      <c r="BX43" s="652"/>
      <c r="BY43" s="653" t="str">
        <f>IF('各会計、関係団体の財政状況及び健全化判断比率'!B77="","",'各会計、関係団体の財政状況及び健全化判断比率'!B77)</f>
        <v>長野県後期高齢者医療広域連合（後期高齢者医療特別会計）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Xu1QGWiTG5erZ9xa4vtj+6pcWoud3Y6w4Bgnig6qiIsyAzzjnlFLJM+pMLmmXBKWVlAxir7bAml4Mo8Qd7SYw==" saltValue="HQCvxSXUMUiUUEvWuuf7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565</v>
      </c>
      <c r="D34" s="1244"/>
      <c r="E34" s="1245"/>
      <c r="F34" s="32">
        <v>3.67</v>
      </c>
      <c r="G34" s="33">
        <v>3.24</v>
      </c>
      <c r="H34" s="33">
        <v>5.18</v>
      </c>
      <c r="I34" s="33">
        <v>4.2699999999999996</v>
      </c>
      <c r="J34" s="34">
        <v>6.19</v>
      </c>
      <c r="K34" s="22"/>
      <c r="L34" s="22"/>
      <c r="M34" s="22"/>
      <c r="N34" s="22"/>
      <c r="O34" s="22"/>
      <c r="P34" s="22"/>
    </row>
    <row r="35" spans="1:16" ht="39" customHeight="1" x14ac:dyDescent="0.15">
      <c r="A35" s="22"/>
      <c r="B35" s="35"/>
      <c r="C35" s="1238" t="s">
        <v>566</v>
      </c>
      <c r="D35" s="1239"/>
      <c r="E35" s="1240"/>
      <c r="F35" s="36">
        <v>0.48</v>
      </c>
      <c r="G35" s="37">
        <v>0.62</v>
      </c>
      <c r="H35" s="37">
        <v>0.99</v>
      </c>
      <c r="I35" s="37">
        <v>0.99</v>
      </c>
      <c r="J35" s="38">
        <v>0.53</v>
      </c>
      <c r="K35" s="22"/>
      <c r="L35" s="22"/>
      <c r="M35" s="22"/>
      <c r="N35" s="22"/>
      <c r="O35" s="22"/>
      <c r="P35" s="22"/>
    </row>
    <row r="36" spans="1:16" ht="39" customHeight="1" x14ac:dyDescent="0.15">
      <c r="A36" s="22"/>
      <c r="B36" s="35"/>
      <c r="C36" s="1238" t="s">
        <v>567</v>
      </c>
      <c r="D36" s="1239"/>
      <c r="E36" s="1240"/>
      <c r="F36" s="36">
        <v>0.38</v>
      </c>
      <c r="G36" s="37">
        <v>0.28000000000000003</v>
      </c>
      <c r="H36" s="37">
        <v>0.25</v>
      </c>
      <c r="I36" s="37">
        <v>0.22</v>
      </c>
      <c r="J36" s="38">
        <v>0.19</v>
      </c>
      <c r="K36" s="22"/>
      <c r="L36" s="22"/>
      <c r="M36" s="22"/>
      <c r="N36" s="22"/>
      <c r="O36" s="22"/>
      <c r="P36" s="22"/>
    </row>
    <row r="37" spans="1:16" ht="39" customHeight="1" x14ac:dyDescent="0.15">
      <c r="A37" s="22"/>
      <c r="B37" s="35"/>
      <c r="C37" s="1238" t="s">
        <v>568</v>
      </c>
      <c r="D37" s="1239"/>
      <c r="E37" s="1240"/>
      <c r="F37" s="36">
        <v>0.18</v>
      </c>
      <c r="G37" s="37">
        <v>0.14000000000000001</v>
      </c>
      <c r="H37" s="37">
        <v>0.16</v>
      </c>
      <c r="I37" s="37">
        <v>0.25</v>
      </c>
      <c r="J37" s="38">
        <v>0.17</v>
      </c>
      <c r="K37" s="22"/>
      <c r="L37" s="22"/>
      <c r="M37" s="22"/>
      <c r="N37" s="22"/>
      <c r="O37" s="22"/>
      <c r="P37" s="22"/>
    </row>
    <row r="38" spans="1:16" ht="39" customHeight="1" x14ac:dyDescent="0.15">
      <c r="A38" s="22"/>
      <c r="B38" s="35"/>
      <c r="C38" s="1238" t="s">
        <v>569</v>
      </c>
      <c r="D38" s="1239"/>
      <c r="E38" s="1240"/>
      <c r="F38" s="36">
        <v>0.49</v>
      </c>
      <c r="G38" s="37">
        <v>0.06</v>
      </c>
      <c r="H38" s="37">
        <v>0.27</v>
      </c>
      <c r="I38" s="37">
        <v>0.04</v>
      </c>
      <c r="J38" s="38">
        <v>0.12</v>
      </c>
      <c r="K38" s="22"/>
      <c r="L38" s="22"/>
      <c r="M38" s="22"/>
      <c r="N38" s="22"/>
      <c r="O38" s="22"/>
      <c r="P38" s="22"/>
    </row>
    <row r="39" spans="1:16" ht="39" customHeight="1" x14ac:dyDescent="0.15">
      <c r="A39" s="22"/>
      <c r="B39" s="35"/>
      <c r="C39" s="1238" t="s">
        <v>570</v>
      </c>
      <c r="D39" s="1239"/>
      <c r="E39" s="1240"/>
      <c r="F39" s="36">
        <v>0.03</v>
      </c>
      <c r="G39" s="37">
        <v>0.05</v>
      </c>
      <c r="H39" s="37">
        <v>0.11</v>
      </c>
      <c r="I39" s="37">
        <v>0.03</v>
      </c>
      <c r="J39" s="38">
        <v>7.0000000000000007E-2</v>
      </c>
      <c r="K39" s="22"/>
      <c r="L39" s="22"/>
      <c r="M39" s="22"/>
      <c r="N39" s="22"/>
      <c r="O39" s="22"/>
      <c r="P39" s="22"/>
    </row>
    <row r="40" spans="1:16" ht="39" customHeight="1" x14ac:dyDescent="0.15">
      <c r="A40" s="22"/>
      <c r="B40" s="35"/>
      <c r="C40" s="1238" t="s">
        <v>571</v>
      </c>
      <c r="D40" s="1239"/>
      <c r="E40" s="1240"/>
      <c r="F40" s="36">
        <v>0.04</v>
      </c>
      <c r="G40" s="37">
        <v>0.03</v>
      </c>
      <c r="H40" s="37">
        <v>0.08</v>
      </c>
      <c r="I40" s="37">
        <v>0.06</v>
      </c>
      <c r="J40" s="38">
        <v>0.06</v>
      </c>
      <c r="K40" s="22"/>
      <c r="L40" s="22"/>
      <c r="M40" s="22"/>
      <c r="N40" s="22"/>
      <c r="O40" s="22"/>
      <c r="P40" s="22"/>
    </row>
    <row r="41" spans="1:16" ht="39" customHeight="1" x14ac:dyDescent="0.15">
      <c r="A41" s="22"/>
      <c r="B41" s="35"/>
      <c r="C41" s="1238" t="s">
        <v>572</v>
      </c>
      <c r="D41" s="1239"/>
      <c r="E41" s="1240"/>
      <c r="F41" s="36">
        <v>0</v>
      </c>
      <c r="G41" s="37">
        <v>0</v>
      </c>
      <c r="H41" s="37">
        <v>0.02</v>
      </c>
      <c r="I41" s="37">
        <v>0.03</v>
      </c>
      <c r="J41" s="38">
        <v>0.05</v>
      </c>
      <c r="K41" s="22"/>
      <c r="L41" s="22"/>
      <c r="M41" s="22"/>
      <c r="N41" s="22"/>
      <c r="O41" s="22"/>
      <c r="P41" s="22"/>
    </row>
    <row r="42" spans="1:16" ht="39" customHeight="1" x14ac:dyDescent="0.15">
      <c r="A42" s="22"/>
      <c r="B42" s="39"/>
      <c r="C42" s="1238" t="s">
        <v>573</v>
      </c>
      <c r="D42" s="1239"/>
      <c r="E42" s="1240"/>
      <c r="F42" s="36" t="s">
        <v>518</v>
      </c>
      <c r="G42" s="37" t="s">
        <v>518</v>
      </c>
      <c r="H42" s="37" t="s">
        <v>518</v>
      </c>
      <c r="I42" s="37" t="s">
        <v>518</v>
      </c>
      <c r="J42" s="38" t="s">
        <v>518</v>
      </c>
      <c r="K42" s="22"/>
      <c r="L42" s="22"/>
      <c r="M42" s="22"/>
      <c r="N42" s="22"/>
      <c r="O42" s="22"/>
      <c r="P42" s="22"/>
    </row>
    <row r="43" spans="1:16" ht="39" customHeight="1" thickBot="1" x14ac:dyDescent="0.2">
      <c r="A43" s="22"/>
      <c r="B43" s="40"/>
      <c r="C43" s="1241" t="s">
        <v>574</v>
      </c>
      <c r="D43" s="1242"/>
      <c r="E43" s="1243"/>
      <c r="F43" s="41">
        <v>0.26</v>
      </c>
      <c r="G43" s="42">
        <v>0.28999999999999998</v>
      </c>
      <c r="H43" s="42">
        <v>0.28000000000000003</v>
      </c>
      <c r="I43" s="42">
        <v>0.13</v>
      </c>
      <c r="J43" s="43">
        <v>0.06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S1otcKbGNBE7c9t0I94iNHNlJNPxNlPTArqCrQLXsy9x3PjLy6I7pkCggmLRlIiOw8o6myVdhWFL3yB3foq8A==" saltValue="mUB/KUNOPA5ln/2BDPr7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570</v>
      </c>
      <c r="L45" s="60">
        <v>513</v>
      </c>
      <c r="M45" s="60">
        <v>489</v>
      </c>
      <c r="N45" s="60">
        <v>494</v>
      </c>
      <c r="O45" s="61">
        <v>528</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48"/>
      <c r="C48" s="1249"/>
      <c r="D48" s="62"/>
      <c r="E48" s="1254" t="s">
        <v>14</v>
      </c>
      <c r="F48" s="1254"/>
      <c r="G48" s="1254"/>
      <c r="H48" s="1254"/>
      <c r="I48" s="1254"/>
      <c r="J48" s="1255"/>
      <c r="K48" s="63">
        <v>192</v>
      </c>
      <c r="L48" s="64">
        <v>196</v>
      </c>
      <c r="M48" s="64">
        <v>180</v>
      </c>
      <c r="N48" s="64">
        <v>150</v>
      </c>
      <c r="O48" s="65">
        <v>170</v>
      </c>
      <c r="P48" s="48"/>
      <c r="Q48" s="48"/>
      <c r="R48" s="48"/>
      <c r="S48" s="48"/>
      <c r="T48" s="48"/>
      <c r="U48" s="48"/>
    </row>
    <row r="49" spans="1:21" ht="30.75" customHeight="1" x14ac:dyDescent="0.15">
      <c r="A49" s="48"/>
      <c r="B49" s="1248"/>
      <c r="C49" s="1249"/>
      <c r="D49" s="62"/>
      <c r="E49" s="1254" t="s">
        <v>15</v>
      </c>
      <c r="F49" s="1254"/>
      <c r="G49" s="1254"/>
      <c r="H49" s="1254"/>
      <c r="I49" s="1254"/>
      <c r="J49" s="1255"/>
      <c r="K49" s="63">
        <v>14</v>
      </c>
      <c r="L49" s="64">
        <v>13</v>
      </c>
      <c r="M49" s="64">
        <v>11</v>
      </c>
      <c r="N49" s="64">
        <v>10</v>
      </c>
      <c r="O49" s="65">
        <v>3</v>
      </c>
      <c r="P49" s="48"/>
      <c r="Q49" s="48"/>
      <c r="R49" s="48"/>
      <c r="S49" s="48"/>
      <c r="T49" s="48"/>
      <c r="U49" s="48"/>
    </row>
    <row r="50" spans="1:21" ht="30.75" customHeight="1" x14ac:dyDescent="0.15">
      <c r="A50" s="48"/>
      <c r="B50" s="1248"/>
      <c r="C50" s="1249"/>
      <c r="D50" s="62"/>
      <c r="E50" s="1254" t="s">
        <v>16</v>
      </c>
      <c r="F50" s="1254"/>
      <c r="G50" s="1254"/>
      <c r="H50" s="1254"/>
      <c r="I50" s="1254"/>
      <c r="J50" s="1255"/>
      <c r="K50" s="63">
        <v>25</v>
      </c>
      <c r="L50" s="64">
        <v>16</v>
      </c>
      <c r="M50" s="64">
        <v>12</v>
      </c>
      <c r="N50" s="64">
        <v>6</v>
      </c>
      <c r="O50" s="65">
        <v>2</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627</v>
      </c>
      <c r="L52" s="64">
        <v>595</v>
      </c>
      <c r="M52" s="64">
        <v>573</v>
      </c>
      <c r="N52" s="64">
        <v>556</v>
      </c>
      <c r="O52" s="65">
        <v>572</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174</v>
      </c>
      <c r="L53" s="69">
        <v>143</v>
      </c>
      <c r="M53" s="69">
        <v>119</v>
      </c>
      <c r="N53" s="69">
        <v>104</v>
      </c>
      <c r="O53" s="70">
        <v>131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62" t="s">
        <v>24</v>
      </c>
      <c r="C57" s="1263"/>
      <c r="D57" s="1266" t="s">
        <v>25</v>
      </c>
      <c r="E57" s="1267"/>
      <c r="F57" s="1267"/>
      <c r="G57" s="1267"/>
      <c r="H57" s="1267"/>
      <c r="I57" s="1267"/>
      <c r="J57" s="1268"/>
      <c r="K57" s="82">
        <v>0</v>
      </c>
      <c r="L57" s="83">
        <v>0</v>
      </c>
      <c r="M57" s="83">
        <v>0</v>
      </c>
      <c r="N57" s="83">
        <v>0</v>
      </c>
      <c r="O57" s="84">
        <v>0</v>
      </c>
    </row>
    <row r="58" spans="1:21" ht="31.5" customHeight="1" thickBot="1" x14ac:dyDescent="0.2">
      <c r="B58" s="1264"/>
      <c r="C58" s="1265"/>
      <c r="D58" s="1269" t="s">
        <v>26</v>
      </c>
      <c r="E58" s="1270"/>
      <c r="F58" s="1270"/>
      <c r="G58" s="1270"/>
      <c r="H58" s="1270"/>
      <c r="I58" s="1270"/>
      <c r="J58" s="1271"/>
      <c r="K58" s="85">
        <v>0</v>
      </c>
      <c r="L58" s="86">
        <v>0</v>
      </c>
      <c r="M58" s="86">
        <v>0</v>
      </c>
      <c r="N58" s="86">
        <v>0</v>
      </c>
      <c r="O58" s="87">
        <v>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YraIvBfH2F9ABapVYy/WNzzXk/IkXAqJ1AEDyRlTWXc2gJDOKg8MEiRXFqwch5gER4/ONCc1bJ6fEdCJsdTA==" saltValue="QQgdr7QlYrHYnaOHrRBd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72" t="s">
        <v>29</v>
      </c>
      <c r="C41" s="1273"/>
      <c r="D41" s="101"/>
      <c r="E41" s="1278" t="s">
        <v>30</v>
      </c>
      <c r="F41" s="1278"/>
      <c r="G41" s="1278"/>
      <c r="H41" s="1279"/>
      <c r="I41" s="102">
        <v>3910</v>
      </c>
      <c r="J41" s="103">
        <v>4192</v>
      </c>
      <c r="K41" s="103">
        <v>4111</v>
      </c>
      <c r="L41" s="103">
        <v>3940</v>
      </c>
      <c r="M41" s="104">
        <v>3682</v>
      </c>
    </row>
    <row r="42" spans="2:13" ht="27.75" customHeight="1" x14ac:dyDescent="0.15">
      <c r="B42" s="1274"/>
      <c r="C42" s="1275"/>
      <c r="D42" s="105"/>
      <c r="E42" s="1280" t="s">
        <v>31</v>
      </c>
      <c r="F42" s="1280"/>
      <c r="G42" s="1280"/>
      <c r="H42" s="1281"/>
      <c r="I42" s="106">
        <v>38</v>
      </c>
      <c r="J42" s="107">
        <v>22</v>
      </c>
      <c r="K42" s="107">
        <v>10</v>
      </c>
      <c r="L42" s="107">
        <v>4</v>
      </c>
      <c r="M42" s="108">
        <v>2</v>
      </c>
    </row>
    <row r="43" spans="2:13" ht="27.75" customHeight="1" x14ac:dyDescent="0.15">
      <c r="B43" s="1274"/>
      <c r="C43" s="1275"/>
      <c r="D43" s="105"/>
      <c r="E43" s="1280" t="s">
        <v>32</v>
      </c>
      <c r="F43" s="1280"/>
      <c r="G43" s="1280"/>
      <c r="H43" s="1281"/>
      <c r="I43" s="106">
        <v>1910</v>
      </c>
      <c r="J43" s="107">
        <v>1885</v>
      </c>
      <c r="K43" s="107">
        <v>1865</v>
      </c>
      <c r="L43" s="107">
        <v>1717</v>
      </c>
      <c r="M43" s="108">
        <v>1390</v>
      </c>
    </row>
    <row r="44" spans="2:13" ht="27.75" customHeight="1" x14ac:dyDescent="0.15">
      <c r="B44" s="1274"/>
      <c r="C44" s="1275"/>
      <c r="D44" s="105"/>
      <c r="E44" s="1280" t="s">
        <v>33</v>
      </c>
      <c r="F44" s="1280"/>
      <c r="G44" s="1280"/>
      <c r="H44" s="1281"/>
      <c r="I44" s="106">
        <v>73</v>
      </c>
      <c r="J44" s="107">
        <v>53</v>
      </c>
      <c r="K44" s="107">
        <v>41</v>
      </c>
      <c r="L44" s="107">
        <v>33</v>
      </c>
      <c r="M44" s="108">
        <v>32</v>
      </c>
    </row>
    <row r="45" spans="2:13" ht="27.75" customHeight="1" x14ac:dyDescent="0.15">
      <c r="B45" s="1274"/>
      <c r="C45" s="1275"/>
      <c r="D45" s="105"/>
      <c r="E45" s="1280" t="s">
        <v>34</v>
      </c>
      <c r="F45" s="1280"/>
      <c r="G45" s="1280"/>
      <c r="H45" s="1281"/>
      <c r="I45" s="106">
        <v>833</v>
      </c>
      <c r="J45" s="107">
        <v>806</v>
      </c>
      <c r="K45" s="107">
        <v>867</v>
      </c>
      <c r="L45" s="107">
        <v>910</v>
      </c>
      <c r="M45" s="108">
        <v>842</v>
      </c>
    </row>
    <row r="46" spans="2:13" ht="27.75" customHeight="1" x14ac:dyDescent="0.15">
      <c r="B46" s="1274"/>
      <c r="C46" s="1275"/>
      <c r="D46" s="109"/>
      <c r="E46" s="1280" t="s">
        <v>35</v>
      </c>
      <c r="F46" s="1280"/>
      <c r="G46" s="1280"/>
      <c r="H46" s="1281"/>
      <c r="I46" s="106" t="s">
        <v>518</v>
      </c>
      <c r="J46" s="107" t="s">
        <v>518</v>
      </c>
      <c r="K46" s="107" t="s">
        <v>518</v>
      </c>
      <c r="L46" s="107" t="s">
        <v>518</v>
      </c>
      <c r="M46" s="108" t="s">
        <v>518</v>
      </c>
    </row>
    <row r="47" spans="2:13" ht="27.75" customHeight="1" x14ac:dyDescent="0.15">
      <c r="B47" s="1274"/>
      <c r="C47" s="1275"/>
      <c r="D47" s="110"/>
      <c r="E47" s="1282" t="s">
        <v>36</v>
      </c>
      <c r="F47" s="1283"/>
      <c r="G47" s="1283"/>
      <c r="H47" s="1284"/>
      <c r="I47" s="106" t="s">
        <v>518</v>
      </c>
      <c r="J47" s="107" t="s">
        <v>518</v>
      </c>
      <c r="K47" s="107" t="s">
        <v>518</v>
      </c>
      <c r="L47" s="107" t="s">
        <v>518</v>
      </c>
      <c r="M47" s="108" t="s">
        <v>518</v>
      </c>
    </row>
    <row r="48" spans="2:13" ht="27.75" customHeight="1" x14ac:dyDescent="0.15">
      <c r="B48" s="1274"/>
      <c r="C48" s="1275"/>
      <c r="D48" s="105"/>
      <c r="E48" s="1280" t="s">
        <v>37</v>
      </c>
      <c r="F48" s="1280"/>
      <c r="G48" s="1280"/>
      <c r="H48" s="1281"/>
      <c r="I48" s="106" t="s">
        <v>518</v>
      </c>
      <c r="J48" s="107" t="s">
        <v>518</v>
      </c>
      <c r="K48" s="107" t="s">
        <v>518</v>
      </c>
      <c r="L48" s="107" t="s">
        <v>518</v>
      </c>
      <c r="M48" s="108" t="s">
        <v>518</v>
      </c>
    </row>
    <row r="49" spans="2:13" ht="27.75" customHeight="1" x14ac:dyDescent="0.15">
      <c r="B49" s="1276"/>
      <c r="C49" s="1277"/>
      <c r="D49" s="105"/>
      <c r="E49" s="1280" t="s">
        <v>38</v>
      </c>
      <c r="F49" s="1280"/>
      <c r="G49" s="1280"/>
      <c r="H49" s="1281"/>
      <c r="I49" s="106" t="s">
        <v>518</v>
      </c>
      <c r="J49" s="107" t="s">
        <v>518</v>
      </c>
      <c r="K49" s="107" t="s">
        <v>518</v>
      </c>
      <c r="L49" s="107" t="s">
        <v>518</v>
      </c>
      <c r="M49" s="108" t="s">
        <v>518</v>
      </c>
    </row>
    <row r="50" spans="2:13" ht="27.75" customHeight="1" x14ac:dyDescent="0.15">
      <c r="B50" s="1285" t="s">
        <v>39</v>
      </c>
      <c r="C50" s="1286"/>
      <c r="D50" s="111"/>
      <c r="E50" s="1280" t="s">
        <v>40</v>
      </c>
      <c r="F50" s="1280"/>
      <c r="G50" s="1280"/>
      <c r="H50" s="1281"/>
      <c r="I50" s="106">
        <v>2887</v>
      </c>
      <c r="J50" s="107">
        <v>3328</v>
      </c>
      <c r="K50" s="107">
        <v>3250</v>
      </c>
      <c r="L50" s="107">
        <v>3116</v>
      </c>
      <c r="M50" s="108">
        <v>3122</v>
      </c>
    </row>
    <row r="51" spans="2:13" ht="27.75" customHeight="1" x14ac:dyDescent="0.15">
      <c r="B51" s="1274"/>
      <c r="C51" s="1275"/>
      <c r="D51" s="105"/>
      <c r="E51" s="1280" t="s">
        <v>41</v>
      </c>
      <c r="F51" s="1280"/>
      <c r="G51" s="1280"/>
      <c r="H51" s="1281"/>
      <c r="I51" s="106">
        <v>44</v>
      </c>
      <c r="J51" s="107">
        <v>35</v>
      </c>
      <c r="K51" s="107">
        <v>29</v>
      </c>
      <c r="L51" s="107">
        <v>57</v>
      </c>
      <c r="M51" s="108">
        <v>64</v>
      </c>
    </row>
    <row r="52" spans="2:13" ht="27.75" customHeight="1" x14ac:dyDescent="0.15">
      <c r="B52" s="1276"/>
      <c r="C52" s="1277"/>
      <c r="D52" s="105"/>
      <c r="E52" s="1280" t="s">
        <v>42</v>
      </c>
      <c r="F52" s="1280"/>
      <c r="G52" s="1280"/>
      <c r="H52" s="1281"/>
      <c r="I52" s="106">
        <v>4987</v>
      </c>
      <c r="J52" s="107">
        <v>5068</v>
      </c>
      <c r="K52" s="107">
        <v>5048</v>
      </c>
      <c r="L52" s="107">
        <v>4911</v>
      </c>
      <c r="M52" s="108">
        <v>4539</v>
      </c>
    </row>
    <row r="53" spans="2:13" ht="27.75" customHeight="1" thickBot="1" x14ac:dyDescent="0.2">
      <c r="B53" s="1287" t="s">
        <v>43</v>
      </c>
      <c r="C53" s="1288"/>
      <c r="D53" s="112"/>
      <c r="E53" s="1289" t="s">
        <v>44</v>
      </c>
      <c r="F53" s="1289"/>
      <c r="G53" s="1289"/>
      <c r="H53" s="1290"/>
      <c r="I53" s="113">
        <v>-1154</v>
      </c>
      <c r="J53" s="114">
        <v>-1474</v>
      </c>
      <c r="K53" s="114">
        <v>-1433</v>
      </c>
      <c r="L53" s="114">
        <v>-1479</v>
      </c>
      <c r="M53" s="115">
        <v>-1778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K83X2WKjfmlTzQ5P8wQlPfGW/hDSSrVCcLSzSSVJ4wcEH3G3DsNVw1XQIVygcF85+uClYN8Xr/46Fx2T0YNpw==" saltValue="DNJSC5ADOXSgxySHfRf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47</v>
      </c>
      <c r="D55" s="1299"/>
      <c r="E55" s="1300"/>
      <c r="F55" s="127">
        <v>2622</v>
      </c>
      <c r="G55" s="127">
        <v>2736</v>
      </c>
      <c r="H55" s="128">
        <v>2804</v>
      </c>
    </row>
    <row r="56" spans="2:8" ht="52.5" customHeight="1" x14ac:dyDescent="0.15">
      <c r="B56" s="129"/>
      <c r="C56" s="1301" t="s">
        <v>48</v>
      </c>
      <c r="D56" s="1301"/>
      <c r="E56" s="1302"/>
      <c r="F56" s="130">
        <v>387</v>
      </c>
      <c r="G56" s="130">
        <v>320</v>
      </c>
      <c r="H56" s="131">
        <v>266</v>
      </c>
    </row>
    <row r="57" spans="2:8" ht="53.25" customHeight="1" x14ac:dyDescent="0.15">
      <c r="B57" s="129"/>
      <c r="C57" s="1303" t="s">
        <v>49</v>
      </c>
      <c r="D57" s="1303"/>
      <c r="E57" s="1304"/>
      <c r="F57" s="132">
        <v>845</v>
      </c>
      <c r="G57" s="132">
        <v>990</v>
      </c>
      <c r="H57" s="133">
        <v>995</v>
      </c>
    </row>
    <row r="58" spans="2:8" ht="45.75" customHeight="1" x14ac:dyDescent="0.15">
      <c r="B58" s="134"/>
      <c r="C58" s="1291" t="s">
        <v>607</v>
      </c>
      <c r="D58" s="1292"/>
      <c r="E58" s="1293"/>
      <c r="F58" s="135">
        <v>524</v>
      </c>
      <c r="G58" s="135">
        <v>591</v>
      </c>
      <c r="H58" s="136">
        <v>542</v>
      </c>
    </row>
    <row r="59" spans="2:8" ht="45.75" customHeight="1" x14ac:dyDescent="0.15">
      <c r="B59" s="134"/>
      <c r="C59" s="1291" t="s">
        <v>610</v>
      </c>
      <c r="D59" s="1292"/>
      <c r="E59" s="1293"/>
      <c r="F59" s="135">
        <v>140</v>
      </c>
      <c r="G59" s="135">
        <v>205</v>
      </c>
      <c r="H59" s="136">
        <v>237</v>
      </c>
    </row>
    <row r="60" spans="2:8" ht="45.75" customHeight="1" x14ac:dyDescent="0.15">
      <c r="B60" s="134"/>
      <c r="C60" s="1291" t="s">
        <v>608</v>
      </c>
      <c r="D60" s="1292"/>
      <c r="E60" s="1293"/>
      <c r="F60" s="135">
        <v>159</v>
      </c>
      <c r="G60" s="135">
        <v>159</v>
      </c>
      <c r="H60" s="136">
        <v>159</v>
      </c>
    </row>
    <row r="61" spans="2:8" ht="45.75" customHeight="1" x14ac:dyDescent="0.15">
      <c r="B61" s="134"/>
      <c r="C61" s="1291" t="s">
        <v>609</v>
      </c>
      <c r="D61" s="1292"/>
      <c r="E61" s="1293"/>
      <c r="F61" s="135">
        <v>23</v>
      </c>
      <c r="G61" s="135">
        <v>26</v>
      </c>
      <c r="H61" s="136">
        <v>36</v>
      </c>
    </row>
    <row r="62" spans="2:8" ht="45.75" customHeight="1" thickBot="1" x14ac:dyDescent="0.2">
      <c r="B62" s="137"/>
      <c r="C62" s="1294" t="s">
        <v>611</v>
      </c>
      <c r="D62" s="1295"/>
      <c r="E62" s="1296"/>
      <c r="F62" s="138">
        <v>9</v>
      </c>
      <c r="G62" s="138">
        <v>9</v>
      </c>
      <c r="H62" s="139">
        <v>9</v>
      </c>
    </row>
    <row r="63" spans="2:8" ht="52.5" customHeight="1" thickBot="1" x14ac:dyDescent="0.2">
      <c r="B63" s="140"/>
      <c r="C63" s="1297" t="s">
        <v>50</v>
      </c>
      <c r="D63" s="1297"/>
      <c r="E63" s="1298"/>
      <c r="F63" s="141">
        <v>3854</v>
      </c>
      <c r="G63" s="141">
        <v>4045</v>
      </c>
      <c r="H63" s="142">
        <v>4065</v>
      </c>
    </row>
    <row r="64" spans="2:8" ht="15" customHeight="1" x14ac:dyDescent="0.15"/>
    <row r="65" ht="0" hidden="1" customHeight="1" x14ac:dyDescent="0.15"/>
    <row r="66" ht="0" hidden="1" customHeight="1" x14ac:dyDescent="0.15"/>
  </sheetData>
  <sheetProtection algorithmName="SHA-512" hashValue="b9h5qAw+FoDrUkQBFpVCg6Nnt/k63VSnTc4ANp4IrBtJa2U0DyyQml4JdR95jiUOCIPBEtdrSoOLoFjz5VRGnQ==" saltValue="AJz8AHm6iSdpXjYYE58L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616</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560</v>
      </c>
      <c r="BQ50" s="1318"/>
      <c r="BR50" s="1318"/>
      <c r="BS50" s="1318"/>
      <c r="BT50" s="1318"/>
      <c r="BU50" s="1318"/>
      <c r="BV50" s="1318"/>
      <c r="BW50" s="1318"/>
      <c r="BX50" s="1318" t="s">
        <v>561</v>
      </c>
      <c r="BY50" s="1318"/>
      <c r="BZ50" s="1318"/>
      <c r="CA50" s="1318"/>
      <c r="CB50" s="1318"/>
      <c r="CC50" s="1318"/>
      <c r="CD50" s="1318"/>
      <c r="CE50" s="1318"/>
      <c r="CF50" s="1318" t="s">
        <v>562</v>
      </c>
      <c r="CG50" s="1318"/>
      <c r="CH50" s="1318"/>
      <c r="CI50" s="1318"/>
      <c r="CJ50" s="1318"/>
      <c r="CK50" s="1318"/>
      <c r="CL50" s="1318"/>
      <c r="CM50" s="1318"/>
      <c r="CN50" s="1318" t="s">
        <v>563</v>
      </c>
      <c r="CO50" s="1318"/>
      <c r="CP50" s="1318"/>
      <c r="CQ50" s="1318"/>
      <c r="CR50" s="1318"/>
      <c r="CS50" s="1318"/>
      <c r="CT50" s="1318"/>
      <c r="CU50" s="1318"/>
      <c r="CV50" s="1318" t="s">
        <v>564</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617</v>
      </c>
      <c r="AO51" s="1321"/>
      <c r="AP51" s="1321"/>
      <c r="AQ51" s="1321"/>
      <c r="AR51" s="1321"/>
      <c r="AS51" s="1321"/>
      <c r="AT51" s="1321"/>
      <c r="AU51" s="1321"/>
      <c r="AV51" s="1321"/>
      <c r="AW51" s="1321"/>
      <c r="AX51" s="1321"/>
      <c r="AY51" s="1321"/>
      <c r="AZ51" s="1321"/>
      <c r="BA51" s="1321"/>
      <c r="BB51" s="1321" t="s">
        <v>618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68</v>
      </c>
      <c r="CG53" s="1319"/>
      <c r="CH53" s="1319"/>
      <c r="CI53" s="1319"/>
      <c r="CJ53" s="1319"/>
      <c r="CK53" s="1319"/>
      <c r="CL53" s="1319"/>
      <c r="CM53" s="1319"/>
      <c r="CN53" s="1319">
        <v>69.599999999999994</v>
      </c>
      <c r="CO53" s="1319"/>
      <c r="CP53" s="1319"/>
      <c r="CQ53" s="1319"/>
      <c r="CR53" s="1319"/>
      <c r="CS53" s="1319"/>
      <c r="CT53" s="1319"/>
      <c r="CU53" s="1319"/>
      <c r="CV53" s="1319">
        <v>71.2</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620</v>
      </c>
      <c r="AO55" s="1318"/>
      <c r="AP55" s="1318"/>
      <c r="AQ55" s="1318"/>
      <c r="AR55" s="1318"/>
      <c r="AS55" s="1318"/>
      <c r="AT55" s="1318"/>
      <c r="AU55" s="1318"/>
      <c r="AV55" s="1318"/>
      <c r="AW55" s="1318"/>
      <c r="AX55" s="1318"/>
      <c r="AY55" s="1318"/>
      <c r="AZ55" s="1318"/>
      <c r="BA55" s="1318"/>
      <c r="BB55" s="1321" t="s">
        <v>618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56.3</v>
      </c>
      <c r="CG57" s="1319"/>
      <c r="CH57" s="1319"/>
      <c r="CI57" s="1319"/>
      <c r="CJ57" s="1319"/>
      <c r="CK57" s="1319"/>
      <c r="CL57" s="1319"/>
      <c r="CM57" s="1319"/>
      <c r="CN57" s="1319">
        <v>57.6</v>
      </c>
      <c r="CO57" s="1319"/>
      <c r="CP57" s="1319"/>
      <c r="CQ57" s="1319"/>
      <c r="CR57" s="1319"/>
      <c r="CS57" s="1319"/>
      <c r="CT57" s="1319"/>
      <c r="CU57" s="1319"/>
      <c r="CV57" s="1319">
        <v>58.7</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621</v>
      </c>
    </row>
    <row r="64" spans="1:109" x14ac:dyDescent="0.15">
      <c r="B64" s="394"/>
      <c r="G64" s="401"/>
      <c r="I64" s="414"/>
      <c r="J64" s="414"/>
      <c r="K64" s="414"/>
      <c r="L64" s="414"/>
      <c r="M64" s="414"/>
      <c r="N64" s="415"/>
      <c r="AM64" s="401"/>
      <c r="AN64" s="401" t="s">
        <v>614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622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616</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560</v>
      </c>
      <c r="BQ72" s="1318"/>
      <c r="BR72" s="1318"/>
      <c r="BS72" s="1318"/>
      <c r="BT72" s="1318"/>
      <c r="BU72" s="1318"/>
      <c r="BV72" s="1318"/>
      <c r="BW72" s="1318"/>
      <c r="BX72" s="1318" t="s">
        <v>561</v>
      </c>
      <c r="BY72" s="1318"/>
      <c r="BZ72" s="1318"/>
      <c r="CA72" s="1318"/>
      <c r="CB72" s="1318"/>
      <c r="CC72" s="1318"/>
      <c r="CD72" s="1318"/>
      <c r="CE72" s="1318"/>
      <c r="CF72" s="1318" t="s">
        <v>562</v>
      </c>
      <c r="CG72" s="1318"/>
      <c r="CH72" s="1318"/>
      <c r="CI72" s="1318"/>
      <c r="CJ72" s="1318"/>
      <c r="CK72" s="1318"/>
      <c r="CL72" s="1318"/>
      <c r="CM72" s="1318"/>
      <c r="CN72" s="1318" t="s">
        <v>563</v>
      </c>
      <c r="CO72" s="1318"/>
      <c r="CP72" s="1318"/>
      <c r="CQ72" s="1318"/>
      <c r="CR72" s="1318"/>
      <c r="CS72" s="1318"/>
      <c r="CT72" s="1318"/>
      <c r="CU72" s="1318"/>
      <c r="CV72" s="1318" t="s">
        <v>564</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617</v>
      </c>
      <c r="AO73" s="1321"/>
      <c r="AP73" s="1321"/>
      <c r="AQ73" s="1321"/>
      <c r="AR73" s="1321"/>
      <c r="AS73" s="1321"/>
      <c r="AT73" s="1321"/>
      <c r="AU73" s="1321"/>
      <c r="AV73" s="1321"/>
      <c r="AW73" s="1321"/>
      <c r="AX73" s="1321"/>
      <c r="AY73" s="1321"/>
      <c r="AZ73" s="1321"/>
      <c r="BA73" s="1321"/>
      <c r="BB73" s="1321" t="s">
        <v>618</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623</v>
      </c>
      <c r="BC75" s="1321"/>
      <c r="BD75" s="1321"/>
      <c r="BE75" s="1321"/>
      <c r="BF75" s="1321"/>
      <c r="BG75" s="1321"/>
      <c r="BH75" s="1321"/>
      <c r="BI75" s="1321"/>
      <c r="BJ75" s="1321"/>
      <c r="BK75" s="1321"/>
      <c r="BL75" s="1321"/>
      <c r="BM75" s="1321"/>
      <c r="BN75" s="1321"/>
      <c r="BO75" s="1321"/>
      <c r="BP75" s="1319">
        <v>8</v>
      </c>
      <c r="BQ75" s="1319"/>
      <c r="BR75" s="1319"/>
      <c r="BS75" s="1319"/>
      <c r="BT75" s="1319"/>
      <c r="BU75" s="1319"/>
      <c r="BV75" s="1319"/>
      <c r="BW75" s="1319"/>
      <c r="BX75" s="1319">
        <v>6.7</v>
      </c>
      <c r="BY75" s="1319"/>
      <c r="BZ75" s="1319"/>
      <c r="CA75" s="1319"/>
      <c r="CB75" s="1319"/>
      <c r="CC75" s="1319"/>
      <c r="CD75" s="1319"/>
      <c r="CE75" s="1319"/>
      <c r="CF75" s="1319">
        <v>5.7</v>
      </c>
      <c r="CG75" s="1319"/>
      <c r="CH75" s="1319"/>
      <c r="CI75" s="1319"/>
      <c r="CJ75" s="1319"/>
      <c r="CK75" s="1319"/>
      <c r="CL75" s="1319"/>
      <c r="CM75" s="1319"/>
      <c r="CN75" s="1319">
        <v>4.8</v>
      </c>
      <c r="CO75" s="1319"/>
      <c r="CP75" s="1319"/>
      <c r="CQ75" s="1319"/>
      <c r="CR75" s="1319"/>
      <c r="CS75" s="1319"/>
      <c r="CT75" s="1319"/>
      <c r="CU75" s="1319"/>
      <c r="CV75" s="1319">
        <v>4.9000000000000004</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620</v>
      </c>
      <c r="AO77" s="1318"/>
      <c r="AP77" s="1318"/>
      <c r="AQ77" s="1318"/>
      <c r="AR77" s="1318"/>
      <c r="AS77" s="1318"/>
      <c r="AT77" s="1318"/>
      <c r="AU77" s="1318"/>
      <c r="AV77" s="1318"/>
      <c r="AW77" s="1318"/>
      <c r="AX77" s="1318"/>
      <c r="AY77" s="1318"/>
      <c r="AZ77" s="1318"/>
      <c r="BA77" s="1318"/>
      <c r="BB77" s="1321" t="s">
        <v>618</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0</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623</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7.8</v>
      </c>
      <c r="BY79" s="1319"/>
      <c r="BZ79" s="1319"/>
      <c r="CA79" s="1319"/>
      <c r="CB79" s="1319"/>
      <c r="CC79" s="1319"/>
      <c r="CD79" s="1319"/>
      <c r="CE79" s="1319"/>
      <c r="CF79" s="1319">
        <v>7.4</v>
      </c>
      <c r="CG79" s="1319"/>
      <c r="CH79" s="1319"/>
      <c r="CI79" s="1319"/>
      <c r="CJ79" s="1319"/>
      <c r="CK79" s="1319"/>
      <c r="CL79" s="1319"/>
      <c r="CM79" s="1319"/>
      <c r="CN79" s="1319">
        <v>7.1</v>
      </c>
      <c r="CO79" s="1319"/>
      <c r="CP79" s="1319"/>
      <c r="CQ79" s="1319"/>
      <c r="CR79" s="1319"/>
      <c r="CS79" s="1319"/>
      <c r="CT79" s="1319"/>
      <c r="CU79" s="1319"/>
      <c r="CV79" s="1319">
        <v>7.1</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LM+EnNxzP7E1mymgetPtAPITez5673yc26VuCzQO6Ms5feHnfDZoGlh5WMtBGjXQcNnHJpFUVrpqF2CiqFIQ==" saltValue="wqdwEhDHFZscfxitwk/vK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YW33VnEjSSleHFSBuMqjDawnX0lyBEysq+7+Hl9l5hqowGv8HaLISGNw1Hqz4jT+PNnngFL5fWx+4Lfc/QGqA==" saltValue="WMmTmnLZTo1a9EERZjgz4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558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UXAMhma6FBsRt9iW1Cn6T5ueQDND/D1dmQmkOFxst+egYMGt8wITlxhv8onutsFkfTyAM4fpt/BYv1r2VIE2w==" saltValue="eXkOt7ZL31Nj2wUK5rqdE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134416</v>
      </c>
      <c r="E3" s="161"/>
      <c r="F3" s="162">
        <v>175675</v>
      </c>
      <c r="G3" s="163"/>
      <c r="H3" s="164"/>
    </row>
    <row r="4" spans="1:8" x14ac:dyDescent="0.15">
      <c r="A4" s="165"/>
      <c r="B4" s="166"/>
      <c r="C4" s="167"/>
      <c r="D4" s="168">
        <v>71889</v>
      </c>
      <c r="E4" s="169"/>
      <c r="F4" s="170">
        <v>87698</v>
      </c>
      <c r="G4" s="171"/>
      <c r="H4" s="172"/>
    </row>
    <row r="5" spans="1:8" x14ac:dyDescent="0.15">
      <c r="A5" s="153" t="s">
        <v>552</v>
      </c>
      <c r="B5" s="158"/>
      <c r="C5" s="159"/>
      <c r="D5" s="160">
        <v>150411</v>
      </c>
      <c r="E5" s="161"/>
      <c r="F5" s="162">
        <v>280458</v>
      </c>
      <c r="G5" s="163"/>
      <c r="H5" s="164"/>
    </row>
    <row r="6" spans="1:8" x14ac:dyDescent="0.15">
      <c r="A6" s="165"/>
      <c r="B6" s="166"/>
      <c r="C6" s="167"/>
      <c r="D6" s="168">
        <v>107007</v>
      </c>
      <c r="E6" s="169"/>
      <c r="F6" s="170">
        <v>127286</v>
      </c>
      <c r="G6" s="171"/>
      <c r="H6" s="172"/>
    </row>
    <row r="7" spans="1:8" x14ac:dyDescent="0.15">
      <c r="A7" s="153" t="s">
        <v>553</v>
      </c>
      <c r="B7" s="158"/>
      <c r="C7" s="159"/>
      <c r="D7" s="160">
        <v>153087</v>
      </c>
      <c r="E7" s="161"/>
      <c r="F7" s="162">
        <v>291945</v>
      </c>
      <c r="G7" s="163"/>
      <c r="H7" s="164"/>
    </row>
    <row r="8" spans="1:8" x14ac:dyDescent="0.15">
      <c r="A8" s="165"/>
      <c r="B8" s="166"/>
      <c r="C8" s="167"/>
      <c r="D8" s="168">
        <v>38268</v>
      </c>
      <c r="E8" s="169"/>
      <c r="F8" s="170">
        <v>127651</v>
      </c>
      <c r="G8" s="171"/>
      <c r="H8" s="172"/>
    </row>
    <row r="9" spans="1:8" x14ac:dyDescent="0.15">
      <c r="A9" s="153" t="s">
        <v>554</v>
      </c>
      <c r="B9" s="158"/>
      <c r="C9" s="159"/>
      <c r="D9" s="160">
        <v>129699</v>
      </c>
      <c r="E9" s="161"/>
      <c r="F9" s="162">
        <v>291173</v>
      </c>
      <c r="G9" s="163"/>
      <c r="H9" s="164"/>
    </row>
    <row r="10" spans="1:8" x14ac:dyDescent="0.15">
      <c r="A10" s="165"/>
      <c r="B10" s="166"/>
      <c r="C10" s="167"/>
      <c r="D10" s="168">
        <v>55097</v>
      </c>
      <c r="E10" s="169"/>
      <c r="F10" s="170">
        <v>119071</v>
      </c>
      <c r="G10" s="171"/>
      <c r="H10" s="172"/>
    </row>
    <row r="11" spans="1:8" x14ac:dyDescent="0.15">
      <c r="A11" s="153" t="s">
        <v>555</v>
      </c>
      <c r="B11" s="158"/>
      <c r="C11" s="159"/>
      <c r="D11" s="160">
        <v>142466</v>
      </c>
      <c r="E11" s="161"/>
      <c r="F11" s="162">
        <v>271581</v>
      </c>
      <c r="G11" s="163"/>
      <c r="H11" s="164"/>
    </row>
    <row r="12" spans="1:8" x14ac:dyDescent="0.15">
      <c r="A12" s="165"/>
      <c r="B12" s="166"/>
      <c r="C12" s="173"/>
      <c r="D12" s="168">
        <v>70209</v>
      </c>
      <c r="E12" s="169"/>
      <c r="F12" s="170">
        <v>117844</v>
      </c>
      <c r="G12" s="171"/>
      <c r="H12" s="172"/>
    </row>
    <row r="13" spans="1:8" x14ac:dyDescent="0.15">
      <c r="A13" s="153"/>
      <c r="B13" s="158"/>
      <c r="C13" s="174"/>
      <c r="D13" s="175">
        <v>142016</v>
      </c>
      <c r="E13" s="176"/>
      <c r="F13" s="177">
        <v>262166</v>
      </c>
      <c r="G13" s="178"/>
      <c r="H13" s="164"/>
    </row>
    <row r="14" spans="1:8" x14ac:dyDescent="0.15">
      <c r="A14" s="165"/>
      <c r="B14" s="166"/>
      <c r="C14" s="167"/>
      <c r="D14" s="168">
        <v>68494</v>
      </c>
      <c r="E14" s="169"/>
      <c r="F14" s="170">
        <v>115910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3.71</v>
      </c>
      <c r="C19" s="179">
        <f>ROUND(VALUE(SUBSTITUTE(実質収支比率等に係る経年分析!G$48,"▲","-")),2)</f>
        <v>3.27</v>
      </c>
      <c r="D19" s="179">
        <f>ROUND(VALUE(SUBSTITUTE(実質収支比率等に係る経年分析!H$48,"▲","-")),2)</f>
        <v>5.19</v>
      </c>
      <c r="E19" s="179">
        <f>ROUND(VALUE(SUBSTITUTE(実質収支比率等に係る経年分析!I$48,"▲","-")),2)</f>
        <v>4.28</v>
      </c>
      <c r="F19" s="179">
        <f>ROUND(VALUE(SUBSTITUTE(実質収支比率等に係る経年分析!J$48,"▲","-")),2)</f>
        <v>6.21</v>
      </c>
    </row>
    <row r="20" spans="1:11" x14ac:dyDescent="0.15">
      <c r="A20" s="179" t="s">
        <v>54</v>
      </c>
      <c r="B20" s="179">
        <f>ROUND(VALUE(SUBSTITUTE(実質収支比率等に係る経年分析!F$47,"▲","-")),2)</f>
        <v>71.52</v>
      </c>
      <c r="C20" s="179">
        <f>ROUND(VALUE(SUBSTITUTE(実質収支比率等に係る経年分析!G$47,"▲","-")),2)</f>
        <v>79.08</v>
      </c>
      <c r="D20" s="179">
        <f>ROUND(VALUE(SUBSTITUTE(実質収支比率等に係る経年分析!H$47,"▲","-")),2)</f>
        <v>86.38</v>
      </c>
      <c r="E20" s="179">
        <f>ROUND(VALUE(SUBSTITUTE(実質収支比率等に係る経年分析!I$47,"▲","-")),2)</f>
        <v>93.56</v>
      </c>
      <c r="F20" s="179">
        <f>ROUND(VALUE(SUBSTITUTE(実質収支比率等に係る経年分析!J$47,"▲","-")),2)</f>
        <v>96.39</v>
      </c>
    </row>
    <row r="21" spans="1:11" x14ac:dyDescent="0.15">
      <c r="A21" s="179" t="s">
        <v>55</v>
      </c>
      <c r="B21" s="179">
        <f>IF(ISNUMBER(VALUE(SUBSTITUTE(実質収支比率等に係る経年分析!F$49,"▲","-"))),ROUND(VALUE(SUBSTITUTE(実質収支比率等に係る経年分析!F$49,"▲","-")),2),NA())</f>
        <v>7.98</v>
      </c>
      <c r="C21" s="179">
        <f>IF(ISNUMBER(VALUE(SUBSTITUTE(実質収支比率等に係る経年分析!G$49,"▲","-"))),ROUND(VALUE(SUBSTITUTE(実質収支比率等に係る経年分析!G$49,"▲","-")),2),NA())</f>
        <v>8.32</v>
      </c>
      <c r="D21" s="179">
        <f>IF(ISNUMBER(VALUE(SUBSTITUTE(実質収支比率等に係る経年分析!H$49,"▲","-"))),ROUND(VALUE(SUBSTITUTE(実質収支比率等に係る経年分析!H$49,"▲","-")),2),NA())</f>
        <v>13.24</v>
      </c>
      <c r="E21" s="179">
        <f>IF(ISNUMBER(VALUE(SUBSTITUTE(実質収支比率等に係る経年分析!I$49,"▲","-"))),ROUND(VALUE(SUBSTITUTE(実質収支比率等に係る経年分析!I$49,"▲","-")),2),NA())</f>
        <v>7.84</v>
      </c>
      <c r="F21" s="179">
        <f>IF(ISNUMBER(VALUE(SUBSTITUTE(実質収支比率等に係る経年分析!J$49,"▲","-"))),ROUND(VALUE(SUBSTITUTE(実質収支比率等に係る経年分析!J$49,"▲","-")),2),NA())</f>
        <v>6.79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0.28999999999999998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0.28000000000000003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0.13</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筑北村とくら温泉施設特別会計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筑北村合併浄化槽事業特別会計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筑北村集落排水事業特別会計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筑北村簡易水道事業特別会計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筑北村国民健康保険特別会計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0.14000000000000001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0.17</v>
      </c>
    </row>
    <row r="34" spans="1:16" x14ac:dyDescent="0.15">
      <c r="A34" s="180" t="str">
        <f>IF(連結実質赤字比率に係る赤字・黒字の構成分析!C$36="",NA(),連結実質赤字比率に係る赤字・黒字の構成分析!C$36)</f>
        <v>筑北村宅地造成事業特別会計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0.28000000000000003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0.19</v>
      </c>
    </row>
    <row r="35" spans="1:16" x14ac:dyDescent="0.15">
      <c r="A35" s="180" t="str">
        <f>IF(連結実質赤字比率に係る赤字・黒字の構成分析!C$35="",NA(),連結実質赤字比率に係る赤字・黒字の構成分析!C$35)</f>
        <v>筑北村介護保険特別会計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0.62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3.67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4.2699999999999996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6.19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627</v>
      </c>
      <c r="E42" s="181"/>
      <c r="F42" s="181"/>
      <c r="G42" s="181">
        <f>'実質公債費比率（分子）の構造'!L$52</f>
        <v>595</v>
      </c>
      <c r="H42" s="181"/>
      <c r="I42" s="181"/>
      <c r="J42" s="181">
        <f>'実質公債費比率（分子）の構造'!M$52</f>
        <v>573</v>
      </c>
      <c r="K42" s="181"/>
      <c r="L42" s="181"/>
      <c r="M42" s="181">
        <f>'実質公債費比率（分子）の構造'!N$52</f>
        <v>556</v>
      </c>
      <c r="N42" s="181"/>
      <c r="O42" s="181"/>
      <c r="P42" s="181">
        <f>'実質公債費比率（分子）の構造'!O$52</f>
        <v>572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25</v>
      </c>
      <c r="C44" s="181"/>
      <c r="D44" s="181"/>
      <c r="E44" s="181">
        <f>'実質公債費比率（分子）の構造'!L$50</f>
        <v>16</v>
      </c>
      <c r="F44" s="181"/>
      <c r="G44" s="181"/>
      <c r="H44" s="181">
        <f>'実質公債費比率（分子）の構造'!M$50</f>
        <v>12</v>
      </c>
      <c r="I44" s="181"/>
      <c r="J44" s="181"/>
      <c r="K44" s="181">
        <f>'実質公債費比率（分子）の構造'!N$50</f>
        <v>6</v>
      </c>
      <c r="L44" s="181"/>
      <c r="M44" s="181"/>
      <c r="N44" s="181">
        <f>'実質公債費比率（分子）の構造'!O$50</f>
        <v>2</v>
      </c>
      <c r="O44" s="181"/>
      <c r="P44" s="181"/>
    </row>
    <row r="45" spans="1:16" x14ac:dyDescent="0.15">
      <c r="A45" s="181" t="s">
        <v>65</v>
      </c>
      <c r="B45" s="181">
        <f>'実質公債費比率（分子）の構造'!K$49</f>
        <v>14</v>
      </c>
      <c r="C45" s="181"/>
      <c r="D45" s="181"/>
      <c r="E45" s="181">
        <f>'実質公債費比率（分子）の構造'!L$49</f>
        <v>13</v>
      </c>
      <c r="F45" s="181"/>
      <c r="G45" s="181"/>
      <c r="H45" s="181">
        <f>'実質公債費比率（分子）の構造'!M$49</f>
        <v>11</v>
      </c>
      <c r="I45" s="181"/>
      <c r="J45" s="181"/>
      <c r="K45" s="181">
        <f>'実質公債費比率（分子）の構造'!N$49</f>
        <v>10</v>
      </c>
      <c r="L45" s="181"/>
      <c r="M45" s="181"/>
      <c r="N45" s="181">
        <f>'実質公債費比率（分子）の構造'!O$49</f>
        <v>3</v>
      </c>
      <c r="O45" s="181"/>
      <c r="P45" s="181"/>
    </row>
    <row r="46" spans="1:16" x14ac:dyDescent="0.15">
      <c r="A46" s="181" t="s">
        <v>66</v>
      </c>
      <c r="B46" s="181">
        <f>'実質公債費比率（分子）の構造'!K$48</f>
        <v>192</v>
      </c>
      <c r="C46" s="181"/>
      <c r="D46" s="181"/>
      <c r="E46" s="181">
        <f>'実質公債費比率（分子）の構造'!L$48</f>
        <v>196</v>
      </c>
      <c r="F46" s="181"/>
      <c r="G46" s="181"/>
      <c r="H46" s="181">
        <f>'実質公債費比率（分子）の構造'!M$48</f>
        <v>180</v>
      </c>
      <c r="I46" s="181"/>
      <c r="J46" s="181"/>
      <c r="K46" s="181">
        <f>'実質公債費比率（分子）の構造'!N$48</f>
        <v>150</v>
      </c>
      <c r="L46" s="181"/>
      <c r="M46" s="181"/>
      <c r="N46" s="181">
        <f>'実質公債費比率（分子）の構造'!O$48</f>
        <v>170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570</v>
      </c>
      <c r="C49" s="181"/>
      <c r="D49" s="181"/>
      <c r="E49" s="181">
        <f>'実質公債費比率（分子）の構造'!L$45</f>
        <v>513</v>
      </c>
      <c r="F49" s="181"/>
      <c r="G49" s="181"/>
      <c r="H49" s="181">
        <f>'実質公債費比率（分子）の構造'!M$45</f>
        <v>489</v>
      </c>
      <c r="I49" s="181"/>
      <c r="J49" s="181"/>
      <c r="K49" s="181">
        <f>'実質公債費比率（分子）の構造'!N$45</f>
        <v>494</v>
      </c>
      <c r="L49" s="181"/>
      <c r="M49" s="181"/>
      <c r="N49" s="181">
        <f>'実質公債費比率（分子）の構造'!O$45</f>
        <v>528</v>
      </c>
      <c r="O49" s="181"/>
      <c r="P49" s="181"/>
    </row>
    <row r="50" spans="1:16" x14ac:dyDescent="0.15">
      <c r="A50" s="181" t="s">
        <v>70</v>
      </c>
      <c r="B50" s="181" t="e">
        <f>NA()</f>
        <v>#N/A</v>
      </c>
      <c r="C50" s="181">
        <f>IF(ISNUMBER('実質公債費比率（分子）の構造'!K$53),'実質公債費比率（分子）の構造'!K$53,NA())</f>
        <v>174</v>
      </c>
      <c r="D50" s="181" t="e">
        <f>NA()</f>
        <v>#N/A</v>
      </c>
      <c r="E50" s="181" t="e">
        <f>NA()</f>
        <v>#N/A</v>
      </c>
      <c r="F50" s="181">
        <f>IF(ISNUMBER('実質公債費比率（分子）の構造'!L$53),'実質公債費比率（分子）の構造'!L$53,NA())</f>
        <v>143</v>
      </c>
      <c r="G50" s="181" t="e">
        <f>NA()</f>
        <v>#N/A</v>
      </c>
      <c r="H50" s="181" t="e">
        <f>NA()</f>
        <v>#N/A</v>
      </c>
      <c r="I50" s="181">
        <f>IF(ISNUMBER('実質公債費比率（分子）の構造'!M$53),'実質公債費比率（分子）の構造'!M$53,NA())</f>
        <v>119</v>
      </c>
      <c r="J50" s="181" t="e">
        <f>NA()</f>
        <v>#N/A</v>
      </c>
      <c r="K50" s="181" t="e">
        <f>NA()</f>
        <v>#N/A</v>
      </c>
      <c r="L50" s="181">
        <f>IF(ISNUMBER('実質公債費比率（分子）の構造'!N$53),'実質公債費比率（分子）の構造'!N$53,NA())</f>
        <v>104</v>
      </c>
      <c r="M50" s="181" t="e">
        <f>NA()</f>
        <v>#N/A</v>
      </c>
      <c r="N50" s="181" t="e">
        <f>NA()</f>
        <v>#N/A</v>
      </c>
      <c r="O50" s="181">
        <f>IF(ISNUMBER('実質公債費比率（分子）の構造'!O$53),'実質公債費比率（分子）の構造'!O$53,NA())</f>
        <v>131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4987</v>
      </c>
      <c r="E56" s="180"/>
      <c r="F56" s="180"/>
      <c r="G56" s="180">
        <f>'将来負担比率（分子）の構造'!J$52</f>
        <v>5068</v>
      </c>
      <c r="H56" s="180"/>
      <c r="I56" s="180"/>
      <c r="J56" s="180">
        <f>'将来負担比率（分子）の構造'!K$52</f>
        <v>5048</v>
      </c>
      <c r="K56" s="180"/>
      <c r="L56" s="180"/>
      <c r="M56" s="180">
        <f>'将来負担比率（分子）の構造'!L$52</f>
        <v>4911</v>
      </c>
      <c r="N56" s="180"/>
      <c r="O56" s="180"/>
      <c r="P56" s="180">
        <f>'将来負担比率（分子）の構造'!M$52</f>
        <v>4539</v>
      </c>
    </row>
    <row r="57" spans="1:16" x14ac:dyDescent="0.15">
      <c r="A57" s="180" t="s">
        <v>41</v>
      </c>
      <c r="B57" s="180"/>
      <c r="C57" s="180"/>
      <c r="D57" s="180">
        <f>'将来負担比率（分子）の構造'!I$51</f>
        <v>44</v>
      </c>
      <c r="E57" s="180"/>
      <c r="F57" s="180"/>
      <c r="G57" s="180">
        <f>'将来負担比率（分子）の構造'!J$51</f>
        <v>35</v>
      </c>
      <c r="H57" s="180"/>
      <c r="I57" s="180"/>
      <c r="J57" s="180">
        <f>'将来負担比率（分子）の構造'!K$51</f>
        <v>29</v>
      </c>
      <c r="K57" s="180"/>
      <c r="L57" s="180"/>
      <c r="M57" s="180">
        <f>'将来負担比率（分子）の構造'!L$51</f>
        <v>57</v>
      </c>
      <c r="N57" s="180"/>
      <c r="O57" s="180"/>
      <c r="P57" s="180">
        <f>'将来負担比率（分子）の構造'!M$51</f>
        <v>64</v>
      </c>
    </row>
    <row r="58" spans="1:16" x14ac:dyDescent="0.15">
      <c r="A58" s="180" t="s">
        <v>40</v>
      </c>
      <c r="B58" s="180"/>
      <c r="C58" s="180"/>
      <c r="D58" s="180">
        <f>'将来負担比率（分子）の構造'!I$50</f>
        <v>2887</v>
      </c>
      <c r="E58" s="180"/>
      <c r="F58" s="180"/>
      <c r="G58" s="180">
        <f>'将来負担比率（分子）の構造'!J$50</f>
        <v>3328</v>
      </c>
      <c r="H58" s="180"/>
      <c r="I58" s="180"/>
      <c r="J58" s="180">
        <f>'将来負担比率（分子）の構造'!K$50</f>
        <v>3250</v>
      </c>
      <c r="K58" s="180"/>
      <c r="L58" s="180"/>
      <c r="M58" s="180">
        <f>'将来負担比率（分子）の構造'!L$50</f>
        <v>3116</v>
      </c>
      <c r="N58" s="180"/>
      <c r="O58" s="180"/>
      <c r="P58" s="180">
        <f>'将来負担比率（分子）の構造'!M$50</f>
        <v>3122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833</v>
      </c>
      <c r="C62" s="180"/>
      <c r="D62" s="180"/>
      <c r="E62" s="180">
        <f>'将来負担比率（分子）の構造'!J$45</f>
        <v>806</v>
      </c>
      <c r="F62" s="180"/>
      <c r="G62" s="180"/>
      <c r="H62" s="180">
        <f>'将来負担比率（分子）の構造'!K$45</f>
        <v>867</v>
      </c>
      <c r="I62" s="180"/>
      <c r="J62" s="180"/>
      <c r="K62" s="180">
        <f>'将来負担比率（分子）の構造'!L$45</f>
        <v>910</v>
      </c>
      <c r="L62" s="180"/>
      <c r="M62" s="180"/>
      <c r="N62" s="180">
        <f>'将来負担比率（分子）の構造'!M$45</f>
        <v>842</v>
      </c>
      <c r="O62" s="180"/>
      <c r="P62" s="180"/>
    </row>
    <row r="63" spans="1:16" x14ac:dyDescent="0.15">
      <c r="A63" s="180" t="s">
        <v>33</v>
      </c>
      <c r="B63" s="180">
        <f>'将来負担比率（分子）の構造'!I$44</f>
        <v>73</v>
      </c>
      <c r="C63" s="180"/>
      <c r="D63" s="180"/>
      <c r="E63" s="180">
        <f>'将来負担比率（分子）の構造'!J$44</f>
        <v>53</v>
      </c>
      <c r="F63" s="180"/>
      <c r="G63" s="180"/>
      <c r="H63" s="180">
        <f>'将来負担比率（分子）の構造'!K$44</f>
        <v>41</v>
      </c>
      <c r="I63" s="180"/>
      <c r="J63" s="180"/>
      <c r="K63" s="180">
        <f>'将来負担比率（分子）の構造'!L$44</f>
        <v>33</v>
      </c>
      <c r="L63" s="180"/>
      <c r="M63" s="180"/>
      <c r="N63" s="180">
        <f>'将来負担比率（分子）の構造'!M$44</f>
        <v>32</v>
      </c>
      <c r="O63" s="180"/>
      <c r="P63" s="180"/>
    </row>
    <row r="64" spans="1:16" x14ac:dyDescent="0.15">
      <c r="A64" s="180" t="s">
        <v>32</v>
      </c>
      <c r="B64" s="180">
        <f>'将来負担比率（分子）の構造'!I$43</f>
        <v>1910</v>
      </c>
      <c r="C64" s="180"/>
      <c r="D64" s="180"/>
      <c r="E64" s="180">
        <f>'将来負担比率（分子）の構造'!J$43</f>
        <v>1885</v>
      </c>
      <c r="F64" s="180"/>
      <c r="G64" s="180"/>
      <c r="H64" s="180">
        <f>'将来負担比率（分子）の構造'!K$43</f>
        <v>1865</v>
      </c>
      <c r="I64" s="180"/>
      <c r="J64" s="180"/>
      <c r="K64" s="180">
        <f>'将来負担比率（分子）の構造'!L$43</f>
        <v>1717</v>
      </c>
      <c r="L64" s="180"/>
      <c r="M64" s="180"/>
      <c r="N64" s="180">
        <f>'将来負担比率（分子）の構造'!M$43</f>
        <v>1390</v>
      </c>
      <c r="O64" s="180"/>
      <c r="P64" s="180"/>
    </row>
    <row r="65" spans="1:16" x14ac:dyDescent="0.15">
      <c r="A65" s="180" t="s">
        <v>31</v>
      </c>
      <c r="B65" s="180">
        <f>'将来負担比率（分子）の構造'!I$42</f>
        <v>38</v>
      </c>
      <c r="C65" s="180"/>
      <c r="D65" s="180"/>
      <c r="E65" s="180">
        <f>'将来負担比率（分子）の構造'!J$42</f>
        <v>22</v>
      </c>
      <c r="F65" s="180"/>
      <c r="G65" s="180"/>
      <c r="H65" s="180">
        <f>'将来負担比率（分子）の構造'!K$42</f>
        <v>10</v>
      </c>
      <c r="I65" s="180"/>
      <c r="J65" s="180"/>
      <c r="K65" s="180">
        <f>'将来負担比率（分子）の構造'!L$42</f>
        <v>4</v>
      </c>
      <c r="L65" s="180"/>
      <c r="M65" s="180"/>
      <c r="N65" s="180">
        <f>'将来負担比率（分子）の構造'!M$42</f>
        <v>2</v>
      </c>
      <c r="O65" s="180"/>
      <c r="P65" s="180"/>
    </row>
    <row r="66" spans="1:16" x14ac:dyDescent="0.15">
      <c r="A66" s="180" t="s">
        <v>30</v>
      </c>
      <c r="B66" s="180">
        <f>'将来負担比率（分子）の構造'!I$41</f>
        <v>3910</v>
      </c>
      <c r="C66" s="180"/>
      <c r="D66" s="180"/>
      <c r="E66" s="180">
        <f>'将来負担比率（分子）の構造'!J$41</f>
        <v>4192</v>
      </c>
      <c r="F66" s="180"/>
      <c r="G66" s="180"/>
      <c r="H66" s="180">
        <f>'将来負担比率（分子）の構造'!K$41</f>
        <v>4111</v>
      </c>
      <c r="I66" s="180"/>
      <c r="J66" s="180"/>
      <c r="K66" s="180">
        <f>'将来負担比率（分子）の構造'!L$41</f>
        <v>3940</v>
      </c>
      <c r="L66" s="180"/>
      <c r="M66" s="180"/>
      <c r="N66" s="180">
        <f>'将来負担比率（分子）の構造'!M$41</f>
        <v>3682</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2622</v>
      </c>
      <c r="C72" s="184">
        <f>基金残高に係る経年分析!G55</f>
        <v>2736</v>
      </c>
      <c r="D72" s="184">
        <f>基金残高に係る経年分析!H55</f>
        <v>2804</v>
      </c>
    </row>
    <row r="73" spans="1:16" x14ac:dyDescent="0.15">
      <c r="A73" s="183" t="s">
        <v>77</v>
      </c>
      <c r="B73" s="184">
        <f>基金残高に係る経年分析!F56</f>
        <v>387</v>
      </c>
      <c r="C73" s="184">
        <f>基金残高に係る経年分析!G56</f>
        <v>320</v>
      </c>
      <c r="D73" s="184">
        <f>基金残高に係る経年分析!H56</f>
        <v>266</v>
      </c>
    </row>
    <row r="74" spans="1:16" x14ac:dyDescent="0.15">
      <c r="A74" s="183" t="s">
        <v>78</v>
      </c>
      <c r="B74" s="184">
        <f>基金残高に係る経年分析!F57</f>
        <v>845</v>
      </c>
      <c r="C74" s="184">
        <f>基金残高に係る経年分析!G57</f>
        <v>990</v>
      </c>
      <c r="D74" s="184">
        <f>基金残高に係る経年分析!H57</f>
        <v>995</v>
      </c>
    </row>
  </sheetData>
  <sheetProtection algorithmName="SHA-512" hashValue="dWDeMFDfpHDRI/3Sfkb3E55EbEC68xKVvIbfE3yr6idfZ9JEf62dZtWrokUbgaq6PIPigU2qwZlgS1FGyuiP1Q==" saltValue="k8fDZf3EzaAX8O5C9w6L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231</v>
      </c>
      <c r="C5" s="666"/>
      <c r="D5" s="666"/>
      <c r="E5" s="666"/>
      <c r="F5" s="666"/>
      <c r="G5" s="666"/>
      <c r="H5" s="666"/>
      <c r="I5" s="666"/>
      <c r="J5" s="666"/>
      <c r="K5" s="666"/>
      <c r="L5" s="666"/>
      <c r="M5" s="666"/>
      <c r="N5" s="666"/>
      <c r="O5" s="666"/>
      <c r="P5" s="666"/>
      <c r="Q5" s="667"/>
      <c r="R5" s="668">
        <v>398132</v>
      </c>
      <c r="S5" s="669"/>
      <c r="T5" s="669"/>
      <c r="U5" s="669"/>
      <c r="V5" s="669"/>
      <c r="W5" s="669"/>
      <c r="X5" s="669"/>
      <c r="Y5" s="670"/>
      <c r="Z5" s="671">
        <v>8.8000000000000007</v>
      </c>
      <c r="AA5" s="671"/>
      <c r="AB5" s="671"/>
      <c r="AC5" s="671"/>
      <c r="AD5" s="672">
        <v>398132</v>
      </c>
      <c r="AE5" s="672"/>
      <c r="AF5" s="672"/>
      <c r="AG5" s="672"/>
      <c r="AH5" s="672"/>
      <c r="AI5" s="672"/>
      <c r="AJ5" s="672"/>
      <c r="AK5" s="672"/>
      <c r="AL5" s="673">
        <v>14.1</v>
      </c>
      <c r="AM5" s="674"/>
      <c r="AN5" s="674"/>
      <c r="AO5" s="675"/>
      <c r="AP5" s="665" t="s">
        <v>232</v>
      </c>
      <c r="AQ5" s="666"/>
      <c r="AR5" s="666"/>
      <c r="AS5" s="666"/>
      <c r="AT5" s="666"/>
      <c r="AU5" s="666"/>
      <c r="AV5" s="666"/>
      <c r="AW5" s="666"/>
      <c r="AX5" s="666"/>
      <c r="AY5" s="666"/>
      <c r="AZ5" s="666"/>
      <c r="BA5" s="666"/>
      <c r="BB5" s="666"/>
      <c r="BC5" s="666"/>
      <c r="BD5" s="666"/>
      <c r="BE5" s="666"/>
      <c r="BF5" s="667"/>
      <c r="BG5" s="679">
        <v>396032</v>
      </c>
      <c r="BH5" s="680"/>
      <c r="BI5" s="680"/>
      <c r="BJ5" s="680"/>
      <c r="BK5" s="680"/>
      <c r="BL5" s="680"/>
      <c r="BM5" s="680"/>
      <c r="BN5" s="681"/>
      <c r="BO5" s="682">
        <v>99.5</v>
      </c>
      <c r="BP5" s="682"/>
      <c r="BQ5" s="682"/>
      <c r="BR5" s="682"/>
      <c r="BS5" s="683">
        <v>1672</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233</v>
      </c>
      <c r="CS5" s="662"/>
      <c r="CT5" s="662"/>
      <c r="CU5" s="662"/>
      <c r="CV5" s="662"/>
      <c r="CW5" s="662"/>
      <c r="CX5" s="662"/>
      <c r="CY5" s="663"/>
      <c r="CZ5" s="661" t="s">
        <v>225</v>
      </c>
      <c r="DA5" s="662"/>
      <c r="DB5" s="662"/>
      <c r="DC5" s="663"/>
      <c r="DD5" s="661" t="s">
        <v>234</v>
      </c>
      <c r="DE5" s="662"/>
      <c r="DF5" s="662"/>
      <c r="DG5" s="662"/>
      <c r="DH5" s="662"/>
      <c r="DI5" s="662"/>
      <c r="DJ5" s="662"/>
      <c r="DK5" s="662"/>
      <c r="DL5" s="662"/>
      <c r="DM5" s="662"/>
      <c r="DN5" s="662"/>
      <c r="DO5" s="662"/>
      <c r="DP5" s="663"/>
      <c r="DQ5" s="661" t="s">
        <v>235</v>
      </c>
      <c r="DR5" s="662"/>
      <c r="DS5" s="662"/>
      <c r="DT5" s="662"/>
      <c r="DU5" s="662"/>
      <c r="DV5" s="662"/>
      <c r="DW5" s="662"/>
      <c r="DX5" s="662"/>
      <c r="DY5" s="662"/>
      <c r="DZ5" s="662"/>
      <c r="EA5" s="662"/>
      <c r="EB5" s="662"/>
      <c r="EC5" s="663"/>
    </row>
    <row r="6" spans="2:143" ht="11.25" customHeight="1" x14ac:dyDescent="0.15">
      <c r="B6" s="676" t="s">
        <v>236</v>
      </c>
      <c r="C6" s="677"/>
      <c r="D6" s="677"/>
      <c r="E6" s="677"/>
      <c r="F6" s="677"/>
      <c r="G6" s="677"/>
      <c r="H6" s="677"/>
      <c r="I6" s="677"/>
      <c r="J6" s="677"/>
      <c r="K6" s="677"/>
      <c r="L6" s="677"/>
      <c r="M6" s="677"/>
      <c r="N6" s="677"/>
      <c r="O6" s="677"/>
      <c r="P6" s="677"/>
      <c r="Q6" s="678"/>
      <c r="R6" s="679">
        <v>56036</v>
      </c>
      <c r="S6" s="680"/>
      <c r="T6" s="680"/>
      <c r="U6" s="680"/>
      <c r="V6" s="680"/>
      <c r="W6" s="680"/>
      <c r="X6" s="680"/>
      <c r="Y6" s="681"/>
      <c r="Z6" s="682">
        <v>1.2</v>
      </c>
      <c r="AA6" s="682"/>
      <c r="AB6" s="682"/>
      <c r="AC6" s="682"/>
      <c r="AD6" s="683">
        <v>56036</v>
      </c>
      <c r="AE6" s="683"/>
      <c r="AF6" s="683"/>
      <c r="AG6" s="683"/>
      <c r="AH6" s="683"/>
      <c r="AI6" s="683"/>
      <c r="AJ6" s="683"/>
      <c r="AK6" s="683"/>
      <c r="AL6" s="684">
        <v>2</v>
      </c>
      <c r="AM6" s="685"/>
      <c r="AN6" s="685"/>
      <c r="AO6" s="686"/>
      <c r="AP6" s="676" t="s">
        <v>237</v>
      </c>
      <c r="AQ6" s="677"/>
      <c r="AR6" s="677"/>
      <c r="AS6" s="677"/>
      <c r="AT6" s="677"/>
      <c r="AU6" s="677"/>
      <c r="AV6" s="677"/>
      <c r="AW6" s="677"/>
      <c r="AX6" s="677"/>
      <c r="AY6" s="677"/>
      <c r="AZ6" s="677"/>
      <c r="BA6" s="677"/>
      <c r="BB6" s="677"/>
      <c r="BC6" s="677"/>
      <c r="BD6" s="677"/>
      <c r="BE6" s="677"/>
      <c r="BF6" s="678"/>
      <c r="BG6" s="679">
        <v>396032</v>
      </c>
      <c r="BH6" s="680"/>
      <c r="BI6" s="680"/>
      <c r="BJ6" s="680"/>
      <c r="BK6" s="680"/>
      <c r="BL6" s="680"/>
      <c r="BM6" s="680"/>
      <c r="BN6" s="681"/>
      <c r="BO6" s="682">
        <v>99.5</v>
      </c>
      <c r="BP6" s="682"/>
      <c r="BQ6" s="682"/>
      <c r="BR6" s="682"/>
      <c r="BS6" s="683">
        <v>1672</v>
      </c>
      <c r="BT6" s="683"/>
      <c r="BU6" s="683"/>
      <c r="BV6" s="683"/>
      <c r="BW6" s="683"/>
      <c r="BX6" s="683"/>
      <c r="BY6" s="683"/>
      <c r="BZ6" s="683"/>
      <c r="CA6" s="683"/>
      <c r="CB6" s="687"/>
      <c r="CD6" s="690" t="s">
        <v>238</v>
      </c>
      <c r="CE6" s="691"/>
      <c r="CF6" s="691"/>
      <c r="CG6" s="691"/>
      <c r="CH6" s="691"/>
      <c r="CI6" s="691"/>
      <c r="CJ6" s="691"/>
      <c r="CK6" s="691"/>
      <c r="CL6" s="691"/>
      <c r="CM6" s="691"/>
      <c r="CN6" s="691"/>
      <c r="CO6" s="691"/>
      <c r="CP6" s="691"/>
      <c r="CQ6" s="692"/>
      <c r="CR6" s="679">
        <v>53944</v>
      </c>
      <c r="CS6" s="680"/>
      <c r="CT6" s="680"/>
      <c r="CU6" s="680"/>
      <c r="CV6" s="680"/>
      <c r="CW6" s="680"/>
      <c r="CX6" s="680"/>
      <c r="CY6" s="681"/>
      <c r="CZ6" s="673">
        <v>1.3</v>
      </c>
      <c r="DA6" s="674"/>
      <c r="DB6" s="674"/>
      <c r="DC6" s="693"/>
      <c r="DD6" s="688" t="s">
        <v>239</v>
      </c>
      <c r="DE6" s="680"/>
      <c r="DF6" s="680"/>
      <c r="DG6" s="680"/>
      <c r="DH6" s="680"/>
      <c r="DI6" s="680"/>
      <c r="DJ6" s="680"/>
      <c r="DK6" s="680"/>
      <c r="DL6" s="680"/>
      <c r="DM6" s="680"/>
      <c r="DN6" s="680"/>
      <c r="DO6" s="680"/>
      <c r="DP6" s="681"/>
      <c r="DQ6" s="688">
        <v>53944</v>
      </c>
      <c r="DR6" s="680"/>
      <c r="DS6" s="680"/>
      <c r="DT6" s="680"/>
      <c r="DU6" s="680"/>
      <c r="DV6" s="680"/>
      <c r="DW6" s="680"/>
      <c r="DX6" s="680"/>
      <c r="DY6" s="680"/>
      <c r="DZ6" s="680"/>
      <c r="EA6" s="680"/>
      <c r="EB6" s="680"/>
      <c r="EC6" s="689"/>
    </row>
    <row r="7" spans="2:143" ht="11.25" customHeight="1" x14ac:dyDescent="0.15">
      <c r="B7" s="676" t="s">
        <v>240</v>
      </c>
      <c r="C7" s="677"/>
      <c r="D7" s="677"/>
      <c r="E7" s="677"/>
      <c r="F7" s="677"/>
      <c r="G7" s="677"/>
      <c r="H7" s="677"/>
      <c r="I7" s="677"/>
      <c r="J7" s="677"/>
      <c r="K7" s="677"/>
      <c r="L7" s="677"/>
      <c r="M7" s="677"/>
      <c r="N7" s="677"/>
      <c r="O7" s="677"/>
      <c r="P7" s="677"/>
      <c r="Q7" s="678"/>
      <c r="R7" s="679">
        <v>820</v>
      </c>
      <c r="S7" s="680"/>
      <c r="T7" s="680"/>
      <c r="U7" s="680"/>
      <c r="V7" s="680"/>
      <c r="W7" s="680"/>
      <c r="X7" s="680"/>
      <c r="Y7" s="681"/>
      <c r="Z7" s="682">
        <v>0</v>
      </c>
      <c r="AA7" s="682"/>
      <c r="AB7" s="682"/>
      <c r="AC7" s="682"/>
      <c r="AD7" s="683">
        <v>820</v>
      </c>
      <c r="AE7" s="683"/>
      <c r="AF7" s="683"/>
      <c r="AG7" s="683"/>
      <c r="AH7" s="683"/>
      <c r="AI7" s="683"/>
      <c r="AJ7" s="683"/>
      <c r="AK7" s="683"/>
      <c r="AL7" s="684">
        <v>0</v>
      </c>
      <c r="AM7" s="685"/>
      <c r="AN7" s="685"/>
      <c r="AO7" s="686"/>
      <c r="AP7" s="676" t="s">
        <v>241</v>
      </c>
      <c r="AQ7" s="677"/>
      <c r="AR7" s="677"/>
      <c r="AS7" s="677"/>
      <c r="AT7" s="677"/>
      <c r="AU7" s="677"/>
      <c r="AV7" s="677"/>
      <c r="AW7" s="677"/>
      <c r="AX7" s="677"/>
      <c r="AY7" s="677"/>
      <c r="AZ7" s="677"/>
      <c r="BA7" s="677"/>
      <c r="BB7" s="677"/>
      <c r="BC7" s="677"/>
      <c r="BD7" s="677"/>
      <c r="BE7" s="677"/>
      <c r="BF7" s="678"/>
      <c r="BG7" s="679">
        <v>172091</v>
      </c>
      <c r="BH7" s="680"/>
      <c r="BI7" s="680"/>
      <c r="BJ7" s="680"/>
      <c r="BK7" s="680"/>
      <c r="BL7" s="680"/>
      <c r="BM7" s="680"/>
      <c r="BN7" s="681"/>
      <c r="BO7" s="682">
        <v>43.2</v>
      </c>
      <c r="BP7" s="682"/>
      <c r="BQ7" s="682"/>
      <c r="BR7" s="682"/>
      <c r="BS7" s="683">
        <v>1672</v>
      </c>
      <c r="BT7" s="683"/>
      <c r="BU7" s="683"/>
      <c r="BV7" s="683"/>
      <c r="BW7" s="683"/>
      <c r="BX7" s="683"/>
      <c r="BY7" s="683"/>
      <c r="BZ7" s="683"/>
      <c r="CA7" s="683"/>
      <c r="CB7" s="687"/>
      <c r="CD7" s="694" t="s">
        <v>242</v>
      </c>
      <c r="CE7" s="695"/>
      <c r="CF7" s="695"/>
      <c r="CG7" s="695"/>
      <c r="CH7" s="695"/>
      <c r="CI7" s="695"/>
      <c r="CJ7" s="695"/>
      <c r="CK7" s="695"/>
      <c r="CL7" s="695"/>
      <c r="CM7" s="695"/>
      <c r="CN7" s="695"/>
      <c r="CO7" s="695"/>
      <c r="CP7" s="695"/>
      <c r="CQ7" s="696"/>
      <c r="CR7" s="679">
        <v>816940</v>
      </c>
      <c r="CS7" s="680"/>
      <c r="CT7" s="680"/>
      <c r="CU7" s="680"/>
      <c r="CV7" s="680"/>
      <c r="CW7" s="680"/>
      <c r="CX7" s="680"/>
      <c r="CY7" s="681"/>
      <c r="CZ7" s="682">
        <v>19.100000000000001</v>
      </c>
      <c r="DA7" s="682"/>
      <c r="DB7" s="682"/>
      <c r="DC7" s="682"/>
      <c r="DD7" s="688">
        <v>32054</v>
      </c>
      <c r="DE7" s="680"/>
      <c r="DF7" s="680"/>
      <c r="DG7" s="680"/>
      <c r="DH7" s="680"/>
      <c r="DI7" s="680"/>
      <c r="DJ7" s="680"/>
      <c r="DK7" s="680"/>
      <c r="DL7" s="680"/>
      <c r="DM7" s="680"/>
      <c r="DN7" s="680"/>
      <c r="DO7" s="680"/>
      <c r="DP7" s="681"/>
      <c r="DQ7" s="688">
        <v>601103</v>
      </c>
      <c r="DR7" s="680"/>
      <c r="DS7" s="680"/>
      <c r="DT7" s="680"/>
      <c r="DU7" s="680"/>
      <c r="DV7" s="680"/>
      <c r="DW7" s="680"/>
      <c r="DX7" s="680"/>
      <c r="DY7" s="680"/>
      <c r="DZ7" s="680"/>
      <c r="EA7" s="680"/>
      <c r="EB7" s="680"/>
      <c r="EC7" s="689"/>
    </row>
    <row r="8" spans="2:143" ht="11.25" customHeight="1" x14ac:dyDescent="0.15">
      <c r="B8" s="676" t="s">
        <v>243</v>
      </c>
      <c r="C8" s="677"/>
      <c r="D8" s="677"/>
      <c r="E8" s="677"/>
      <c r="F8" s="677"/>
      <c r="G8" s="677"/>
      <c r="H8" s="677"/>
      <c r="I8" s="677"/>
      <c r="J8" s="677"/>
      <c r="K8" s="677"/>
      <c r="L8" s="677"/>
      <c r="M8" s="677"/>
      <c r="N8" s="677"/>
      <c r="O8" s="677"/>
      <c r="P8" s="677"/>
      <c r="Q8" s="678"/>
      <c r="R8" s="679">
        <v>1389</v>
      </c>
      <c r="S8" s="680"/>
      <c r="T8" s="680"/>
      <c r="U8" s="680"/>
      <c r="V8" s="680"/>
      <c r="W8" s="680"/>
      <c r="X8" s="680"/>
      <c r="Y8" s="681"/>
      <c r="Z8" s="682">
        <v>0</v>
      </c>
      <c r="AA8" s="682"/>
      <c r="AB8" s="682"/>
      <c r="AC8" s="682"/>
      <c r="AD8" s="683">
        <v>1389</v>
      </c>
      <c r="AE8" s="683"/>
      <c r="AF8" s="683"/>
      <c r="AG8" s="683"/>
      <c r="AH8" s="683"/>
      <c r="AI8" s="683"/>
      <c r="AJ8" s="683"/>
      <c r="AK8" s="683"/>
      <c r="AL8" s="684">
        <v>0</v>
      </c>
      <c r="AM8" s="685"/>
      <c r="AN8" s="685"/>
      <c r="AO8" s="686"/>
      <c r="AP8" s="676" t="s">
        <v>244</v>
      </c>
      <c r="AQ8" s="677"/>
      <c r="AR8" s="677"/>
      <c r="AS8" s="677"/>
      <c r="AT8" s="677"/>
      <c r="AU8" s="677"/>
      <c r="AV8" s="677"/>
      <c r="AW8" s="677"/>
      <c r="AX8" s="677"/>
      <c r="AY8" s="677"/>
      <c r="AZ8" s="677"/>
      <c r="BA8" s="677"/>
      <c r="BB8" s="677"/>
      <c r="BC8" s="677"/>
      <c r="BD8" s="677"/>
      <c r="BE8" s="677"/>
      <c r="BF8" s="678"/>
      <c r="BG8" s="679">
        <v>7889</v>
      </c>
      <c r="BH8" s="680"/>
      <c r="BI8" s="680"/>
      <c r="BJ8" s="680"/>
      <c r="BK8" s="680"/>
      <c r="BL8" s="680"/>
      <c r="BM8" s="680"/>
      <c r="BN8" s="681"/>
      <c r="BO8" s="682">
        <v>2</v>
      </c>
      <c r="BP8" s="682"/>
      <c r="BQ8" s="682"/>
      <c r="BR8" s="682"/>
      <c r="BS8" s="688" t="s">
        <v>245</v>
      </c>
      <c r="BT8" s="680"/>
      <c r="BU8" s="680"/>
      <c r="BV8" s="680"/>
      <c r="BW8" s="680"/>
      <c r="BX8" s="680"/>
      <c r="BY8" s="680"/>
      <c r="BZ8" s="680"/>
      <c r="CA8" s="680"/>
      <c r="CB8" s="689"/>
      <c r="CD8" s="694" t="s">
        <v>246</v>
      </c>
      <c r="CE8" s="695"/>
      <c r="CF8" s="695"/>
      <c r="CG8" s="695"/>
      <c r="CH8" s="695"/>
      <c r="CI8" s="695"/>
      <c r="CJ8" s="695"/>
      <c r="CK8" s="695"/>
      <c r="CL8" s="695"/>
      <c r="CM8" s="695"/>
      <c r="CN8" s="695"/>
      <c r="CO8" s="695"/>
      <c r="CP8" s="695"/>
      <c r="CQ8" s="696"/>
      <c r="CR8" s="679">
        <v>971519</v>
      </c>
      <c r="CS8" s="680"/>
      <c r="CT8" s="680"/>
      <c r="CU8" s="680"/>
      <c r="CV8" s="680"/>
      <c r="CW8" s="680"/>
      <c r="CX8" s="680"/>
      <c r="CY8" s="681"/>
      <c r="CZ8" s="682">
        <v>22.7</v>
      </c>
      <c r="DA8" s="682"/>
      <c r="DB8" s="682"/>
      <c r="DC8" s="682"/>
      <c r="DD8" s="688">
        <v>19287</v>
      </c>
      <c r="DE8" s="680"/>
      <c r="DF8" s="680"/>
      <c r="DG8" s="680"/>
      <c r="DH8" s="680"/>
      <c r="DI8" s="680"/>
      <c r="DJ8" s="680"/>
      <c r="DK8" s="680"/>
      <c r="DL8" s="680"/>
      <c r="DM8" s="680"/>
      <c r="DN8" s="680"/>
      <c r="DO8" s="680"/>
      <c r="DP8" s="681"/>
      <c r="DQ8" s="688">
        <v>606299</v>
      </c>
      <c r="DR8" s="680"/>
      <c r="DS8" s="680"/>
      <c r="DT8" s="680"/>
      <c r="DU8" s="680"/>
      <c r="DV8" s="680"/>
      <c r="DW8" s="680"/>
      <c r="DX8" s="680"/>
      <c r="DY8" s="680"/>
      <c r="DZ8" s="680"/>
      <c r="EA8" s="680"/>
      <c r="EB8" s="680"/>
      <c r="EC8" s="689"/>
    </row>
    <row r="9" spans="2:143" ht="11.25" customHeight="1" x14ac:dyDescent="0.15">
      <c r="B9" s="676" t="s">
        <v>247</v>
      </c>
      <c r="C9" s="677"/>
      <c r="D9" s="677"/>
      <c r="E9" s="677"/>
      <c r="F9" s="677"/>
      <c r="G9" s="677"/>
      <c r="H9" s="677"/>
      <c r="I9" s="677"/>
      <c r="J9" s="677"/>
      <c r="K9" s="677"/>
      <c r="L9" s="677"/>
      <c r="M9" s="677"/>
      <c r="N9" s="677"/>
      <c r="O9" s="677"/>
      <c r="P9" s="677"/>
      <c r="Q9" s="678"/>
      <c r="R9" s="679">
        <v>1157</v>
      </c>
      <c r="S9" s="680"/>
      <c r="T9" s="680"/>
      <c r="U9" s="680"/>
      <c r="V9" s="680"/>
      <c r="W9" s="680"/>
      <c r="X9" s="680"/>
      <c r="Y9" s="681"/>
      <c r="Z9" s="682">
        <v>0</v>
      </c>
      <c r="AA9" s="682"/>
      <c r="AB9" s="682"/>
      <c r="AC9" s="682"/>
      <c r="AD9" s="683">
        <v>1157</v>
      </c>
      <c r="AE9" s="683"/>
      <c r="AF9" s="683"/>
      <c r="AG9" s="683"/>
      <c r="AH9" s="683"/>
      <c r="AI9" s="683"/>
      <c r="AJ9" s="683"/>
      <c r="AK9" s="683"/>
      <c r="AL9" s="684">
        <v>0</v>
      </c>
      <c r="AM9" s="685"/>
      <c r="AN9" s="685"/>
      <c r="AO9" s="686"/>
      <c r="AP9" s="676" t="s">
        <v>248</v>
      </c>
      <c r="AQ9" s="677"/>
      <c r="AR9" s="677"/>
      <c r="AS9" s="677"/>
      <c r="AT9" s="677"/>
      <c r="AU9" s="677"/>
      <c r="AV9" s="677"/>
      <c r="AW9" s="677"/>
      <c r="AX9" s="677"/>
      <c r="AY9" s="677"/>
      <c r="AZ9" s="677"/>
      <c r="BA9" s="677"/>
      <c r="BB9" s="677"/>
      <c r="BC9" s="677"/>
      <c r="BD9" s="677"/>
      <c r="BE9" s="677"/>
      <c r="BF9" s="678"/>
      <c r="BG9" s="679">
        <v>149873</v>
      </c>
      <c r="BH9" s="680"/>
      <c r="BI9" s="680"/>
      <c r="BJ9" s="680"/>
      <c r="BK9" s="680"/>
      <c r="BL9" s="680"/>
      <c r="BM9" s="680"/>
      <c r="BN9" s="681"/>
      <c r="BO9" s="682">
        <v>37.6</v>
      </c>
      <c r="BP9" s="682"/>
      <c r="BQ9" s="682"/>
      <c r="BR9" s="682"/>
      <c r="BS9" s="688" t="s">
        <v>239</v>
      </c>
      <c r="BT9" s="680"/>
      <c r="BU9" s="680"/>
      <c r="BV9" s="680"/>
      <c r="BW9" s="680"/>
      <c r="BX9" s="680"/>
      <c r="BY9" s="680"/>
      <c r="BZ9" s="680"/>
      <c r="CA9" s="680"/>
      <c r="CB9" s="689"/>
      <c r="CD9" s="694" t="s">
        <v>249</v>
      </c>
      <c r="CE9" s="695"/>
      <c r="CF9" s="695"/>
      <c r="CG9" s="695"/>
      <c r="CH9" s="695"/>
      <c r="CI9" s="695"/>
      <c r="CJ9" s="695"/>
      <c r="CK9" s="695"/>
      <c r="CL9" s="695"/>
      <c r="CM9" s="695"/>
      <c r="CN9" s="695"/>
      <c r="CO9" s="695"/>
      <c r="CP9" s="695"/>
      <c r="CQ9" s="696"/>
      <c r="CR9" s="679">
        <v>370618</v>
      </c>
      <c r="CS9" s="680"/>
      <c r="CT9" s="680"/>
      <c r="CU9" s="680"/>
      <c r="CV9" s="680"/>
      <c r="CW9" s="680"/>
      <c r="CX9" s="680"/>
      <c r="CY9" s="681"/>
      <c r="CZ9" s="682">
        <v>8.6999999999999993</v>
      </c>
      <c r="DA9" s="682"/>
      <c r="DB9" s="682"/>
      <c r="DC9" s="682"/>
      <c r="DD9" s="688">
        <v>9952</v>
      </c>
      <c r="DE9" s="680"/>
      <c r="DF9" s="680"/>
      <c r="DG9" s="680"/>
      <c r="DH9" s="680"/>
      <c r="DI9" s="680"/>
      <c r="DJ9" s="680"/>
      <c r="DK9" s="680"/>
      <c r="DL9" s="680"/>
      <c r="DM9" s="680"/>
      <c r="DN9" s="680"/>
      <c r="DO9" s="680"/>
      <c r="DP9" s="681"/>
      <c r="DQ9" s="688">
        <v>359890</v>
      </c>
      <c r="DR9" s="680"/>
      <c r="DS9" s="680"/>
      <c r="DT9" s="680"/>
      <c r="DU9" s="680"/>
      <c r="DV9" s="680"/>
      <c r="DW9" s="680"/>
      <c r="DX9" s="680"/>
      <c r="DY9" s="680"/>
      <c r="DZ9" s="680"/>
      <c r="EA9" s="680"/>
      <c r="EB9" s="680"/>
      <c r="EC9" s="689"/>
    </row>
    <row r="10" spans="2:143" ht="11.25" customHeight="1" x14ac:dyDescent="0.15">
      <c r="B10" s="676" t="s">
        <v>250</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682" t="s">
        <v>245</v>
      </c>
      <c r="AA10" s="682"/>
      <c r="AB10" s="682"/>
      <c r="AC10" s="682"/>
      <c r="AD10" s="683" t="s">
        <v>239</v>
      </c>
      <c r="AE10" s="683"/>
      <c r="AF10" s="683"/>
      <c r="AG10" s="683"/>
      <c r="AH10" s="683"/>
      <c r="AI10" s="683"/>
      <c r="AJ10" s="683"/>
      <c r="AK10" s="683"/>
      <c r="AL10" s="684" t="s">
        <v>245</v>
      </c>
      <c r="AM10" s="685"/>
      <c r="AN10" s="685"/>
      <c r="AO10" s="686"/>
      <c r="AP10" s="676" t="s">
        <v>251</v>
      </c>
      <c r="AQ10" s="677"/>
      <c r="AR10" s="677"/>
      <c r="AS10" s="677"/>
      <c r="AT10" s="677"/>
      <c r="AU10" s="677"/>
      <c r="AV10" s="677"/>
      <c r="AW10" s="677"/>
      <c r="AX10" s="677"/>
      <c r="AY10" s="677"/>
      <c r="AZ10" s="677"/>
      <c r="BA10" s="677"/>
      <c r="BB10" s="677"/>
      <c r="BC10" s="677"/>
      <c r="BD10" s="677"/>
      <c r="BE10" s="677"/>
      <c r="BF10" s="678"/>
      <c r="BG10" s="679">
        <v>5898</v>
      </c>
      <c r="BH10" s="680"/>
      <c r="BI10" s="680"/>
      <c r="BJ10" s="680"/>
      <c r="BK10" s="680"/>
      <c r="BL10" s="680"/>
      <c r="BM10" s="680"/>
      <c r="BN10" s="681"/>
      <c r="BO10" s="682">
        <v>1.5</v>
      </c>
      <c r="BP10" s="682"/>
      <c r="BQ10" s="682"/>
      <c r="BR10" s="682"/>
      <c r="BS10" s="688" t="s">
        <v>245</v>
      </c>
      <c r="BT10" s="680"/>
      <c r="BU10" s="680"/>
      <c r="BV10" s="680"/>
      <c r="BW10" s="680"/>
      <c r="BX10" s="680"/>
      <c r="BY10" s="680"/>
      <c r="BZ10" s="680"/>
      <c r="CA10" s="680"/>
      <c r="CB10" s="689"/>
      <c r="CD10" s="694" t="s">
        <v>252</v>
      </c>
      <c r="CE10" s="695"/>
      <c r="CF10" s="695"/>
      <c r="CG10" s="695"/>
      <c r="CH10" s="695"/>
      <c r="CI10" s="695"/>
      <c r="CJ10" s="695"/>
      <c r="CK10" s="695"/>
      <c r="CL10" s="695"/>
      <c r="CM10" s="695"/>
      <c r="CN10" s="695"/>
      <c r="CO10" s="695"/>
      <c r="CP10" s="695"/>
      <c r="CQ10" s="696"/>
      <c r="CR10" s="679" t="s">
        <v>239</v>
      </c>
      <c r="CS10" s="680"/>
      <c r="CT10" s="680"/>
      <c r="CU10" s="680"/>
      <c r="CV10" s="680"/>
      <c r="CW10" s="680"/>
      <c r="CX10" s="680"/>
      <c r="CY10" s="681"/>
      <c r="CZ10" s="682" t="s">
        <v>245</v>
      </c>
      <c r="DA10" s="682"/>
      <c r="DB10" s="682"/>
      <c r="DC10" s="682"/>
      <c r="DD10" s="688" t="s">
        <v>239</v>
      </c>
      <c r="DE10" s="680"/>
      <c r="DF10" s="680"/>
      <c r="DG10" s="680"/>
      <c r="DH10" s="680"/>
      <c r="DI10" s="680"/>
      <c r="DJ10" s="680"/>
      <c r="DK10" s="680"/>
      <c r="DL10" s="680"/>
      <c r="DM10" s="680"/>
      <c r="DN10" s="680"/>
      <c r="DO10" s="680"/>
      <c r="DP10" s="681"/>
      <c r="DQ10" s="688" t="s">
        <v>245</v>
      </c>
      <c r="DR10" s="680"/>
      <c r="DS10" s="680"/>
      <c r="DT10" s="680"/>
      <c r="DU10" s="680"/>
      <c r="DV10" s="680"/>
      <c r="DW10" s="680"/>
      <c r="DX10" s="680"/>
      <c r="DY10" s="680"/>
      <c r="DZ10" s="680"/>
      <c r="EA10" s="680"/>
      <c r="EB10" s="680"/>
      <c r="EC10" s="689"/>
    </row>
    <row r="11" spans="2:143" ht="11.25" customHeight="1" x14ac:dyDescent="0.15">
      <c r="B11" s="676" t="s">
        <v>253</v>
      </c>
      <c r="C11" s="677"/>
      <c r="D11" s="677"/>
      <c r="E11" s="677"/>
      <c r="F11" s="677"/>
      <c r="G11" s="677"/>
      <c r="H11" s="677"/>
      <c r="I11" s="677"/>
      <c r="J11" s="677"/>
      <c r="K11" s="677"/>
      <c r="L11" s="677"/>
      <c r="M11" s="677"/>
      <c r="N11" s="677"/>
      <c r="O11" s="677"/>
      <c r="P11" s="677"/>
      <c r="Q11" s="678"/>
      <c r="R11" s="679" t="s">
        <v>245</v>
      </c>
      <c r="S11" s="680"/>
      <c r="T11" s="680"/>
      <c r="U11" s="680"/>
      <c r="V11" s="680"/>
      <c r="W11" s="680"/>
      <c r="X11" s="680"/>
      <c r="Y11" s="681"/>
      <c r="Z11" s="682" t="s">
        <v>245</v>
      </c>
      <c r="AA11" s="682"/>
      <c r="AB11" s="682"/>
      <c r="AC11" s="682"/>
      <c r="AD11" s="683" t="s">
        <v>239</v>
      </c>
      <c r="AE11" s="683"/>
      <c r="AF11" s="683"/>
      <c r="AG11" s="683"/>
      <c r="AH11" s="683"/>
      <c r="AI11" s="683"/>
      <c r="AJ11" s="683"/>
      <c r="AK11" s="683"/>
      <c r="AL11" s="684" t="s">
        <v>245</v>
      </c>
      <c r="AM11" s="685"/>
      <c r="AN11" s="685"/>
      <c r="AO11" s="686"/>
      <c r="AP11" s="676" t="s">
        <v>254</v>
      </c>
      <c r="AQ11" s="677"/>
      <c r="AR11" s="677"/>
      <c r="AS11" s="677"/>
      <c r="AT11" s="677"/>
      <c r="AU11" s="677"/>
      <c r="AV11" s="677"/>
      <c r="AW11" s="677"/>
      <c r="AX11" s="677"/>
      <c r="AY11" s="677"/>
      <c r="AZ11" s="677"/>
      <c r="BA11" s="677"/>
      <c r="BB11" s="677"/>
      <c r="BC11" s="677"/>
      <c r="BD11" s="677"/>
      <c r="BE11" s="677"/>
      <c r="BF11" s="678"/>
      <c r="BG11" s="679">
        <v>8431</v>
      </c>
      <c r="BH11" s="680"/>
      <c r="BI11" s="680"/>
      <c r="BJ11" s="680"/>
      <c r="BK11" s="680"/>
      <c r="BL11" s="680"/>
      <c r="BM11" s="680"/>
      <c r="BN11" s="681"/>
      <c r="BO11" s="682">
        <v>2.1</v>
      </c>
      <c r="BP11" s="682"/>
      <c r="BQ11" s="682"/>
      <c r="BR11" s="682"/>
      <c r="BS11" s="688">
        <v>1672</v>
      </c>
      <c r="BT11" s="680"/>
      <c r="BU11" s="680"/>
      <c r="BV11" s="680"/>
      <c r="BW11" s="680"/>
      <c r="BX11" s="680"/>
      <c r="BY11" s="680"/>
      <c r="BZ11" s="680"/>
      <c r="CA11" s="680"/>
      <c r="CB11" s="689"/>
      <c r="CD11" s="694" t="s">
        <v>255</v>
      </c>
      <c r="CE11" s="695"/>
      <c r="CF11" s="695"/>
      <c r="CG11" s="695"/>
      <c r="CH11" s="695"/>
      <c r="CI11" s="695"/>
      <c r="CJ11" s="695"/>
      <c r="CK11" s="695"/>
      <c r="CL11" s="695"/>
      <c r="CM11" s="695"/>
      <c r="CN11" s="695"/>
      <c r="CO11" s="695"/>
      <c r="CP11" s="695"/>
      <c r="CQ11" s="696"/>
      <c r="CR11" s="679">
        <v>383456</v>
      </c>
      <c r="CS11" s="680"/>
      <c r="CT11" s="680"/>
      <c r="CU11" s="680"/>
      <c r="CV11" s="680"/>
      <c r="CW11" s="680"/>
      <c r="CX11" s="680"/>
      <c r="CY11" s="681"/>
      <c r="CZ11" s="682">
        <v>9</v>
      </c>
      <c r="DA11" s="682"/>
      <c r="DB11" s="682"/>
      <c r="DC11" s="682"/>
      <c r="DD11" s="688">
        <v>196125</v>
      </c>
      <c r="DE11" s="680"/>
      <c r="DF11" s="680"/>
      <c r="DG11" s="680"/>
      <c r="DH11" s="680"/>
      <c r="DI11" s="680"/>
      <c r="DJ11" s="680"/>
      <c r="DK11" s="680"/>
      <c r="DL11" s="680"/>
      <c r="DM11" s="680"/>
      <c r="DN11" s="680"/>
      <c r="DO11" s="680"/>
      <c r="DP11" s="681"/>
      <c r="DQ11" s="688">
        <v>192386</v>
      </c>
      <c r="DR11" s="680"/>
      <c r="DS11" s="680"/>
      <c r="DT11" s="680"/>
      <c r="DU11" s="680"/>
      <c r="DV11" s="680"/>
      <c r="DW11" s="680"/>
      <c r="DX11" s="680"/>
      <c r="DY11" s="680"/>
      <c r="DZ11" s="680"/>
      <c r="EA11" s="680"/>
      <c r="EB11" s="680"/>
      <c r="EC11" s="689"/>
    </row>
    <row r="12" spans="2:143" ht="11.25" customHeight="1" x14ac:dyDescent="0.15">
      <c r="B12" s="676" t="s">
        <v>256</v>
      </c>
      <c r="C12" s="677"/>
      <c r="D12" s="677"/>
      <c r="E12" s="677"/>
      <c r="F12" s="677"/>
      <c r="G12" s="677"/>
      <c r="H12" s="677"/>
      <c r="I12" s="677"/>
      <c r="J12" s="677"/>
      <c r="K12" s="677"/>
      <c r="L12" s="677"/>
      <c r="M12" s="677"/>
      <c r="N12" s="677"/>
      <c r="O12" s="677"/>
      <c r="P12" s="677"/>
      <c r="Q12" s="678"/>
      <c r="R12" s="679">
        <v>80718</v>
      </c>
      <c r="S12" s="680"/>
      <c r="T12" s="680"/>
      <c r="U12" s="680"/>
      <c r="V12" s="680"/>
      <c r="W12" s="680"/>
      <c r="X12" s="680"/>
      <c r="Y12" s="681"/>
      <c r="Z12" s="682">
        <v>1.8</v>
      </c>
      <c r="AA12" s="682"/>
      <c r="AB12" s="682"/>
      <c r="AC12" s="682"/>
      <c r="AD12" s="683">
        <v>80718</v>
      </c>
      <c r="AE12" s="683"/>
      <c r="AF12" s="683"/>
      <c r="AG12" s="683"/>
      <c r="AH12" s="683"/>
      <c r="AI12" s="683"/>
      <c r="AJ12" s="683"/>
      <c r="AK12" s="683"/>
      <c r="AL12" s="684">
        <v>2.9</v>
      </c>
      <c r="AM12" s="685"/>
      <c r="AN12" s="685"/>
      <c r="AO12" s="686"/>
      <c r="AP12" s="676" t="s">
        <v>257</v>
      </c>
      <c r="AQ12" s="677"/>
      <c r="AR12" s="677"/>
      <c r="AS12" s="677"/>
      <c r="AT12" s="677"/>
      <c r="AU12" s="677"/>
      <c r="AV12" s="677"/>
      <c r="AW12" s="677"/>
      <c r="AX12" s="677"/>
      <c r="AY12" s="677"/>
      <c r="AZ12" s="677"/>
      <c r="BA12" s="677"/>
      <c r="BB12" s="677"/>
      <c r="BC12" s="677"/>
      <c r="BD12" s="677"/>
      <c r="BE12" s="677"/>
      <c r="BF12" s="678"/>
      <c r="BG12" s="679">
        <v>189330</v>
      </c>
      <c r="BH12" s="680"/>
      <c r="BI12" s="680"/>
      <c r="BJ12" s="680"/>
      <c r="BK12" s="680"/>
      <c r="BL12" s="680"/>
      <c r="BM12" s="680"/>
      <c r="BN12" s="681"/>
      <c r="BO12" s="682">
        <v>47.6</v>
      </c>
      <c r="BP12" s="682"/>
      <c r="BQ12" s="682"/>
      <c r="BR12" s="682"/>
      <c r="BS12" s="688" t="s">
        <v>139</v>
      </c>
      <c r="BT12" s="680"/>
      <c r="BU12" s="680"/>
      <c r="BV12" s="680"/>
      <c r="BW12" s="680"/>
      <c r="BX12" s="680"/>
      <c r="BY12" s="680"/>
      <c r="BZ12" s="680"/>
      <c r="CA12" s="680"/>
      <c r="CB12" s="689"/>
      <c r="CD12" s="694" t="s">
        <v>258</v>
      </c>
      <c r="CE12" s="695"/>
      <c r="CF12" s="695"/>
      <c r="CG12" s="695"/>
      <c r="CH12" s="695"/>
      <c r="CI12" s="695"/>
      <c r="CJ12" s="695"/>
      <c r="CK12" s="695"/>
      <c r="CL12" s="695"/>
      <c r="CM12" s="695"/>
      <c r="CN12" s="695"/>
      <c r="CO12" s="695"/>
      <c r="CP12" s="695"/>
      <c r="CQ12" s="696"/>
      <c r="CR12" s="679">
        <v>119393</v>
      </c>
      <c r="CS12" s="680"/>
      <c r="CT12" s="680"/>
      <c r="CU12" s="680"/>
      <c r="CV12" s="680"/>
      <c r="CW12" s="680"/>
      <c r="CX12" s="680"/>
      <c r="CY12" s="681"/>
      <c r="CZ12" s="682">
        <v>2.8</v>
      </c>
      <c r="DA12" s="682"/>
      <c r="DB12" s="682"/>
      <c r="DC12" s="682"/>
      <c r="DD12" s="688">
        <v>14445</v>
      </c>
      <c r="DE12" s="680"/>
      <c r="DF12" s="680"/>
      <c r="DG12" s="680"/>
      <c r="DH12" s="680"/>
      <c r="DI12" s="680"/>
      <c r="DJ12" s="680"/>
      <c r="DK12" s="680"/>
      <c r="DL12" s="680"/>
      <c r="DM12" s="680"/>
      <c r="DN12" s="680"/>
      <c r="DO12" s="680"/>
      <c r="DP12" s="681"/>
      <c r="DQ12" s="688">
        <v>118338</v>
      </c>
      <c r="DR12" s="680"/>
      <c r="DS12" s="680"/>
      <c r="DT12" s="680"/>
      <c r="DU12" s="680"/>
      <c r="DV12" s="680"/>
      <c r="DW12" s="680"/>
      <c r="DX12" s="680"/>
      <c r="DY12" s="680"/>
      <c r="DZ12" s="680"/>
      <c r="EA12" s="680"/>
      <c r="EB12" s="680"/>
      <c r="EC12" s="689"/>
    </row>
    <row r="13" spans="2:143" ht="11.25" customHeight="1" x14ac:dyDescent="0.15">
      <c r="B13" s="676" t="s">
        <v>259</v>
      </c>
      <c r="C13" s="677"/>
      <c r="D13" s="677"/>
      <c r="E13" s="677"/>
      <c r="F13" s="677"/>
      <c r="G13" s="677"/>
      <c r="H13" s="677"/>
      <c r="I13" s="677"/>
      <c r="J13" s="677"/>
      <c r="K13" s="677"/>
      <c r="L13" s="677"/>
      <c r="M13" s="677"/>
      <c r="N13" s="677"/>
      <c r="O13" s="677"/>
      <c r="P13" s="677"/>
      <c r="Q13" s="678"/>
      <c r="R13" s="679" t="s">
        <v>245</v>
      </c>
      <c r="S13" s="680"/>
      <c r="T13" s="680"/>
      <c r="U13" s="680"/>
      <c r="V13" s="680"/>
      <c r="W13" s="680"/>
      <c r="X13" s="680"/>
      <c r="Y13" s="681"/>
      <c r="Z13" s="682" t="s">
        <v>139</v>
      </c>
      <c r="AA13" s="682"/>
      <c r="AB13" s="682"/>
      <c r="AC13" s="682"/>
      <c r="AD13" s="683" t="s">
        <v>239</v>
      </c>
      <c r="AE13" s="683"/>
      <c r="AF13" s="683"/>
      <c r="AG13" s="683"/>
      <c r="AH13" s="683"/>
      <c r="AI13" s="683"/>
      <c r="AJ13" s="683"/>
      <c r="AK13" s="683"/>
      <c r="AL13" s="684" t="s">
        <v>239</v>
      </c>
      <c r="AM13" s="685"/>
      <c r="AN13" s="685"/>
      <c r="AO13" s="686"/>
      <c r="AP13" s="676" t="s">
        <v>260</v>
      </c>
      <c r="AQ13" s="677"/>
      <c r="AR13" s="677"/>
      <c r="AS13" s="677"/>
      <c r="AT13" s="677"/>
      <c r="AU13" s="677"/>
      <c r="AV13" s="677"/>
      <c r="AW13" s="677"/>
      <c r="AX13" s="677"/>
      <c r="AY13" s="677"/>
      <c r="AZ13" s="677"/>
      <c r="BA13" s="677"/>
      <c r="BB13" s="677"/>
      <c r="BC13" s="677"/>
      <c r="BD13" s="677"/>
      <c r="BE13" s="677"/>
      <c r="BF13" s="678"/>
      <c r="BG13" s="679">
        <v>189330</v>
      </c>
      <c r="BH13" s="680"/>
      <c r="BI13" s="680"/>
      <c r="BJ13" s="680"/>
      <c r="BK13" s="680"/>
      <c r="BL13" s="680"/>
      <c r="BM13" s="680"/>
      <c r="BN13" s="681"/>
      <c r="BO13" s="682">
        <v>47.6</v>
      </c>
      <c r="BP13" s="682"/>
      <c r="BQ13" s="682"/>
      <c r="BR13" s="682"/>
      <c r="BS13" s="688" t="s">
        <v>239</v>
      </c>
      <c r="BT13" s="680"/>
      <c r="BU13" s="680"/>
      <c r="BV13" s="680"/>
      <c r="BW13" s="680"/>
      <c r="BX13" s="680"/>
      <c r="BY13" s="680"/>
      <c r="BZ13" s="680"/>
      <c r="CA13" s="680"/>
      <c r="CB13" s="689"/>
      <c r="CD13" s="694" t="s">
        <v>261</v>
      </c>
      <c r="CE13" s="695"/>
      <c r="CF13" s="695"/>
      <c r="CG13" s="695"/>
      <c r="CH13" s="695"/>
      <c r="CI13" s="695"/>
      <c r="CJ13" s="695"/>
      <c r="CK13" s="695"/>
      <c r="CL13" s="695"/>
      <c r="CM13" s="695"/>
      <c r="CN13" s="695"/>
      <c r="CO13" s="695"/>
      <c r="CP13" s="695"/>
      <c r="CQ13" s="696"/>
      <c r="CR13" s="679">
        <v>281268</v>
      </c>
      <c r="CS13" s="680"/>
      <c r="CT13" s="680"/>
      <c r="CU13" s="680"/>
      <c r="CV13" s="680"/>
      <c r="CW13" s="680"/>
      <c r="CX13" s="680"/>
      <c r="CY13" s="681"/>
      <c r="CZ13" s="682">
        <v>6.6</v>
      </c>
      <c r="DA13" s="682"/>
      <c r="DB13" s="682"/>
      <c r="DC13" s="682"/>
      <c r="DD13" s="688">
        <v>212329</v>
      </c>
      <c r="DE13" s="680"/>
      <c r="DF13" s="680"/>
      <c r="DG13" s="680"/>
      <c r="DH13" s="680"/>
      <c r="DI13" s="680"/>
      <c r="DJ13" s="680"/>
      <c r="DK13" s="680"/>
      <c r="DL13" s="680"/>
      <c r="DM13" s="680"/>
      <c r="DN13" s="680"/>
      <c r="DO13" s="680"/>
      <c r="DP13" s="681"/>
      <c r="DQ13" s="688">
        <v>137125</v>
      </c>
      <c r="DR13" s="680"/>
      <c r="DS13" s="680"/>
      <c r="DT13" s="680"/>
      <c r="DU13" s="680"/>
      <c r="DV13" s="680"/>
      <c r="DW13" s="680"/>
      <c r="DX13" s="680"/>
      <c r="DY13" s="680"/>
      <c r="DZ13" s="680"/>
      <c r="EA13" s="680"/>
      <c r="EB13" s="680"/>
      <c r="EC13" s="689"/>
    </row>
    <row r="14" spans="2:143" ht="11.25" customHeight="1" x14ac:dyDescent="0.15">
      <c r="B14" s="676" t="s">
        <v>262</v>
      </c>
      <c r="C14" s="677"/>
      <c r="D14" s="677"/>
      <c r="E14" s="677"/>
      <c r="F14" s="677"/>
      <c r="G14" s="677"/>
      <c r="H14" s="677"/>
      <c r="I14" s="677"/>
      <c r="J14" s="677"/>
      <c r="K14" s="677"/>
      <c r="L14" s="677"/>
      <c r="M14" s="677"/>
      <c r="N14" s="677"/>
      <c r="O14" s="677"/>
      <c r="P14" s="677"/>
      <c r="Q14" s="678"/>
      <c r="R14" s="679" t="s">
        <v>245</v>
      </c>
      <c r="S14" s="680"/>
      <c r="T14" s="680"/>
      <c r="U14" s="680"/>
      <c r="V14" s="680"/>
      <c r="W14" s="680"/>
      <c r="X14" s="680"/>
      <c r="Y14" s="681"/>
      <c r="Z14" s="682" t="s">
        <v>239</v>
      </c>
      <c r="AA14" s="682"/>
      <c r="AB14" s="682"/>
      <c r="AC14" s="682"/>
      <c r="AD14" s="683" t="s">
        <v>239</v>
      </c>
      <c r="AE14" s="683"/>
      <c r="AF14" s="683"/>
      <c r="AG14" s="683"/>
      <c r="AH14" s="683"/>
      <c r="AI14" s="683"/>
      <c r="AJ14" s="683"/>
      <c r="AK14" s="683"/>
      <c r="AL14" s="684" t="s">
        <v>245</v>
      </c>
      <c r="AM14" s="685"/>
      <c r="AN14" s="685"/>
      <c r="AO14" s="686"/>
      <c r="AP14" s="676" t="s">
        <v>263</v>
      </c>
      <c r="AQ14" s="677"/>
      <c r="AR14" s="677"/>
      <c r="AS14" s="677"/>
      <c r="AT14" s="677"/>
      <c r="AU14" s="677"/>
      <c r="AV14" s="677"/>
      <c r="AW14" s="677"/>
      <c r="AX14" s="677"/>
      <c r="AY14" s="677"/>
      <c r="AZ14" s="677"/>
      <c r="BA14" s="677"/>
      <c r="BB14" s="677"/>
      <c r="BC14" s="677"/>
      <c r="BD14" s="677"/>
      <c r="BE14" s="677"/>
      <c r="BF14" s="678"/>
      <c r="BG14" s="679">
        <v>18923</v>
      </c>
      <c r="BH14" s="680"/>
      <c r="BI14" s="680"/>
      <c r="BJ14" s="680"/>
      <c r="BK14" s="680"/>
      <c r="BL14" s="680"/>
      <c r="BM14" s="680"/>
      <c r="BN14" s="681"/>
      <c r="BO14" s="682">
        <v>4.8</v>
      </c>
      <c r="BP14" s="682"/>
      <c r="BQ14" s="682"/>
      <c r="BR14" s="682"/>
      <c r="BS14" s="688" t="s">
        <v>239</v>
      </c>
      <c r="BT14" s="680"/>
      <c r="BU14" s="680"/>
      <c r="BV14" s="680"/>
      <c r="BW14" s="680"/>
      <c r="BX14" s="680"/>
      <c r="BY14" s="680"/>
      <c r="BZ14" s="680"/>
      <c r="CA14" s="680"/>
      <c r="CB14" s="689"/>
      <c r="CD14" s="694" t="s">
        <v>264</v>
      </c>
      <c r="CE14" s="695"/>
      <c r="CF14" s="695"/>
      <c r="CG14" s="695"/>
      <c r="CH14" s="695"/>
      <c r="CI14" s="695"/>
      <c r="CJ14" s="695"/>
      <c r="CK14" s="695"/>
      <c r="CL14" s="695"/>
      <c r="CM14" s="695"/>
      <c r="CN14" s="695"/>
      <c r="CO14" s="695"/>
      <c r="CP14" s="695"/>
      <c r="CQ14" s="696"/>
      <c r="CR14" s="679">
        <v>142488</v>
      </c>
      <c r="CS14" s="680"/>
      <c r="CT14" s="680"/>
      <c r="CU14" s="680"/>
      <c r="CV14" s="680"/>
      <c r="CW14" s="680"/>
      <c r="CX14" s="680"/>
      <c r="CY14" s="681"/>
      <c r="CZ14" s="682">
        <v>3.3</v>
      </c>
      <c r="DA14" s="682"/>
      <c r="DB14" s="682"/>
      <c r="DC14" s="682"/>
      <c r="DD14" s="688">
        <v>2924</v>
      </c>
      <c r="DE14" s="680"/>
      <c r="DF14" s="680"/>
      <c r="DG14" s="680"/>
      <c r="DH14" s="680"/>
      <c r="DI14" s="680"/>
      <c r="DJ14" s="680"/>
      <c r="DK14" s="680"/>
      <c r="DL14" s="680"/>
      <c r="DM14" s="680"/>
      <c r="DN14" s="680"/>
      <c r="DO14" s="680"/>
      <c r="DP14" s="681"/>
      <c r="DQ14" s="688">
        <v>119279</v>
      </c>
      <c r="DR14" s="680"/>
      <c r="DS14" s="680"/>
      <c r="DT14" s="680"/>
      <c r="DU14" s="680"/>
      <c r="DV14" s="680"/>
      <c r="DW14" s="680"/>
      <c r="DX14" s="680"/>
      <c r="DY14" s="680"/>
      <c r="DZ14" s="680"/>
      <c r="EA14" s="680"/>
      <c r="EB14" s="680"/>
      <c r="EC14" s="689"/>
    </row>
    <row r="15" spans="2:143" ht="11.25" customHeight="1" x14ac:dyDescent="0.15">
      <c r="B15" s="676" t="s">
        <v>265</v>
      </c>
      <c r="C15" s="677"/>
      <c r="D15" s="677"/>
      <c r="E15" s="677"/>
      <c r="F15" s="677"/>
      <c r="G15" s="677"/>
      <c r="H15" s="677"/>
      <c r="I15" s="677"/>
      <c r="J15" s="677"/>
      <c r="K15" s="677"/>
      <c r="L15" s="677"/>
      <c r="M15" s="677"/>
      <c r="N15" s="677"/>
      <c r="O15" s="677"/>
      <c r="P15" s="677"/>
      <c r="Q15" s="678"/>
      <c r="R15" s="679">
        <v>13232</v>
      </c>
      <c r="S15" s="680"/>
      <c r="T15" s="680"/>
      <c r="U15" s="680"/>
      <c r="V15" s="680"/>
      <c r="W15" s="680"/>
      <c r="X15" s="680"/>
      <c r="Y15" s="681"/>
      <c r="Z15" s="682">
        <v>0.3</v>
      </c>
      <c r="AA15" s="682"/>
      <c r="AB15" s="682"/>
      <c r="AC15" s="682"/>
      <c r="AD15" s="683">
        <v>13232</v>
      </c>
      <c r="AE15" s="683"/>
      <c r="AF15" s="683"/>
      <c r="AG15" s="683"/>
      <c r="AH15" s="683"/>
      <c r="AI15" s="683"/>
      <c r="AJ15" s="683"/>
      <c r="AK15" s="683"/>
      <c r="AL15" s="684">
        <v>0.5</v>
      </c>
      <c r="AM15" s="685"/>
      <c r="AN15" s="685"/>
      <c r="AO15" s="686"/>
      <c r="AP15" s="676" t="s">
        <v>266</v>
      </c>
      <c r="AQ15" s="677"/>
      <c r="AR15" s="677"/>
      <c r="AS15" s="677"/>
      <c r="AT15" s="677"/>
      <c r="AU15" s="677"/>
      <c r="AV15" s="677"/>
      <c r="AW15" s="677"/>
      <c r="AX15" s="677"/>
      <c r="AY15" s="677"/>
      <c r="AZ15" s="677"/>
      <c r="BA15" s="677"/>
      <c r="BB15" s="677"/>
      <c r="BC15" s="677"/>
      <c r="BD15" s="677"/>
      <c r="BE15" s="677"/>
      <c r="BF15" s="678"/>
      <c r="BG15" s="679">
        <v>15688</v>
      </c>
      <c r="BH15" s="680"/>
      <c r="BI15" s="680"/>
      <c r="BJ15" s="680"/>
      <c r="BK15" s="680"/>
      <c r="BL15" s="680"/>
      <c r="BM15" s="680"/>
      <c r="BN15" s="681"/>
      <c r="BO15" s="682">
        <v>3.9</v>
      </c>
      <c r="BP15" s="682"/>
      <c r="BQ15" s="682"/>
      <c r="BR15" s="682"/>
      <c r="BS15" s="688" t="s">
        <v>139</v>
      </c>
      <c r="BT15" s="680"/>
      <c r="BU15" s="680"/>
      <c r="BV15" s="680"/>
      <c r="BW15" s="680"/>
      <c r="BX15" s="680"/>
      <c r="BY15" s="680"/>
      <c r="BZ15" s="680"/>
      <c r="CA15" s="680"/>
      <c r="CB15" s="689"/>
      <c r="CD15" s="694" t="s">
        <v>267</v>
      </c>
      <c r="CE15" s="695"/>
      <c r="CF15" s="695"/>
      <c r="CG15" s="695"/>
      <c r="CH15" s="695"/>
      <c r="CI15" s="695"/>
      <c r="CJ15" s="695"/>
      <c r="CK15" s="695"/>
      <c r="CL15" s="695"/>
      <c r="CM15" s="695"/>
      <c r="CN15" s="695"/>
      <c r="CO15" s="695"/>
      <c r="CP15" s="695"/>
      <c r="CQ15" s="696"/>
      <c r="CR15" s="679">
        <v>499548</v>
      </c>
      <c r="CS15" s="680"/>
      <c r="CT15" s="680"/>
      <c r="CU15" s="680"/>
      <c r="CV15" s="680"/>
      <c r="CW15" s="680"/>
      <c r="CX15" s="680"/>
      <c r="CY15" s="681"/>
      <c r="CZ15" s="682">
        <v>11.7</v>
      </c>
      <c r="DA15" s="682"/>
      <c r="DB15" s="682"/>
      <c r="DC15" s="682"/>
      <c r="DD15" s="688">
        <v>164810</v>
      </c>
      <c r="DE15" s="680"/>
      <c r="DF15" s="680"/>
      <c r="DG15" s="680"/>
      <c r="DH15" s="680"/>
      <c r="DI15" s="680"/>
      <c r="DJ15" s="680"/>
      <c r="DK15" s="680"/>
      <c r="DL15" s="680"/>
      <c r="DM15" s="680"/>
      <c r="DN15" s="680"/>
      <c r="DO15" s="680"/>
      <c r="DP15" s="681"/>
      <c r="DQ15" s="688">
        <v>350638</v>
      </c>
      <c r="DR15" s="680"/>
      <c r="DS15" s="680"/>
      <c r="DT15" s="680"/>
      <c r="DU15" s="680"/>
      <c r="DV15" s="680"/>
      <c r="DW15" s="680"/>
      <c r="DX15" s="680"/>
      <c r="DY15" s="680"/>
      <c r="DZ15" s="680"/>
      <c r="EA15" s="680"/>
      <c r="EB15" s="680"/>
      <c r="EC15" s="689"/>
    </row>
    <row r="16" spans="2:143" ht="11.25" customHeight="1" x14ac:dyDescent="0.15">
      <c r="B16" s="676" t="s">
        <v>268</v>
      </c>
      <c r="C16" s="677"/>
      <c r="D16" s="677"/>
      <c r="E16" s="677"/>
      <c r="F16" s="677"/>
      <c r="G16" s="677"/>
      <c r="H16" s="677"/>
      <c r="I16" s="677"/>
      <c r="J16" s="677"/>
      <c r="K16" s="677"/>
      <c r="L16" s="677"/>
      <c r="M16" s="677"/>
      <c r="N16" s="677"/>
      <c r="O16" s="677"/>
      <c r="P16" s="677"/>
      <c r="Q16" s="678"/>
      <c r="R16" s="679" t="s">
        <v>239</v>
      </c>
      <c r="S16" s="680"/>
      <c r="T16" s="680"/>
      <c r="U16" s="680"/>
      <c r="V16" s="680"/>
      <c r="W16" s="680"/>
      <c r="X16" s="680"/>
      <c r="Y16" s="681"/>
      <c r="Z16" s="682" t="s">
        <v>239</v>
      </c>
      <c r="AA16" s="682"/>
      <c r="AB16" s="682"/>
      <c r="AC16" s="682"/>
      <c r="AD16" s="683" t="s">
        <v>245</v>
      </c>
      <c r="AE16" s="683"/>
      <c r="AF16" s="683"/>
      <c r="AG16" s="683"/>
      <c r="AH16" s="683"/>
      <c r="AI16" s="683"/>
      <c r="AJ16" s="683"/>
      <c r="AK16" s="683"/>
      <c r="AL16" s="684" t="s">
        <v>245</v>
      </c>
      <c r="AM16" s="685"/>
      <c r="AN16" s="685"/>
      <c r="AO16" s="686"/>
      <c r="AP16" s="676" t="s">
        <v>269</v>
      </c>
      <c r="AQ16" s="677"/>
      <c r="AR16" s="677"/>
      <c r="AS16" s="677"/>
      <c r="AT16" s="677"/>
      <c r="AU16" s="677"/>
      <c r="AV16" s="677"/>
      <c r="AW16" s="677"/>
      <c r="AX16" s="677"/>
      <c r="AY16" s="677"/>
      <c r="AZ16" s="677"/>
      <c r="BA16" s="677"/>
      <c r="BB16" s="677"/>
      <c r="BC16" s="677"/>
      <c r="BD16" s="677"/>
      <c r="BE16" s="677"/>
      <c r="BF16" s="678"/>
      <c r="BG16" s="679" t="s">
        <v>245</v>
      </c>
      <c r="BH16" s="680"/>
      <c r="BI16" s="680"/>
      <c r="BJ16" s="680"/>
      <c r="BK16" s="680"/>
      <c r="BL16" s="680"/>
      <c r="BM16" s="680"/>
      <c r="BN16" s="681"/>
      <c r="BO16" s="682" t="s">
        <v>245</v>
      </c>
      <c r="BP16" s="682"/>
      <c r="BQ16" s="682"/>
      <c r="BR16" s="682"/>
      <c r="BS16" s="688" t="s">
        <v>239</v>
      </c>
      <c r="BT16" s="680"/>
      <c r="BU16" s="680"/>
      <c r="BV16" s="680"/>
      <c r="BW16" s="680"/>
      <c r="BX16" s="680"/>
      <c r="BY16" s="680"/>
      <c r="BZ16" s="680"/>
      <c r="CA16" s="680"/>
      <c r="CB16" s="689"/>
      <c r="CD16" s="694" t="s">
        <v>270</v>
      </c>
      <c r="CE16" s="695"/>
      <c r="CF16" s="695"/>
      <c r="CG16" s="695"/>
      <c r="CH16" s="695"/>
      <c r="CI16" s="695"/>
      <c r="CJ16" s="695"/>
      <c r="CK16" s="695"/>
      <c r="CL16" s="695"/>
      <c r="CM16" s="695"/>
      <c r="CN16" s="695"/>
      <c r="CO16" s="695"/>
      <c r="CP16" s="695"/>
      <c r="CQ16" s="696"/>
      <c r="CR16" s="679">
        <v>43157</v>
      </c>
      <c r="CS16" s="680"/>
      <c r="CT16" s="680"/>
      <c r="CU16" s="680"/>
      <c r="CV16" s="680"/>
      <c r="CW16" s="680"/>
      <c r="CX16" s="680"/>
      <c r="CY16" s="681"/>
      <c r="CZ16" s="682">
        <v>1</v>
      </c>
      <c r="DA16" s="682"/>
      <c r="DB16" s="682"/>
      <c r="DC16" s="682"/>
      <c r="DD16" s="688" t="s">
        <v>245</v>
      </c>
      <c r="DE16" s="680"/>
      <c r="DF16" s="680"/>
      <c r="DG16" s="680"/>
      <c r="DH16" s="680"/>
      <c r="DI16" s="680"/>
      <c r="DJ16" s="680"/>
      <c r="DK16" s="680"/>
      <c r="DL16" s="680"/>
      <c r="DM16" s="680"/>
      <c r="DN16" s="680"/>
      <c r="DO16" s="680"/>
      <c r="DP16" s="681"/>
      <c r="DQ16" s="688">
        <v>11002</v>
      </c>
      <c r="DR16" s="680"/>
      <c r="DS16" s="680"/>
      <c r="DT16" s="680"/>
      <c r="DU16" s="680"/>
      <c r="DV16" s="680"/>
      <c r="DW16" s="680"/>
      <c r="DX16" s="680"/>
      <c r="DY16" s="680"/>
      <c r="DZ16" s="680"/>
      <c r="EA16" s="680"/>
      <c r="EB16" s="680"/>
      <c r="EC16" s="689"/>
    </row>
    <row r="17" spans="2:133" ht="11.25" customHeight="1" x14ac:dyDescent="0.15">
      <c r="B17" s="676" t="s">
        <v>271</v>
      </c>
      <c r="C17" s="677"/>
      <c r="D17" s="677"/>
      <c r="E17" s="677"/>
      <c r="F17" s="677"/>
      <c r="G17" s="677"/>
      <c r="H17" s="677"/>
      <c r="I17" s="677"/>
      <c r="J17" s="677"/>
      <c r="K17" s="677"/>
      <c r="L17" s="677"/>
      <c r="M17" s="677"/>
      <c r="N17" s="677"/>
      <c r="O17" s="677"/>
      <c r="P17" s="677"/>
      <c r="Q17" s="678"/>
      <c r="R17" s="679">
        <v>1078</v>
      </c>
      <c r="S17" s="680"/>
      <c r="T17" s="680"/>
      <c r="U17" s="680"/>
      <c r="V17" s="680"/>
      <c r="W17" s="680"/>
      <c r="X17" s="680"/>
      <c r="Y17" s="681"/>
      <c r="Z17" s="682">
        <v>0</v>
      </c>
      <c r="AA17" s="682"/>
      <c r="AB17" s="682"/>
      <c r="AC17" s="682"/>
      <c r="AD17" s="683">
        <v>1078</v>
      </c>
      <c r="AE17" s="683"/>
      <c r="AF17" s="683"/>
      <c r="AG17" s="683"/>
      <c r="AH17" s="683"/>
      <c r="AI17" s="683"/>
      <c r="AJ17" s="683"/>
      <c r="AK17" s="683"/>
      <c r="AL17" s="684">
        <v>0</v>
      </c>
      <c r="AM17" s="685"/>
      <c r="AN17" s="685"/>
      <c r="AO17" s="686"/>
      <c r="AP17" s="676" t="s">
        <v>272</v>
      </c>
      <c r="AQ17" s="677"/>
      <c r="AR17" s="677"/>
      <c r="AS17" s="677"/>
      <c r="AT17" s="677"/>
      <c r="AU17" s="677"/>
      <c r="AV17" s="677"/>
      <c r="AW17" s="677"/>
      <c r="AX17" s="677"/>
      <c r="AY17" s="677"/>
      <c r="AZ17" s="677"/>
      <c r="BA17" s="677"/>
      <c r="BB17" s="677"/>
      <c r="BC17" s="677"/>
      <c r="BD17" s="677"/>
      <c r="BE17" s="677"/>
      <c r="BF17" s="678"/>
      <c r="BG17" s="679" t="s">
        <v>245</v>
      </c>
      <c r="BH17" s="680"/>
      <c r="BI17" s="680"/>
      <c r="BJ17" s="680"/>
      <c r="BK17" s="680"/>
      <c r="BL17" s="680"/>
      <c r="BM17" s="680"/>
      <c r="BN17" s="681"/>
      <c r="BO17" s="682" t="s">
        <v>239</v>
      </c>
      <c r="BP17" s="682"/>
      <c r="BQ17" s="682"/>
      <c r="BR17" s="682"/>
      <c r="BS17" s="688" t="s">
        <v>239</v>
      </c>
      <c r="BT17" s="680"/>
      <c r="BU17" s="680"/>
      <c r="BV17" s="680"/>
      <c r="BW17" s="680"/>
      <c r="BX17" s="680"/>
      <c r="BY17" s="680"/>
      <c r="BZ17" s="680"/>
      <c r="CA17" s="680"/>
      <c r="CB17" s="689"/>
      <c r="CD17" s="694" t="s">
        <v>273</v>
      </c>
      <c r="CE17" s="695"/>
      <c r="CF17" s="695"/>
      <c r="CG17" s="695"/>
      <c r="CH17" s="695"/>
      <c r="CI17" s="695"/>
      <c r="CJ17" s="695"/>
      <c r="CK17" s="695"/>
      <c r="CL17" s="695"/>
      <c r="CM17" s="695"/>
      <c r="CN17" s="695"/>
      <c r="CO17" s="695"/>
      <c r="CP17" s="695"/>
      <c r="CQ17" s="696"/>
      <c r="CR17" s="679">
        <v>601968</v>
      </c>
      <c r="CS17" s="680"/>
      <c r="CT17" s="680"/>
      <c r="CU17" s="680"/>
      <c r="CV17" s="680"/>
      <c r="CW17" s="680"/>
      <c r="CX17" s="680"/>
      <c r="CY17" s="681"/>
      <c r="CZ17" s="682">
        <v>14.1</v>
      </c>
      <c r="DA17" s="682"/>
      <c r="DB17" s="682"/>
      <c r="DC17" s="682"/>
      <c r="DD17" s="688" t="s">
        <v>245</v>
      </c>
      <c r="DE17" s="680"/>
      <c r="DF17" s="680"/>
      <c r="DG17" s="680"/>
      <c r="DH17" s="680"/>
      <c r="DI17" s="680"/>
      <c r="DJ17" s="680"/>
      <c r="DK17" s="680"/>
      <c r="DL17" s="680"/>
      <c r="DM17" s="680"/>
      <c r="DN17" s="680"/>
      <c r="DO17" s="680"/>
      <c r="DP17" s="681"/>
      <c r="DQ17" s="688">
        <v>592868</v>
      </c>
      <c r="DR17" s="680"/>
      <c r="DS17" s="680"/>
      <c r="DT17" s="680"/>
      <c r="DU17" s="680"/>
      <c r="DV17" s="680"/>
      <c r="DW17" s="680"/>
      <c r="DX17" s="680"/>
      <c r="DY17" s="680"/>
      <c r="DZ17" s="680"/>
      <c r="EA17" s="680"/>
      <c r="EB17" s="680"/>
      <c r="EC17" s="689"/>
    </row>
    <row r="18" spans="2:133" ht="11.25" customHeight="1" x14ac:dyDescent="0.15">
      <c r="B18" s="676" t="s">
        <v>274</v>
      </c>
      <c r="C18" s="677"/>
      <c r="D18" s="677"/>
      <c r="E18" s="677"/>
      <c r="F18" s="677"/>
      <c r="G18" s="677"/>
      <c r="H18" s="677"/>
      <c r="I18" s="677"/>
      <c r="J18" s="677"/>
      <c r="K18" s="677"/>
      <c r="L18" s="677"/>
      <c r="M18" s="677"/>
      <c r="N18" s="677"/>
      <c r="O18" s="677"/>
      <c r="P18" s="677"/>
      <c r="Q18" s="678"/>
      <c r="R18" s="679">
        <v>2393544</v>
      </c>
      <c r="S18" s="680"/>
      <c r="T18" s="680"/>
      <c r="U18" s="680"/>
      <c r="V18" s="680"/>
      <c r="W18" s="680"/>
      <c r="X18" s="680"/>
      <c r="Y18" s="681"/>
      <c r="Z18" s="682">
        <v>53</v>
      </c>
      <c r="AA18" s="682"/>
      <c r="AB18" s="682"/>
      <c r="AC18" s="682"/>
      <c r="AD18" s="683">
        <v>2254760</v>
      </c>
      <c r="AE18" s="683"/>
      <c r="AF18" s="683"/>
      <c r="AG18" s="683"/>
      <c r="AH18" s="683"/>
      <c r="AI18" s="683"/>
      <c r="AJ18" s="683"/>
      <c r="AK18" s="683"/>
      <c r="AL18" s="684">
        <v>80</v>
      </c>
      <c r="AM18" s="685"/>
      <c r="AN18" s="685"/>
      <c r="AO18" s="686"/>
      <c r="AP18" s="676" t="s">
        <v>275</v>
      </c>
      <c r="AQ18" s="677"/>
      <c r="AR18" s="677"/>
      <c r="AS18" s="677"/>
      <c r="AT18" s="677"/>
      <c r="AU18" s="677"/>
      <c r="AV18" s="677"/>
      <c r="AW18" s="677"/>
      <c r="AX18" s="677"/>
      <c r="AY18" s="677"/>
      <c r="AZ18" s="677"/>
      <c r="BA18" s="677"/>
      <c r="BB18" s="677"/>
      <c r="BC18" s="677"/>
      <c r="BD18" s="677"/>
      <c r="BE18" s="677"/>
      <c r="BF18" s="678"/>
      <c r="BG18" s="679" t="s">
        <v>239</v>
      </c>
      <c r="BH18" s="680"/>
      <c r="BI18" s="680"/>
      <c r="BJ18" s="680"/>
      <c r="BK18" s="680"/>
      <c r="BL18" s="680"/>
      <c r="BM18" s="680"/>
      <c r="BN18" s="681"/>
      <c r="BO18" s="682" t="s">
        <v>245</v>
      </c>
      <c r="BP18" s="682"/>
      <c r="BQ18" s="682"/>
      <c r="BR18" s="682"/>
      <c r="BS18" s="688" t="s">
        <v>245</v>
      </c>
      <c r="BT18" s="680"/>
      <c r="BU18" s="680"/>
      <c r="BV18" s="680"/>
      <c r="BW18" s="680"/>
      <c r="BX18" s="680"/>
      <c r="BY18" s="680"/>
      <c r="BZ18" s="680"/>
      <c r="CA18" s="680"/>
      <c r="CB18" s="689"/>
      <c r="CD18" s="694" t="s">
        <v>276</v>
      </c>
      <c r="CE18" s="695"/>
      <c r="CF18" s="695"/>
      <c r="CG18" s="695"/>
      <c r="CH18" s="695"/>
      <c r="CI18" s="695"/>
      <c r="CJ18" s="695"/>
      <c r="CK18" s="695"/>
      <c r="CL18" s="695"/>
      <c r="CM18" s="695"/>
      <c r="CN18" s="695"/>
      <c r="CO18" s="695"/>
      <c r="CP18" s="695"/>
      <c r="CQ18" s="696"/>
      <c r="CR18" s="679" t="s">
        <v>239</v>
      </c>
      <c r="CS18" s="680"/>
      <c r="CT18" s="680"/>
      <c r="CU18" s="680"/>
      <c r="CV18" s="680"/>
      <c r="CW18" s="680"/>
      <c r="CX18" s="680"/>
      <c r="CY18" s="681"/>
      <c r="CZ18" s="682" t="s">
        <v>245</v>
      </c>
      <c r="DA18" s="682"/>
      <c r="DB18" s="682"/>
      <c r="DC18" s="682"/>
      <c r="DD18" s="688" t="s">
        <v>139</v>
      </c>
      <c r="DE18" s="680"/>
      <c r="DF18" s="680"/>
      <c r="DG18" s="680"/>
      <c r="DH18" s="680"/>
      <c r="DI18" s="680"/>
      <c r="DJ18" s="680"/>
      <c r="DK18" s="680"/>
      <c r="DL18" s="680"/>
      <c r="DM18" s="680"/>
      <c r="DN18" s="680"/>
      <c r="DO18" s="680"/>
      <c r="DP18" s="681"/>
      <c r="DQ18" s="688" t="s">
        <v>245</v>
      </c>
      <c r="DR18" s="680"/>
      <c r="DS18" s="680"/>
      <c r="DT18" s="680"/>
      <c r="DU18" s="680"/>
      <c r="DV18" s="680"/>
      <c r="DW18" s="680"/>
      <c r="DX18" s="680"/>
      <c r="DY18" s="680"/>
      <c r="DZ18" s="680"/>
      <c r="EA18" s="680"/>
      <c r="EB18" s="680"/>
      <c r="EC18" s="689"/>
    </row>
    <row r="19" spans="2:133" ht="11.25" customHeight="1" x14ac:dyDescent="0.15">
      <c r="B19" s="676" t="s">
        <v>277</v>
      </c>
      <c r="C19" s="677"/>
      <c r="D19" s="677"/>
      <c r="E19" s="677"/>
      <c r="F19" s="677"/>
      <c r="G19" s="677"/>
      <c r="H19" s="677"/>
      <c r="I19" s="677"/>
      <c r="J19" s="677"/>
      <c r="K19" s="677"/>
      <c r="L19" s="677"/>
      <c r="M19" s="677"/>
      <c r="N19" s="677"/>
      <c r="O19" s="677"/>
      <c r="P19" s="677"/>
      <c r="Q19" s="678"/>
      <c r="R19" s="679">
        <v>2254760</v>
      </c>
      <c r="S19" s="680"/>
      <c r="T19" s="680"/>
      <c r="U19" s="680"/>
      <c r="V19" s="680"/>
      <c r="W19" s="680"/>
      <c r="X19" s="680"/>
      <c r="Y19" s="681"/>
      <c r="Z19" s="682">
        <v>49.9</v>
      </c>
      <c r="AA19" s="682"/>
      <c r="AB19" s="682"/>
      <c r="AC19" s="682"/>
      <c r="AD19" s="683">
        <v>2254760</v>
      </c>
      <c r="AE19" s="683"/>
      <c r="AF19" s="683"/>
      <c r="AG19" s="683"/>
      <c r="AH19" s="683"/>
      <c r="AI19" s="683"/>
      <c r="AJ19" s="683"/>
      <c r="AK19" s="683"/>
      <c r="AL19" s="684">
        <v>80</v>
      </c>
      <c r="AM19" s="685"/>
      <c r="AN19" s="685"/>
      <c r="AO19" s="686"/>
      <c r="AP19" s="676" t="s">
        <v>278</v>
      </c>
      <c r="AQ19" s="677"/>
      <c r="AR19" s="677"/>
      <c r="AS19" s="677"/>
      <c r="AT19" s="677"/>
      <c r="AU19" s="677"/>
      <c r="AV19" s="677"/>
      <c r="AW19" s="677"/>
      <c r="AX19" s="677"/>
      <c r="AY19" s="677"/>
      <c r="AZ19" s="677"/>
      <c r="BA19" s="677"/>
      <c r="BB19" s="677"/>
      <c r="BC19" s="677"/>
      <c r="BD19" s="677"/>
      <c r="BE19" s="677"/>
      <c r="BF19" s="678"/>
      <c r="BG19" s="679">
        <v>2100</v>
      </c>
      <c r="BH19" s="680"/>
      <c r="BI19" s="680"/>
      <c r="BJ19" s="680"/>
      <c r="BK19" s="680"/>
      <c r="BL19" s="680"/>
      <c r="BM19" s="680"/>
      <c r="BN19" s="681"/>
      <c r="BO19" s="682">
        <v>0.5</v>
      </c>
      <c r="BP19" s="682"/>
      <c r="BQ19" s="682"/>
      <c r="BR19" s="682"/>
      <c r="BS19" s="688" t="s">
        <v>239</v>
      </c>
      <c r="BT19" s="680"/>
      <c r="BU19" s="680"/>
      <c r="BV19" s="680"/>
      <c r="BW19" s="680"/>
      <c r="BX19" s="680"/>
      <c r="BY19" s="680"/>
      <c r="BZ19" s="680"/>
      <c r="CA19" s="680"/>
      <c r="CB19" s="689"/>
      <c r="CD19" s="694" t="s">
        <v>279</v>
      </c>
      <c r="CE19" s="695"/>
      <c r="CF19" s="695"/>
      <c r="CG19" s="695"/>
      <c r="CH19" s="695"/>
      <c r="CI19" s="695"/>
      <c r="CJ19" s="695"/>
      <c r="CK19" s="695"/>
      <c r="CL19" s="695"/>
      <c r="CM19" s="695"/>
      <c r="CN19" s="695"/>
      <c r="CO19" s="695"/>
      <c r="CP19" s="695"/>
      <c r="CQ19" s="696"/>
      <c r="CR19" s="679" t="s">
        <v>245</v>
      </c>
      <c r="CS19" s="680"/>
      <c r="CT19" s="680"/>
      <c r="CU19" s="680"/>
      <c r="CV19" s="680"/>
      <c r="CW19" s="680"/>
      <c r="CX19" s="680"/>
      <c r="CY19" s="681"/>
      <c r="CZ19" s="682" t="s">
        <v>245</v>
      </c>
      <c r="DA19" s="682"/>
      <c r="DB19" s="682"/>
      <c r="DC19" s="682"/>
      <c r="DD19" s="688" t="s">
        <v>245</v>
      </c>
      <c r="DE19" s="680"/>
      <c r="DF19" s="680"/>
      <c r="DG19" s="680"/>
      <c r="DH19" s="680"/>
      <c r="DI19" s="680"/>
      <c r="DJ19" s="680"/>
      <c r="DK19" s="680"/>
      <c r="DL19" s="680"/>
      <c r="DM19" s="680"/>
      <c r="DN19" s="680"/>
      <c r="DO19" s="680"/>
      <c r="DP19" s="681"/>
      <c r="DQ19" s="688" t="s">
        <v>239</v>
      </c>
      <c r="DR19" s="680"/>
      <c r="DS19" s="680"/>
      <c r="DT19" s="680"/>
      <c r="DU19" s="680"/>
      <c r="DV19" s="680"/>
      <c r="DW19" s="680"/>
      <c r="DX19" s="680"/>
      <c r="DY19" s="680"/>
      <c r="DZ19" s="680"/>
      <c r="EA19" s="680"/>
      <c r="EB19" s="680"/>
      <c r="EC19" s="689"/>
    </row>
    <row r="20" spans="2:133" ht="11.25" customHeight="1" x14ac:dyDescent="0.15">
      <c r="B20" s="676" t="s">
        <v>280</v>
      </c>
      <c r="C20" s="677"/>
      <c r="D20" s="677"/>
      <c r="E20" s="677"/>
      <c r="F20" s="677"/>
      <c r="G20" s="677"/>
      <c r="H20" s="677"/>
      <c r="I20" s="677"/>
      <c r="J20" s="677"/>
      <c r="K20" s="677"/>
      <c r="L20" s="677"/>
      <c r="M20" s="677"/>
      <c r="N20" s="677"/>
      <c r="O20" s="677"/>
      <c r="P20" s="677"/>
      <c r="Q20" s="678"/>
      <c r="R20" s="679">
        <v>138784</v>
      </c>
      <c r="S20" s="680"/>
      <c r="T20" s="680"/>
      <c r="U20" s="680"/>
      <c r="V20" s="680"/>
      <c r="W20" s="680"/>
      <c r="X20" s="680"/>
      <c r="Y20" s="681"/>
      <c r="Z20" s="682">
        <v>3.1</v>
      </c>
      <c r="AA20" s="682"/>
      <c r="AB20" s="682"/>
      <c r="AC20" s="682"/>
      <c r="AD20" s="683" t="s">
        <v>239</v>
      </c>
      <c r="AE20" s="683"/>
      <c r="AF20" s="683"/>
      <c r="AG20" s="683"/>
      <c r="AH20" s="683"/>
      <c r="AI20" s="683"/>
      <c r="AJ20" s="683"/>
      <c r="AK20" s="683"/>
      <c r="AL20" s="684" t="s">
        <v>245</v>
      </c>
      <c r="AM20" s="685"/>
      <c r="AN20" s="685"/>
      <c r="AO20" s="686"/>
      <c r="AP20" s="676" t="s">
        <v>281</v>
      </c>
      <c r="AQ20" s="677"/>
      <c r="AR20" s="677"/>
      <c r="AS20" s="677"/>
      <c r="AT20" s="677"/>
      <c r="AU20" s="677"/>
      <c r="AV20" s="677"/>
      <c r="AW20" s="677"/>
      <c r="AX20" s="677"/>
      <c r="AY20" s="677"/>
      <c r="AZ20" s="677"/>
      <c r="BA20" s="677"/>
      <c r="BB20" s="677"/>
      <c r="BC20" s="677"/>
      <c r="BD20" s="677"/>
      <c r="BE20" s="677"/>
      <c r="BF20" s="678"/>
      <c r="BG20" s="679">
        <v>2100</v>
      </c>
      <c r="BH20" s="680"/>
      <c r="BI20" s="680"/>
      <c r="BJ20" s="680"/>
      <c r="BK20" s="680"/>
      <c r="BL20" s="680"/>
      <c r="BM20" s="680"/>
      <c r="BN20" s="681"/>
      <c r="BO20" s="682">
        <v>0.5</v>
      </c>
      <c r="BP20" s="682"/>
      <c r="BQ20" s="682"/>
      <c r="BR20" s="682"/>
      <c r="BS20" s="688" t="s">
        <v>139</v>
      </c>
      <c r="BT20" s="680"/>
      <c r="BU20" s="680"/>
      <c r="BV20" s="680"/>
      <c r="BW20" s="680"/>
      <c r="BX20" s="680"/>
      <c r="BY20" s="680"/>
      <c r="BZ20" s="680"/>
      <c r="CA20" s="680"/>
      <c r="CB20" s="689"/>
      <c r="CD20" s="694" t="s">
        <v>282</v>
      </c>
      <c r="CE20" s="695"/>
      <c r="CF20" s="695"/>
      <c r="CG20" s="695"/>
      <c r="CH20" s="695"/>
      <c r="CI20" s="695"/>
      <c r="CJ20" s="695"/>
      <c r="CK20" s="695"/>
      <c r="CL20" s="695"/>
      <c r="CM20" s="695"/>
      <c r="CN20" s="695"/>
      <c r="CO20" s="695"/>
      <c r="CP20" s="695"/>
      <c r="CQ20" s="696"/>
      <c r="CR20" s="679">
        <v>4284299</v>
      </c>
      <c r="CS20" s="680"/>
      <c r="CT20" s="680"/>
      <c r="CU20" s="680"/>
      <c r="CV20" s="680"/>
      <c r="CW20" s="680"/>
      <c r="CX20" s="680"/>
      <c r="CY20" s="681"/>
      <c r="CZ20" s="682">
        <v>100</v>
      </c>
      <c r="DA20" s="682"/>
      <c r="DB20" s="682"/>
      <c r="DC20" s="682"/>
      <c r="DD20" s="688">
        <v>651926</v>
      </c>
      <c r="DE20" s="680"/>
      <c r="DF20" s="680"/>
      <c r="DG20" s="680"/>
      <c r="DH20" s="680"/>
      <c r="DI20" s="680"/>
      <c r="DJ20" s="680"/>
      <c r="DK20" s="680"/>
      <c r="DL20" s="680"/>
      <c r="DM20" s="680"/>
      <c r="DN20" s="680"/>
      <c r="DO20" s="680"/>
      <c r="DP20" s="681"/>
      <c r="DQ20" s="688">
        <v>3142872</v>
      </c>
      <c r="DR20" s="680"/>
      <c r="DS20" s="680"/>
      <c r="DT20" s="680"/>
      <c r="DU20" s="680"/>
      <c r="DV20" s="680"/>
      <c r="DW20" s="680"/>
      <c r="DX20" s="680"/>
      <c r="DY20" s="680"/>
      <c r="DZ20" s="680"/>
      <c r="EA20" s="680"/>
      <c r="EB20" s="680"/>
      <c r="EC20" s="689"/>
    </row>
    <row r="21" spans="2:133" ht="11.25" customHeight="1" x14ac:dyDescent="0.15">
      <c r="B21" s="676" t="s">
        <v>283</v>
      </c>
      <c r="C21" s="677"/>
      <c r="D21" s="677"/>
      <c r="E21" s="677"/>
      <c r="F21" s="677"/>
      <c r="G21" s="677"/>
      <c r="H21" s="677"/>
      <c r="I21" s="677"/>
      <c r="J21" s="677"/>
      <c r="K21" s="677"/>
      <c r="L21" s="677"/>
      <c r="M21" s="677"/>
      <c r="N21" s="677"/>
      <c r="O21" s="677"/>
      <c r="P21" s="677"/>
      <c r="Q21" s="678"/>
      <c r="R21" s="679" t="s">
        <v>139</v>
      </c>
      <c r="S21" s="680"/>
      <c r="T21" s="680"/>
      <c r="U21" s="680"/>
      <c r="V21" s="680"/>
      <c r="W21" s="680"/>
      <c r="X21" s="680"/>
      <c r="Y21" s="681"/>
      <c r="Z21" s="682" t="s">
        <v>245</v>
      </c>
      <c r="AA21" s="682"/>
      <c r="AB21" s="682"/>
      <c r="AC21" s="682"/>
      <c r="AD21" s="683" t="s">
        <v>139</v>
      </c>
      <c r="AE21" s="683"/>
      <c r="AF21" s="683"/>
      <c r="AG21" s="683"/>
      <c r="AH21" s="683"/>
      <c r="AI21" s="683"/>
      <c r="AJ21" s="683"/>
      <c r="AK21" s="683"/>
      <c r="AL21" s="684" t="s">
        <v>245</v>
      </c>
      <c r="AM21" s="685"/>
      <c r="AN21" s="685"/>
      <c r="AO21" s="686"/>
      <c r="AP21" s="697" t="s">
        <v>284</v>
      </c>
      <c r="AQ21" s="698"/>
      <c r="AR21" s="698"/>
      <c r="AS21" s="698"/>
      <c r="AT21" s="698"/>
      <c r="AU21" s="698"/>
      <c r="AV21" s="698"/>
      <c r="AW21" s="698"/>
      <c r="AX21" s="698"/>
      <c r="AY21" s="698"/>
      <c r="AZ21" s="698"/>
      <c r="BA21" s="698"/>
      <c r="BB21" s="698"/>
      <c r="BC21" s="698"/>
      <c r="BD21" s="698"/>
      <c r="BE21" s="698"/>
      <c r="BF21" s="699"/>
      <c r="BG21" s="679">
        <v>2100</v>
      </c>
      <c r="BH21" s="680"/>
      <c r="BI21" s="680"/>
      <c r="BJ21" s="680"/>
      <c r="BK21" s="680"/>
      <c r="BL21" s="680"/>
      <c r="BM21" s="680"/>
      <c r="BN21" s="681"/>
      <c r="BO21" s="682">
        <v>0.5</v>
      </c>
      <c r="BP21" s="682"/>
      <c r="BQ21" s="682"/>
      <c r="BR21" s="682"/>
      <c r="BS21" s="688" t="s">
        <v>245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285</v>
      </c>
      <c r="C22" s="677"/>
      <c r="D22" s="677"/>
      <c r="E22" s="677"/>
      <c r="F22" s="677"/>
      <c r="G22" s="677"/>
      <c r="H22" s="677"/>
      <c r="I22" s="677"/>
      <c r="J22" s="677"/>
      <c r="K22" s="677"/>
      <c r="L22" s="677"/>
      <c r="M22" s="677"/>
      <c r="N22" s="677"/>
      <c r="O22" s="677"/>
      <c r="P22" s="677"/>
      <c r="Q22" s="678"/>
      <c r="R22" s="679">
        <v>2946106</v>
      </c>
      <c r="S22" s="680"/>
      <c r="T22" s="680"/>
      <c r="U22" s="680"/>
      <c r="V22" s="680"/>
      <c r="W22" s="680"/>
      <c r="X22" s="680"/>
      <c r="Y22" s="681"/>
      <c r="Z22" s="682">
        <v>65.2</v>
      </c>
      <c r="AA22" s="682"/>
      <c r="AB22" s="682"/>
      <c r="AC22" s="682"/>
      <c r="AD22" s="683">
        <v>2807322</v>
      </c>
      <c r="AE22" s="683"/>
      <c r="AF22" s="683"/>
      <c r="AG22" s="683"/>
      <c r="AH22" s="683"/>
      <c r="AI22" s="683"/>
      <c r="AJ22" s="683"/>
      <c r="AK22" s="683"/>
      <c r="AL22" s="684">
        <v>99.6</v>
      </c>
      <c r="AM22" s="685"/>
      <c r="AN22" s="685"/>
      <c r="AO22" s="686"/>
      <c r="AP22" s="697" t="s">
        <v>286</v>
      </c>
      <c r="AQ22" s="698"/>
      <c r="AR22" s="698"/>
      <c r="AS22" s="698"/>
      <c r="AT22" s="698"/>
      <c r="AU22" s="698"/>
      <c r="AV22" s="698"/>
      <c r="AW22" s="698"/>
      <c r="AX22" s="698"/>
      <c r="AY22" s="698"/>
      <c r="AZ22" s="698"/>
      <c r="BA22" s="698"/>
      <c r="BB22" s="698"/>
      <c r="BC22" s="698"/>
      <c r="BD22" s="698"/>
      <c r="BE22" s="698"/>
      <c r="BF22" s="699"/>
      <c r="BG22" s="679" t="s">
        <v>245</v>
      </c>
      <c r="BH22" s="680"/>
      <c r="BI22" s="680"/>
      <c r="BJ22" s="680"/>
      <c r="BK22" s="680"/>
      <c r="BL22" s="680"/>
      <c r="BM22" s="680"/>
      <c r="BN22" s="681"/>
      <c r="BO22" s="682" t="s">
        <v>239</v>
      </c>
      <c r="BP22" s="682"/>
      <c r="BQ22" s="682"/>
      <c r="BR22" s="682"/>
      <c r="BS22" s="688" t="s">
        <v>139</v>
      </c>
      <c r="BT22" s="680"/>
      <c r="BU22" s="680"/>
      <c r="BV22" s="680"/>
      <c r="BW22" s="680"/>
      <c r="BX22" s="680"/>
      <c r="BY22" s="680"/>
      <c r="BZ22" s="680"/>
      <c r="CA22" s="680"/>
      <c r="CB22" s="689"/>
      <c r="CD22" s="661" t="s">
        <v>287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288</v>
      </c>
      <c r="C23" s="677"/>
      <c r="D23" s="677"/>
      <c r="E23" s="677"/>
      <c r="F23" s="677"/>
      <c r="G23" s="677"/>
      <c r="H23" s="677"/>
      <c r="I23" s="677"/>
      <c r="J23" s="677"/>
      <c r="K23" s="677"/>
      <c r="L23" s="677"/>
      <c r="M23" s="677"/>
      <c r="N23" s="677"/>
      <c r="O23" s="677"/>
      <c r="P23" s="677"/>
      <c r="Q23" s="678"/>
      <c r="R23" s="679">
        <v>657</v>
      </c>
      <c r="S23" s="680"/>
      <c r="T23" s="680"/>
      <c r="U23" s="680"/>
      <c r="V23" s="680"/>
      <c r="W23" s="680"/>
      <c r="X23" s="680"/>
      <c r="Y23" s="681"/>
      <c r="Z23" s="682">
        <v>0</v>
      </c>
      <c r="AA23" s="682"/>
      <c r="AB23" s="682"/>
      <c r="AC23" s="682"/>
      <c r="AD23" s="683">
        <v>657</v>
      </c>
      <c r="AE23" s="683"/>
      <c r="AF23" s="683"/>
      <c r="AG23" s="683"/>
      <c r="AH23" s="683"/>
      <c r="AI23" s="683"/>
      <c r="AJ23" s="683"/>
      <c r="AK23" s="683"/>
      <c r="AL23" s="684">
        <v>0</v>
      </c>
      <c r="AM23" s="685"/>
      <c r="AN23" s="685"/>
      <c r="AO23" s="686"/>
      <c r="AP23" s="697" t="s">
        <v>289</v>
      </c>
      <c r="AQ23" s="698"/>
      <c r="AR23" s="698"/>
      <c r="AS23" s="698"/>
      <c r="AT23" s="698"/>
      <c r="AU23" s="698"/>
      <c r="AV23" s="698"/>
      <c r="AW23" s="698"/>
      <c r="AX23" s="698"/>
      <c r="AY23" s="698"/>
      <c r="AZ23" s="698"/>
      <c r="BA23" s="698"/>
      <c r="BB23" s="698"/>
      <c r="BC23" s="698"/>
      <c r="BD23" s="698"/>
      <c r="BE23" s="698"/>
      <c r="BF23" s="699"/>
      <c r="BG23" s="679" t="s">
        <v>245</v>
      </c>
      <c r="BH23" s="680"/>
      <c r="BI23" s="680"/>
      <c r="BJ23" s="680"/>
      <c r="BK23" s="680"/>
      <c r="BL23" s="680"/>
      <c r="BM23" s="680"/>
      <c r="BN23" s="681"/>
      <c r="BO23" s="682" t="s">
        <v>245</v>
      </c>
      <c r="BP23" s="682"/>
      <c r="BQ23" s="682"/>
      <c r="BR23" s="682"/>
      <c r="BS23" s="688" t="s">
        <v>239</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290</v>
      </c>
      <c r="CS23" s="662"/>
      <c r="CT23" s="662"/>
      <c r="CU23" s="662"/>
      <c r="CV23" s="662"/>
      <c r="CW23" s="662"/>
      <c r="CX23" s="662"/>
      <c r="CY23" s="663"/>
      <c r="CZ23" s="661" t="s">
        <v>291</v>
      </c>
      <c r="DA23" s="662"/>
      <c r="DB23" s="662"/>
      <c r="DC23" s="663"/>
      <c r="DD23" s="661" t="s">
        <v>292</v>
      </c>
      <c r="DE23" s="662"/>
      <c r="DF23" s="662"/>
      <c r="DG23" s="662"/>
      <c r="DH23" s="662"/>
      <c r="DI23" s="662"/>
      <c r="DJ23" s="662"/>
      <c r="DK23" s="663"/>
      <c r="DL23" s="709" t="s">
        <v>293</v>
      </c>
      <c r="DM23" s="710"/>
      <c r="DN23" s="710"/>
      <c r="DO23" s="710"/>
      <c r="DP23" s="710"/>
      <c r="DQ23" s="710"/>
      <c r="DR23" s="710"/>
      <c r="DS23" s="710"/>
      <c r="DT23" s="710"/>
      <c r="DU23" s="710"/>
      <c r="DV23" s="711"/>
      <c r="DW23" s="661" t="s">
        <v>294</v>
      </c>
      <c r="DX23" s="662"/>
      <c r="DY23" s="662"/>
      <c r="DZ23" s="662"/>
      <c r="EA23" s="662"/>
      <c r="EB23" s="662"/>
      <c r="EC23" s="663"/>
    </row>
    <row r="24" spans="2:133" ht="11.25" customHeight="1" x14ac:dyDescent="0.15">
      <c r="B24" s="676" t="s">
        <v>295</v>
      </c>
      <c r="C24" s="677"/>
      <c r="D24" s="677"/>
      <c r="E24" s="677"/>
      <c r="F24" s="677"/>
      <c r="G24" s="677"/>
      <c r="H24" s="677"/>
      <c r="I24" s="677"/>
      <c r="J24" s="677"/>
      <c r="K24" s="677"/>
      <c r="L24" s="677"/>
      <c r="M24" s="677"/>
      <c r="N24" s="677"/>
      <c r="O24" s="677"/>
      <c r="P24" s="677"/>
      <c r="Q24" s="678"/>
      <c r="R24" s="679">
        <v>28490</v>
      </c>
      <c r="S24" s="680"/>
      <c r="T24" s="680"/>
      <c r="U24" s="680"/>
      <c r="V24" s="680"/>
      <c r="W24" s="680"/>
      <c r="X24" s="680"/>
      <c r="Y24" s="681"/>
      <c r="Z24" s="682">
        <v>0.6</v>
      </c>
      <c r="AA24" s="682"/>
      <c r="AB24" s="682"/>
      <c r="AC24" s="682"/>
      <c r="AD24" s="683" t="s">
        <v>245</v>
      </c>
      <c r="AE24" s="683"/>
      <c r="AF24" s="683"/>
      <c r="AG24" s="683"/>
      <c r="AH24" s="683"/>
      <c r="AI24" s="683"/>
      <c r="AJ24" s="683"/>
      <c r="AK24" s="683"/>
      <c r="AL24" s="684" t="s">
        <v>239</v>
      </c>
      <c r="AM24" s="685"/>
      <c r="AN24" s="685"/>
      <c r="AO24" s="686"/>
      <c r="AP24" s="697" t="s">
        <v>296</v>
      </c>
      <c r="AQ24" s="698"/>
      <c r="AR24" s="698"/>
      <c r="AS24" s="698"/>
      <c r="AT24" s="698"/>
      <c r="AU24" s="698"/>
      <c r="AV24" s="698"/>
      <c r="AW24" s="698"/>
      <c r="AX24" s="698"/>
      <c r="AY24" s="698"/>
      <c r="AZ24" s="698"/>
      <c r="BA24" s="698"/>
      <c r="BB24" s="698"/>
      <c r="BC24" s="698"/>
      <c r="BD24" s="698"/>
      <c r="BE24" s="698"/>
      <c r="BF24" s="699"/>
      <c r="BG24" s="679" t="s">
        <v>245</v>
      </c>
      <c r="BH24" s="680"/>
      <c r="BI24" s="680"/>
      <c r="BJ24" s="680"/>
      <c r="BK24" s="680"/>
      <c r="BL24" s="680"/>
      <c r="BM24" s="680"/>
      <c r="BN24" s="681"/>
      <c r="BO24" s="682" t="s">
        <v>245</v>
      </c>
      <c r="BP24" s="682"/>
      <c r="BQ24" s="682"/>
      <c r="BR24" s="682"/>
      <c r="BS24" s="688" t="s">
        <v>239</v>
      </c>
      <c r="BT24" s="680"/>
      <c r="BU24" s="680"/>
      <c r="BV24" s="680"/>
      <c r="BW24" s="680"/>
      <c r="BX24" s="680"/>
      <c r="BY24" s="680"/>
      <c r="BZ24" s="680"/>
      <c r="CA24" s="680"/>
      <c r="CB24" s="689"/>
      <c r="CD24" s="690" t="s">
        <v>297</v>
      </c>
      <c r="CE24" s="691"/>
      <c r="CF24" s="691"/>
      <c r="CG24" s="691"/>
      <c r="CH24" s="691"/>
      <c r="CI24" s="691"/>
      <c r="CJ24" s="691"/>
      <c r="CK24" s="691"/>
      <c r="CL24" s="691"/>
      <c r="CM24" s="691"/>
      <c r="CN24" s="691"/>
      <c r="CO24" s="691"/>
      <c r="CP24" s="691"/>
      <c r="CQ24" s="692"/>
      <c r="CR24" s="668">
        <v>1663418</v>
      </c>
      <c r="CS24" s="669"/>
      <c r="CT24" s="669"/>
      <c r="CU24" s="669"/>
      <c r="CV24" s="669"/>
      <c r="CW24" s="669"/>
      <c r="CX24" s="669"/>
      <c r="CY24" s="670"/>
      <c r="CZ24" s="673">
        <v>38.799999999999997</v>
      </c>
      <c r="DA24" s="674"/>
      <c r="DB24" s="674"/>
      <c r="DC24" s="693"/>
      <c r="DD24" s="712">
        <v>1404469</v>
      </c>
      <c r="DE24" s="669"/>
      <c r="DF24" s="669"/>
      <c r="DG24" s="669"/>
      <c r="DH24" s="669"/>
      <c r="DI24" s="669"/>
      <c r="DJ24" s="669"/>
      <c r="DK24" s="670"/>
      <c r="DL24" s="712">
        <v>1301930</v>
      </c>
      <c r="DM24" s="669"/>
      <c r="DN24" s="669"/>
      <c r="DO24" s="669"/>
      <c r="DP24" s="669"/>
      <c r="DQ24" s="669"/>
      <c r="DR24" s="669"/>
      <c r="DS24" s="669"/>
      <c r="DT24" s="669"/>
      <c r="DU24" s="669"/>
      <c r="DV24" s="670"/>
      <c r="DW24" s="673">
        <v>44.5</v>
      </c>
      <c r="DX24" s="674"/>
      <c r="DY24" s="674"/>
      <c r="DZ24" s="674"/>
      <c r="EA24" s="674"/>
      <c r="EB24" s="674"/>
      <c r="EC24" s="675"/>
    </row>
    <row r="25" spans="2:133" ht="11.25" customHeight="1" x14ac:dyDescent="0.15">
      <c r="B25" s="676" t="s">
        <v>298</v>
      </c>
      <c r="C25" s="677"/>
      <c r="D25" s="677"/>
      <c r="E25" s="677"/>
      <c r="F25" s="677"/>
      <c r="G25" s="677"/>
      <c r="H25" s="677"/>
      <c r="I25" s="677"/>
      <c r="J25" s="677"/>
      <c r="K25" s="677"/>
      <c r="L25" s="677"/>
      <c r="M25" s="677"/>
      <c r="N25" s="677"/>
      <c r="O25" s="677"/>
      <c r="P25" s="677"/>
      <c r="Q25" s="678"/>
      <c r="R25" s="679">
        <v>89615</v>
      </c>
      <c r="S25" s="680"/>
      <c r="T25" s="680"/>
      <c r="U25" s="680"/>
      <c r="V25" s="680"/>
      <c r="W25" s="680"/>
      <c r="X25" s="680"/>
      <c r="Y25" s="681"/>
      <c r="Z25" s="682">
        <v>2</v>
      </c>
      <c r="AA25" s="682"/>
      <c r="AB25" s="682"/>
      <c r="AC25" s="682"/>
      <c r="AD25" s="683">
        <v>10694</v>
      </c>
      <c r="AE25" s="683"/>
      <c r="AF25" s="683"/>
      <c r="AG25" s="683"/>
      <c r="AH25" s="683"/>
      <c r="AI25" s="683"/>
      <c r="AJ25" s="683"/>
      <c r="AK25" s="683"/>
      <c r="AL25" s="684">
        <v>0.4</v>
      </c>
      <c r="AM25" s="685"/>
      <c r="AN25" s="685"/>
      <c r="AO25" s="686"/>
      <c r="AP25" s="697" t="s">
        <v>299</v>
      </c>
      <c r="AQ25" s="698"/>
      <c r="AR25" s="698"/>
      <c r="AS25" s="698"/>
      <c r="AT25" s="698"/>
      <c r="AU25" s="698"/>
      <c r="AV25" s="698"/>
      <c r="AW25" s="698"/>
      <c r="AX25" s="698"/>
      <c r="AY25" s="698"/>
      <c r="AZ25" s="698"/>
      <c r="BA25" s="698"/>
      <c r="BB25" s="698"/>
      <c r="BC25" s="698"/>
      <c r="BD25" s="698"/>
      <c r="BE25" s="698"/>
      <c r="BF25" s="699"/>
      <c r="BG25" s="679" t="s">
        <v>245</v>
      </c>
      <c r="BH25" s="680"/>
      <c r="BI25" s="680"/>
      <c r="BJ25" s="680"/>
      <c r="BK25" s="680"/>
      <c r="BL25" s="680"/>
      <c r="BM25" s="680"/>
      <c r="BN25" s="681"/>
      <c r="BO25" s="682" t="s">
        <v>239</v>
      </c>
      <c r="BP25" s="682"/>
      <c r="BQ25" s="682"/>
      <c r="BR25" s="682"/>
      <c r="BS25" s="688" t="s">
        <v>239</v>
      </c>
      <c r="BT25" s="680"/>
      <c r="BU25" s="680"/>
      <c r="BV25" s="680"/>
      <c r="BW25" s="680"/>
      <c r="BX25" s="680"/>
      <c r="BY25" s="680"/>
      <c r="BZ25" s="680"/>
      <c r="CA25" s="680"/>
      <c r="CB25" s="689"/>
      <c r="CD25" s="694" t="s">
        <v>300</v>
      </c>
      <c r="CE25" s="695"/>
      <c r="CF25" s="695"/>
      <c r="CG25" s="695"/>
      <c r="CH25" s="695"/>
      <c r="CI25" s="695"/>
      <c r="CJ25" s="695"/>
      <c r="CK25" s="695"/>
      <c r="CL25" s="695"/>
      <c r="CM25" s="695"/>
      <c r="CN25" s="695"/>
      <c r="CO25" s="695"/>
      <c r="CP25" s="695"/>
      <c r="CQ25" s="696"/>
      <c r="CR25" s="679">
        <v>705902</v>
      </c>
      <c r="CS25" s="715"/>
      <c r="CT25" s="715"/>
      <c r="CU25" s="715"/>
      <c r="CV25" s="715"/>
      <c r="CW25" s="715"/>
      <c r="CX25" s="715"/>
      <c r="CY25" s="716"/>
      <c r="CZ25" s="684">
        <v>16.5</v>
      </c>
      <c r="DA25" s="713"/>
      <c r="DB25" s="713"/>
      <c r="DC25" s="717"/>
      <c r="DD25" s="688">
        <v>684174</v>
      </c>
      <c r="DE25" s="715"/>
      <c r="DF25" s="715"/>
      <c r="DG25" s="715"/>
      <c r="DH25" s="715"/>
      <c r="DI25" s="715"/>
      <c r="DJ25" s="715"/>
      <c r="DK25" s="716"/>
      <c r="DL25" s="688">
        <v>669525</v>
      </c>
      <c r="DM25" s="715"/>
      <c r="DN25" s="715"/>
      <c r="DO25" s="715"/>
      <c r="DP25" s="715"/>
      <c r="DQ25" s="715"/>
      <c r="DR25" s="715"/>
      <c r="DS25" s="715"/>
      <c r="DT25" s="715"/>
      <c r="DU25" s="715"/>
      <c r="DV25" s="716"/>
      <c r="DW25" s="684">
        <v>22.9</v>
      </c>
      <c r="DX25" s="713"/>
      <c r="DY25" s="713"/>
      <c r="DZ25" s="713"/>
      <c r="EA25" s="713"/>
      <c r="EB25" s="713"/>
      <c r="EC25" s="714"/>
    </row>
    <row r="26" spans="2:133" ht="11.25" customHeight="1" x14ac:dyDescent="0.15">
      <c r="B26" s="676" t="s">
        <v>301</v>
      </c>
      <c r="C26" s="677"/>
      <c r="D26" s="677"/>
      <c r="E26" s="677"/>
      <c r="F26" s="677"/>
      <c r="G26" s="677"/>
      <c r="H26" s="677"/>
      <c r="I26" s="677"/>
      <c r="J26" s="677"/>
      <c r="K26" s="677"/>
      <c r="L26" s="677"/>
      <c r="M26" s="677"/>
      <c r="N26" s="677"/>
      <c r="O26" s="677"/>
      <c r="P26" s="677"/>
      <c r="Q26" s="678"/>
      <c r="R26" s="679">
        <v>10861</v>
      </c>
      <c r="S26" s="680"/>
      <c r="T26" s="680"/>
      <c r="U26" s="680"/>
      <c r="V26" s="680"/>
      <c r="W26" s="680"/>
      <c r="X26" s="680"/>
      <c r="Y26" s="681"/>
      <c r="Z26" s="682">
        <v>0.2</v>
      </c>
      <c r="AA26" s="682"/>
      <c r="AB26" s="682"/>
      <c r="AC26" s="682"/>
      <c r="AD26" s="683" t="s">
        <v>245</v>
      </c>
      <c r="AE26" s="683"/>
      <c r="AF26" s="683"/>
      <c r="AG26" s="683"/>
      <c r="AH26" s="683"/>
      <c r="AI26" s="683"/>
      <c r="AJ26" s="683"/>
      <c r="AK26" s="683"/>
      <c r="AL26" s="684" t="s">
        <v>239</v>
      </c>
      <c r="AM26" s="685"/>
      <c r="AN26" s="685"/>
      <c r="AO26" s="686"/>
      <c r="AP26" s="697" t="s">
        <v>302</v>
      </c>
      <c r="AQ26" s="718"/>
      <c r="AR26" s="718"/>
      <c r="AS26" s="718"/>
      <c r="AT26" s="718"/>
      <c r="AU26" s="718"/>
      <c r="AV26" s="718"/>
      <c r="AW26" s="718"/>
      <c r="AX26" s="718"/>
      <c r="AY26" s="718"/>
      <c r="AZ26" s="718"/>
      <c r="BA26" s="718"/>
      <c r="BB26" s="718"/>
      <c r="BC26" s="718"/>
      <c r="BD26" s="718"/>
      <c r="BE26" s="718"/>
      <c r="BF26" s="699"/>
      <c r="BG26" s="679" t="s">
        <v>245</v>
      </c>
      <c r="BH26" s="680"/>
      <c r="BI26" s="680"/>
      <c r="BJ26" s="680"/>
      <c r="BK26" s="680"/>
      <c r="BL26" s="680"/>
      <c r="BM26" s="680"/>
      <c r="BN26" s="681"/>
      <c r="BO26" s="682" t="s">
        <v>245</v>
      </c>
      <c r="BP26" s="682"/>
      <c r="BQ26" s="682"/>
      <c r="BR26" s="682"/>
      <c r="BS26" s="688" t="s">
        <v>245</v>
      </c>
      <c r="BT26" s="680"/>
      <c r="BU26" s="680"/>
      <c r="BV26" s="680"/>
      <c r="BW26" s="680"/>
      <c r="BX26" s="680"/>
      <c r="BY26" s="680"/>
      <c r="BZ26" s="680"/>
      <c r="CA26" s="680"/>
      <c r="CB26" s="689"/>
      <c r="CD26" s="694" t="s">
        <v>303</v>
      </c>
      <c r="CE26" s="695"/>
      <c r="CF26" s="695"/>
      <c r="CG26" s="695"/>
      <c r="CH26" s="695"/>
      <c r="CI26" s="695"/>
      <c r="CJ26" s="695"/>
      <c r="CK26" s="695"/>
      <c r="CL26" s="695"/>
      <c r="CM26" s="695"/>
      <c r="CN26" s="695"/>
      <c r="CO26" s="695"/>
      <c r="CP26" s="695"/>
      <c r="CQ26" s="696"/>
      <c r="CR26" s="679">
        <v>420816</v>
      </c>
      <c r="CS26" s="680"/>
      <c r="CT26" s="680"/>
      <c r="CU26" s="680"/>
      <c r="CV26" s="680"/>
      <c r="CW26" s="680"/>
      <c r="CX26" s="680"/>
      <c r="CY26" s="681"/>
      <c r="CZ26" s="684">
        <v>9.8000000000000007</v>
      </c>
      <c r="DA26" s="713"/>
      <c r="DB26" s="713"/>
      <c r="DC26" s="717"/>
      <c r="DD26" s="688">
        <v>401823</v>
      </c>
      <c r="DE26" s="680"/>
      <c r="DF26" s="680"/>
      <c r="DG26" s="680"/>
      <c r="DH26" s="680"/>
      <c r="DI26" s="680"/>
      <c r="DJ26" s="680"/>
      <c r="DK26" s="681"/>
      <c r="DL26" s="688" t="s">
        <v>245</v>
      </c>
      <c r="DM26" s="680"/>
      <c r="DN26" s="680"/>
      <c r="DO26" s="680"/>
      <c r="DP26" s="680"/>
      <c r="DQ26" s="680"/>
      <c r="DR26" s="680"/>
      <c r="DS26" s="680"/>
      <c r="DT26" s="680"/>
      <c r="DU26" s="680"/>
      <c r="DV26" s="681"/>
      <c r="DW26" s="684" t="s">
        <v>245</v>
      </c>
      <c r="DX26" s="713"/>
      <c r="DY26" s="713"/>
      <c r="DZ26" s="713"/>
      <c r="EA26" s="713"/>
      <c r="EB26" s="713"/>
      <c r="EC26" s="714"/>
    </row>
    <row r="27" spans="2:133" ht="11.25" customHeight="1" x14ac:dyDescent="0.15">
      <c r="B27" s="676" t="s">
        <v>304</v>
      </c>
      <c r="C27" s="677"/>
      <c r="D27" s="677"/>
      <c r="E27" s="677"/>
      <c r="F27" s="677"/>
      <c r="G27" s="677"/>
      <c r="H27" s="677"/>
      <c r="I27" s="677"/>
      <c r="J27" s="677"/>
      <c r="K27" s="677"/>
      <c r="L27" s="677"/>
      <c r="M27" s="677"/>
      <c r="N27" s="677"/>
      <c r="O27" s="677"/>
      <c r="P27" s="677"/>
      <c r="Q27" s="678"/>
      <c r="R27" s="679">
        <v>281211</v>
      </c>
      <c r="S27" s="680"/>
      <c r="T27" s="680"/>
      <c r="U27" s="680"/>
      <c r="V27" s="680"/>
      <c r="W27" s="680"/>
      <c r="X27" s="680"/>
      <c r="Y27" s="681"/>
      <c r="Z27" s="682">
        <v>6.2</v>
      </c>
      <c r="AA27" s="682"/>
      <c r="AB27" s="682"/>
      <c r="AC27" s="682"/>
      <c r="AD27" s="683" t="s">
        <v>245</v>
      </c>
      <c r="AE27" s="683"/>
      <c r="AF27" s="683"/>
      <c r="AG27" s="683"/>
      <c r="AH27" s="683"/>
      <c r="AI27" s="683"/>
      <c r="AJ27" s="683"/>
      <c r="AK27" s="683"/>
      <c r="AL27" s="684" t="s">
        <v>239</v>
      </c>
      <c r="AM27" s="685"/>
      <c r="AN27" s="685"/>
      <c r="AO27" s="686"/>
      <c r="AP27" s="676" t="s">
        <v>305</v>
      </c>
      <c r="AQ27" s="677"/>
      <c r="AR27" s="677"/>
      <c r="AS27" s="677"/>
      <c r="AT27" s="677"/>
      <c r="AU27" s="677"/>
      <c r="AV27" s="677"/>
      <c r="AW27" s="677"/>
      <c r="AX27" s="677"/>
      <c r="AY27" s="677"/>
      <c r="AZ27" s="677"/>
      <c r="BA27" s="677"/>
      <c r="BB27" s="677"/>
      <c r="BC27" s="677"/>
      <c r="BD27" s="677"/>
      <c r="BE27" s="677"/>
      <c r="BF27" s="678"/>
      <c r="BG27" s="679">
        <v>398132</v>
      </c>
      <c r="BH27" s="680"/>
      <c r="BI27" s="680"/>
      <c r="BJ27" s="680"/>
      <c r="BK27" s="680"/>
      <c r="BL27" s="680"/>
      <c r="BM27" s="680"/>
      <c r="BN27" s="681"/>
      <c r="BO27" s="682">
        <v>100</v>
      </c>
      <c r="BP27" s="682"/>
      <c r="BQ27" s="682"/>
      <c r="BR27" s="682"/>
      <c r="BS27" s="688">
        <v>1672</v>
      </c>
      <c r="BT27" s="680"/>
      <c r="BU27" s="680"/>
      <c r="BV27" s="680"/>
      <c r="BW27" s="680"/>
      <c r="BX27" s="680"/>
      <c r="BY27" s="680"/>
      <c r="BZ27" s="680"/>
      <c r="CA27" s="680"/>
      <c r="CB27" s="689"/>
      <c r="CD27" s="694" t="s">
        <v>306</v>
      </c>
      <c r="CE27" s="695"/>
      <c r="CF27" s="695"/>
      <c r="CG27" s="695"/>
      <c r="CH27" s="695"/>
      <c r="CI27" s="695"/>
      <c r="CJ27" s="695"/>
      <c r="CK27" s="695"/>
      <c r="CL27" s="695"/>
      <c r="CM27" s="695"/>
      <c r="CN27" s="695"/>
      <c r="CO27" s="695"/>
      <c r="CP27" s="695"/>
      <c r="CQ27" s="696"/>
      <c r="CR27" s="679">
        <v>355548</v>
      </c>
      <c r="CS27" s="715"/>
      <c r="CT27" s="715"/>
      <c r="CU27" s="715"/>
      <c r="CV27" s="715"/>
      <c r="CW27" s="715"/>
      <c r="CX27" s="715"/>
      <c r="CY27" s="716"/>
      <c r="CZ27" s="684">
        <v>8.3000000000000007</v>
      </c>
      <c r="DA27" s="713"/>
      <c r="DB27" s="713"/>
      <c r="DC27" s="717"/>
      <c r="DD27" s="688">
        <v>127427</v>
      </c>
      <c r="DE27" s="715"/>
      <c r="DF27" s="715"/>
      <c r="DG27" s="715"/>
      <c r="DH27" s="715"/>
      <c r="DI27" s="715"/>
      <c r="DJ27" s="715"/>
      <c r="DK27" s="716"/>
      <c r="DL27" s="688">
        <v>113630</v>
      </c>
      <c r="DM27" s="715"/>
      <c r="DN27" s="715"/>
      <c r="DO27" s="715"/>
      <c r="DP27" s="715"/>
      <c r="DQ27" s="715"/>
      <c r="DR27" s="715"/>
      <c r="DS27" s="715"/>
      <c r="DT27" s="715"/>
      <c r="DU27" s="715"/>
      <c r="DV27" s="716"/>
      <c r="DW27" s="684">
        <v>3.9</v>
      </c>
      <c r="DX27" s="713"/>
      <c r="DY27" s="713"/>
      <c r="DZ27" s="713"/>
      <c r="EA27" s="713"/>
      <c r="EB27" s="713"/>
      <c r="EC27" s="714"/>
    </row>
    <row r="28" spans="2:133" ht="11.25" customHeight="1" x14ac:dyDescent="0.15">
      <c r="B28" s="721" t="s">
        <v>307</v>
      </c>
      <c r="C28" s="722"/>
      <c r="D28" s="722"/>
      <c r="E28" s="722"/>
      <c r="F28" s="722"/>
      <c r="G28" s="722"/>
      <c r="H28" s="722"/>
      <c r="I28" s="722"/>
      <c r="J28" s="722"/>
      <c r="K28" s="722"/>
      <c r="L28" s="722"/>
      <c r="M28" s="722"/>
      <c r="N28" s="722"/>
      <c r="O28" s="722"/>
      <c r="P28" s="722"/>
      <c r="Q28" s="723"/>
      <c r="R28" s="679" t="s">
        <v>239</v>
      </c>
      <c r="S28" s="680"/>
      <c r="T28" s="680"/>
      <c r="U28" s="680"/>
      <c r="V28" s="680"/>
      <c r="W28" s="680"/>
      <c r="X28" s="680"/>
      <c r="Y28" s="681"/>
      <c r="Z28" s="682" t="s">
        <v>139</v>
      </c>
      <c r="AA28" s="682"/>
      <c r="AB28" s="682"/>
      <c r="AC28" s="682"/>
      <c r="AD28" s="683" t="s">
        <v>139</v>
      </c>
      <c r="AE28" s="683"/>
      <c r="AF28" s="683"/>
      <c r="AG28" s="683"/>
      <c r="AH28" s="683"/>
      <c r="AI28" s="683"/>
      <c r="AJ28" s="683"/>
      <c r="AK28" s="683"/>
      <c r="AL28" s="684" t="s">
        <v>245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308</v>
      </c>
      <c r="CE28" s="695"/>
      <c r="CF28" s="695"/>
      <c r="CG28" s="695"/>
      <c r="CH28" s="695"/>
      <c r="CI28" s="695"/>
      <c r="CJ28" s="695"/>
      <c r="CK28" s="695"/>
      <c r="CL28" s="695"/>
      <c r="CM28" s="695"/>
      <c r="CN28" s="695"/>
      <c r="CO28" s="695"/>
      <c r="CP28" s="695"/>
      <c r="CQ28" s="696"/>
      <c r="CR28" s="679">
        <v>601968</v>
      </c>
      <c r="CS28" s="680"/>
      <c r="CT28" s="680"/>
      <c r="CU28" s="680"/>
      <c r="CV28" s="680"/>
      <c r="CW28" s="680"/>
      <c r="CX28" s="680"/>
      <c r="CY28" s="681"/>
      <c r="CZ28" s="684">
        <v>14.1</v>
      </c>
      <c r="DA28" s="713"/>
      <c r="DB28" s="713"/>
      <c r="DC28" s="717"/>
      <c r="DD28" s="688">
        <v>592868</v>
      </c>
      <c r="DE28" s="680"/>
      <c r="DF28" s="680"/>
      <c r="DG28" s="680"/>
      <c r="DH28" s="680"/>
      <c r="DI28" s="680"/>
      <c r="DJ28" s="680"/>
      <c r="DK28" s="681"/>
      <c r="DL28" s="688">
        <v>518775</v>
      </c>
      <c r="DM28" s="680"/>
      <c r="DN28" s="680"/>
      <c r="DO28" s="680"/>
      <c r="DP28" s="680"/>
      <c r="DQ28" s="680"/>
      <c r="DR28" s="680"/>
      <c r="DS28" s="680"/>
      <c r="DT28" s="680"/>
      <c r="DU28" s="680"/>
      <c r="DV28" s="681"/>
      <c r="DW28" s="684">
        <v>17.7</v>
      </c>
      <c r="DX28" s="713"/>
      <c r="DY28" s="713"/>
      <c r="DZ28" s="713"/>
      <c r="EA28" s="713"/>
      <c r="EB28" s="713"/>
      <c r="EC28" s="714"/>
    </row>
    <row r="29" spans="2:133" ht="11.25" customHeight="1" x14ac:dyDescent="0.15">
      <c r="B29" s="676" t="s">
        <v>309</v>
      </c>
      <c r="C29" s="677"/>
      <c r="D29" s="677"/>
      <c r="E29" s="677"/>
      <c r="F29" s="677"/>
      <c r="G29" s="677"/>
      <c r="H29" s="677"/>
      <c r="I29" s="677"/>
      <c r="J29" s="677"/>
      <c r="K29" s="677"/>
      <c r="L29" s="677"/>
      <c r="M29" s="677"/>
      <c r="N29" s="677"/>
      <c r="O29" s="677"/>
      <c r="P29" s="677"/>
      <c r="Q29" s="678"/>
      <c r="R29" s="679">
        <v>332308</v>
      </c>
      <c r="S29" s="680"/>
      <c r="T29" s="680"/>
      <c r="U29" s="680"/>
      <c r="V29" s="680"/>
      <c r="W29" s="680"/>
      <c r="X29" s="680"/>
      <c r="Y29" s="681"/>
      <c r="Z29" s="682">
        <v>7.4</v>
      </c>
      <c r="AA29" s="682"/>
      <c r="AB29" s="682"/>
      <c r="AC29" s="682"/>
      <c r="AD29" s="683" t="s">
        <v>239</v>
      </c>
      <c r="AE29" s="683"/>
      <c r="AF29" s="683"/>
      <c r="AG29" s="683"/>
      <c r="AH29" s="683"/>
      <c r="AI29" s="683"/>
      <c r="AJ29" s="683"/>
      <c r="AK29" s="683"/>
      <c r="AL29" s="684" t="s">
        <v>245</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310</v>
      </c>
      <c r="BH29" s="719"/>
      <c r="BI29" s="719"/>
      <c r="BJ29" s="719"/>
      <c r="BK29" s="719"/>
      <c r="BL29" s="719"/>
      <c r="BM29" s="719"/>
      <c r="BN29" s="719"/>
      <c r="BO29" s="719"/>
      <c r="BP29" s="719"/>
      <c r="BQ29" s="720"/>
      <c r="BR29" s="658" t="s">
        <v>311</v>
      </c>
      <c r="BS29" s="719"/>
      <c r="BT29" s="719"/>
      <c r="BU29" s="719"/>
      <c r="BV29" s="719"/>
      <c r="BW29" s="719"/>
      <c r="BX29" s="719"/>
      <c r="BY29" s="719"/>
      <c r="BZ29" s="719"/>
      <c r="CA29" s="719"/>
      <c r="CB29" s="720"/>
      <c r="CD29" s="742" t="s">
        <v>312</v>
      </c>
      <c r="CE29" s="743"/>
      <c r="CF29" s="694" t="s">
        <v>69</v>
      </c>
      <c r="CG29" s="695"/>
      <c r="CH29" s="695"/>
      <c r="CI29" s="695"/>
      <c r="CJ29" s="695"/>
      <c r="CK29" s="695"/>
      <c r="CL29" s="695"/>
      <c r="CM29" s="695"/>
      <c r="CN29" s="695"/>
      <c r="CO29" s="695"/>
      <c r="CP29" s="695"/>
      <c r="CQ29" s="696"/>
      <c r="CR29" s="679">
        <v>601968</v>
      </c>
      <c r="CS29" s="715"/>
      <c r="CT29" s="715"/>
      <c r="CU29" s="715"/>
      <c r="CV29" s="715"/>
      <c r="CW29" s="715"/>
      <c r="CX29" s="715"/>
      <c r="CY29" s="716"/>
      <c r="CZ29" s="684">
        <v>14.1</v>
      </c>
      <c r="DA29" s="713"/>
      <c r="DB29" s="713"/>
      <c r="DC29" s="717"/>
      <c r="DD29" s="688">
        <v>592868</v>
      </c>
      <c r="DE29" s="715"/>
      <c r="DF29" s="715"/>
      <c r="DG29" s="715"/>
      <c r="DH29" s="715"/>
      <c r="DI29" s="715"/>
      <c r="DJ29" s="715"/>
      <c r="DK29" s="716"/>
      <c r="DL29" s="688">
        <v>518775</v>
      </c>
      <c r="DM29" s="715"/>
      <c r="DN29" s="715"/>
      <c r="DO29" s="715"/>
      <c r="DP29" s="715"/>
      <c r="DQ29" s="715"/>
      <c r="DR29" s="715"/>
      <c r="DS29" s="715"/>
      <c r="DT29" s="715"/>
      <c r="DU29" s="715"/>
      <c r="DV29" s="716"/>
      <c r="DW29" s="684">
        <v>17.7</v>
      </c>
      <c r="DX29" s="713"/>
      <c r="DY29" s="713"/>
      <c r="DZ29" s="713"/>
      <c r="EA29" s="713"/>
      <c r="EB29" s="713"/>
      <c r="EC29" s="714"/>
    </row>
    <row r="30" spans="2:133" ht="11.25" customHeight="1" x14ac:dyDescent="0.15">
      <c r="B30" s="676" t="s">
        <v>313</v>
      </c>
      <c r="C30" s="677"/>
      <c r="D30" s="677"/>
      <c r="E30" s="677"/>
      <c r="F30" s="677"/>
      <c r="G30" s="677"/>
      <c r="H30" s="677"/>
      <c r="I30" s="677"/>
      <c r="J30" s="677"/>
      <c r="K30" s="677"/>
      <c r="L30" s="677"/>
      <c r="M30" s="677"/>
      <c r="N30" s="677"/>
      <c r="O30" s="677"/>
      <c r="P30" s="677"/>
      <c r="Q30" s="678"/>
      <c r="R30" s="679">
        <v>25772</v>
      </c>
      <c r="S30" s="680"/>
      <c r="T30" s="680"/>
      <c r="U30" s="680"/>
      <c r="V30" s="680"/>
      <c r="W30" s="680"/>
      <c r="X30" s="680"/>
      <c r="Y30" s="681"/>
      <c r="Z30" s="682">
        <v>0.6</v>
      </c>
      <c r="AA30" s="682"/>
      <c r="AB30" s="682"/>
      <c r="AC30" s="682"/>
      <c r="AD30" s="683" t="s">
        <v>239</v>
      </c>
      <c r="AE30" s="683"/>
      <c r="AF30" s="683"/>
      <c r="AG30" s="683"/>
      <c r="AH30" s="683"/>
      <c r="AI30" s="683"/>
      <c r="AJ30" s="683"/>
      <c r="AK30" s="683"/>
      <c r="AL30" s="684" t="s">
        <v>245</v>
      </c>
      <c r="AM30" s="685"/>
      <c r="AN30" s="685"/>
      <c r="AO30" s="686"/>
      <c r="AP30" s="727" t="s">
        <v>314</v>
      </c>
      <c r="AQ30" s="728"/>
      <c r="AR30" s="728"/>
      <c r="AS30" s="728"/>
      <c r="AT30" s="733" t="s">
        <v>315</v>
      </c>
      <c r="AU30" s="230"/>
      <c r="AV30" s="230"/>
      <c r="AW30" s="230"/>
      <c r="AX30" s="665" t="s">
        <v>192</v>
      </c>
      <c r="AY30" s="666"/>
      <c r="AZ30" s="666"/>
      <c r="BA30" s="666"/>
      <c r="BB30" s="666"/>
      <c r="BC30" s="666"/>
      <c r="BD30" s="666"/>
      <c r="BE30" s="666"/>
      <c r="BF30" s="667"/>
      <c r="BG30" s="739">
        <v>99.4</v>
      </c>
      <c r="BH30" s="740"/>
      <c r="BI30" s="740"/>
      <c r="BJ30" s="740"/>
      <c r="BK30" s="740"/>
      <c r="BL30" s="740"/>
      <c r="BM30" s="674">
        <v>97.4</v>
      </c>
      <c r="BN30" s="740"/>
      <c r="BO30" s="740"/>
      <c r="BP30" s="740"/>
      <c r="BQ30" s="741"/>
      <c r="BR30" s="739">
        <v>98.9</v>
      </c>
      <c r="BS30" s="740"/>
      <c r="BT30" s="740"/>
      <c r="BU30" s="740"/>
      <c r="BV30" s="740"/>
      <c r="BW30" s="740"/>
      <c r="BX30" s="674">
        <v>96.7</v>
      </c>
      <c r="BY30" s="740"/>
      <c r="BZ30" s="740"/>
      <c r="CA30" s="740"/>
      <c r="CB30" s="741"/>
      <c r="CD30" s="744"/>
      <c r="CE30" s="745"/>
      <c r="CF30" s="694" t="s">
        <v>316</v>
      </c>
      <c r="CG30" s="695"/>
      <c r="CH30" s="695"/>
      <c r="CI30" s="695"/>
      <c r="CJ30" s="695"/>
      <c r="CK30" s="695"/>
      <c r="CL30" s="695"/>
      <c r="CM30" s="695"/>
      <c r="CN30" s="695"/>
      <c r="CO30" s="695"/>
      <c r="CP30" s="695"/>
      <c r="CQ30" s="696"/>
      <c r="CR30" s="679">
        <v>582939</v>
      </c>
      <c r="CS30" s="680"/>
      <c r="CT30" s="680"/>
      <c r="CU30" s="680"/>
      <c r="CV30" s="680"/>
      <c r="CW30" s="680"/>
      <c r="CX30" s="680"/>
      <c r="CY30" s="681"/>
      <c r="CZ30" s="684">
        <v>13.6</v>
      </c>
      <c r="DA30" s="713"/>
      <c r="DB30" s="713"/>
      <c r="DC30" s="717"/>
      <c r="DD30" s="688">
        <v>573839</v>
      </c>
      <c r="DE30" s="680"/>
      <c r="DF30" s="680"/>
      <c r="DG30" s="680"/>
      <c r="DH30" s="680"/>
      <c r="DI30" s="680"/>
      <c r="DJ30" s="680"/>
      <c r="DK30" s="681"/>
      <c r="DL30" s="688">
        <v>499746</v>
      </c>
      <c r="DM30" s="680"/>
      <c r="DN30" s="680"/>
      <c r="DO30" s="680"/>
      <c r="DP30" s="680"/>
      <c r="DQ30" s="680"/>
      <c r="DR30" s="680"/>
      <c r="DS30" s="680"/>
      <c r="DT30" s="680"/>
      <c r="DU30" s="680"/>
      <c r="DV30" s="681"/>
      <c r="DW30" s="684">
        <v>17.100000000000001</v>
      </c>
      <c r="DX30" s="713"/>
      <c r="DY30" s="713"/>
      <c r="DZ30" s="713"/>
      <c r="EA30" s="713"/>
      <c r="EB30" s="713"/>
      <c r="EC30" s="714"/>
    </row>
    <row r="31" spans="2:133" ht="11.25" customHeight="1" x14ac:dyDescent="0.15">
      <c r="B31" s="676" t="s">
        <v>317</v>
      </c>
      <c r="C31" s="677"/>
      <c r="D31" s="677"/>
      <c r="E31" s="677"/>
      <c r="F31" s="677"/>
      <c r="G31" s="677"/>
      <c r="H31" s="677"/>
      <c r="I31" s="677"/>
      <c r="J31" s="677"/>
      <c r="K31" s="677"/>
      <c r="L31" s="677"/>
      <c r="M31" s="677"/>
      <c r="N31" s="677"/>
      <c r="O31" s="677"/>
      <c r="P31" s="677"/>
      <c r="Q31" s="678"/>
      <c r="R31" s="679">
        <v>36029</v>
      </c>
      <c r="S31" s="680"/>
      <c r="T31" s="680"/>
      <c r="U31" s="680"/>
      <c r="V31" s="680"/>
      <c r="W31" s="680"/>
      <c r="X31" s="680"/>
      <c r="Y31" s="681"/>
      <c r="Z31" s="682">
        <v>0.8</v>
      </c>
      <c r="AA31" s="682"/>
      <c r="AB31" s="682"/>
      <c r="AC31" s="682"/>
      <c r="AD31" s="683" t="s">
        <v>239</v>
      </c>
      <c r="AE31" s="683"/>
      <c r="AF31" s="683"/>
      <c r="AG31" s="683"/>
      <c r="AH31" s="683"/>
      <c r="AI31" s="683"/>
      <c r="AJ31" s="683"/>
      <c r="AK31" s="683"/>
      <c r="AL31" s="684" t="s">
        <v>245</v>
      </c>
      <c r="AM31" s="685"/>
      <c r="AN31" s="685"/>
      <c r="AO31" s="686"/>
      <c r="AP31" s="729"/>
      <c r="AQ31" s="730"/>
      <c r="AR31" s="730"/>
      <c r="AS31" s="730"/>
      <c r="AT31" s="734"/>
      <c r="AU31" s="229" t="s">
        <v>318</v>
      </c>
      <c r="AV31" s="229"/>
      <c r="AW31" s="229"/>
      <c r="AX31" s="676" t="s">
        <v>319</v>
      </c>
      <c r="AY31" s="677"/>
      <c r="AZ31" s="677"/>
      <c r="BA31" s="677"/>
      <c r="BB31" s="677"/>
      <c r="BC31" s="677"/>
      <c r="BD31" s="677"/>
      <c r="BE31" s="677"/>
      <c r="BF31" s="678"/>
      <c r="BG31" s="736">
        <v>99.7</v>
      </c>
      <c r="BH31" s="715"/>
      <c r="BI31" s="715"/>
      <c r="BJ31" s="715"/>
      <c r="BK31" s="715"/>
      <c r="BL31" s="715"/>
      <c r="BM31" s="685">
        <v>97.9</v>
      </c>
      <c r="BN31" s="737"/>
      <c r="BO31" s="737"/>
      <c r="BP31" s="737"/>
      <c r="BQ31" s="738"/>
      <c r="BR31" s="736">
        <v>98.9</v>
      </c>
      <c r="BS31" s="715"/>
      <c r="BT31" s="715"/>
      <c r="BU31" s="715"/>
      <c r="BV31" s="715"/>
      <c r="BW31" s="715"/>
      <c r="BX31" s="685">
        <v>97.3</v>
      </c>
      <c r="BY31" s="737"/>
      <c r="BZ31" s="737"/>
      <c r="CA31" s="737"/>
      <c r="CB31" s="738"/>
      <c r="CD31" s="744"/>
      <c r="CE31" s="745"/>
      <c r="CF31" s="694" t="s">
        <v>320</v>
      </c>
      <c r="CG31" s="695"/>
      <c r="CH31" s="695"/>
      <c r="CI31" s="695"/>
      <c r="CJ31" s="695"/>
      <c r="CK31" s="695"/>
      <c r="CL31" s="695"/>
      <c r="CM31" s="695"/>
      <c r="CN31" s="695"/>
      <c r="CO31" s="695"/>
      <c r="CP31" s="695"/>
      <c r="CQ31" s="696"/>
      <c r="CR31" s="679">
        <v>19029</v>
      </c>
      <c r="CS31" s="715"/>
      <c r="CT31" s="715"/>
      <c r="CU31" s="715"/>
      <c r="CV31" s="715"/>
      <c r="CW31" s="715"/>
      <c r="CX31" s="715"/>
      <c r="CY31" s="716"/>
      <c r="CZ31" s="684">
        <v>0.4</v>
      </c>
      <c r="DA31" s="713"/>
      <c r="DB31" s="713"/>
      <c r="DC31" s="717"/>
      <c r="DD31" s="688">
        <v>19029</v>
      </c>
      <c r="DE31" s="715"/>
      <c r="DF31" s="715"/>
      <c r="DG31" s="715"/>
      <c r="DH31" s="715"/>
      <c r="DI31" s="715"/>
      <c r="DJ31" s="715"/>
      <c r="DK31" s="716"/>
      <c r="DL31" s="688">
        <v>19029</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321</v>
      </c>
      <c r="C32" s="677"/>
      <c r="D32" s="677"/>
      <c r="E32" s="677"/>
      <c r="F32" s="677"/>
      <c r="G32" s="677"/>
      <c r="H32" s="677"/>
      <c r="I32" s="677"/>
      <c r="J32" s="677"/>
      <c r="K32" s="677"/>
      <c r="L32" s="677"/>
      <c r="M32" s="677"/>
      <c r="N32" s="677"/>
      <c r="O32" s="677"/>
      <c r="P32" s="677"/>
      <c r="Q32" s="678"/>
      <c r="R32" s="679">
        <v>191492</v>
      </c>
      <c r="S32" s="680"/>
      <c r="T32" s="680"/>
      <c r="U32" s="680"/>
      <c r="V32" s="680"/>
      <c r="W32" s="680"/>
      <c r="X32" s="680"/>
      <c r="Y32" s="681"/>
      <c r="Z32" s="682">
        <v>4.2</v>
      </c>
      <c r="AA32" s="682"/>
      <c r="AB32" s="682"/>
      <c r="AC32" s="682"/>
      <c r="AD32" s="683" t="s">
        <v>239</v>
      </c>
      <c r="AE32" s="683"/>
      <c r="AF32" s="683"/>
      <c r="AG32" s="683"/>
      <c r="AH32" s="683"/>
      <c r="AI32" s="683"/>
      <c r="AJ32" s="683"/>
      <c r="AK32" s="683"/>
      <c r="AL32" s="684" t="s">
        <v>239</v>
      </c>
      <c r="AM32" s="685"/>
      <c r="AN32" s="685"/>
      <c r="AO32" s="686"/>
      <c r="AP32" s="731"/>
      <c r="AQ32" s="732"/>
      <c r="AR32" s="732"/>
      <c r="AS32" s="732"/>
      <c r="AT32" s="735"/>
      <c r="AU32" s="231"/>
      <c r="AV32" s="231"/>
      <c r="AW32" s="231"/>
      <c r="AX32" s="724" t="s">
        <v>322</v>
      </c>
      <c r="AY32" s="725"/>
      <c r="AZ32" s="725"/>
      <c r="BA32" s="725"/>
      <c r="BB32" s="725"/>
      <c r="BC32" s="725"/>
      <c r="BD32" s="725"/>
      <c r="BE32" s="725"/>
      <c r="BF32" s="726"/>
      <c r="BG32" s="748">
        <v>99.1</v>
      </c>
      <c r="BH32" s="749"/>
      <c r="BI32" s="749"/>
      <c r="BJ32" s="749"/>
      <c r="BK32" s="749"/>
      <c r="BL32" s="749"/>
      <c r="BM32" s="750">
        <v>96.8</v>
      </c>
      <c r="BN32" s="749"/>
      <c r="BO32" s="749"/>
      <c r="BP32" s="749"/>
      <c r="BQ32" s="751"/>
      <c r="BR32" s="748">
        <v>98.8</v>
      </c>
      <c r="BS32" s="749"/>
      <c r="BT32" s="749"/>
      <c r="BU32" s="749"/>
      <c r="BV32" s="749"/>
      <c r="BW32" s="749"/>
      <c r="BX32" s="750">
        <v>96</v>
      </c>
      <c r="BY32" s="749"/>
      <c r="BZ32" s="749"/>
      <c r="CA32" s="749"/>
      <c r="CB32" s="751"/>
      <c r="CD32" s="746"/>
      <c r="CE32" s="747"/>
      <c r="CF32" s="694" t="s">
        <v>323</v>
      </c>
      <c r="CG32" s="695"/>
      <c r="CH32" s="695"/>
      <c r="CI32" s="695"/>
      <c r="CJ32" s="695"/>
      <c r="CK32" s="695"/>
      <c r="CL32" s="695"/>
      <c r="CM32" s="695"/>
      <c r="CN32" s="695"/>
      <c r="CO32" s="695"/>
      <c r="CP32" s="695"/>
      <c r="CQ32" s="696"/>
      <c r="CR32" s="679" t="s">
        <v>139</v>
      </c>
      <c r="CS32" s="680"/>
      <c r="CT32" s="680"/>
      <c r="CU32" s="680"/>
      <c r="CV32" s="680"/>
      <c r="CW32" s="680"/>
      <c r="CX32" s="680"/>
      <c r="CY32" s="681"/>
      <c r="CZ32" s="684" t="s">
        <v>139</v>
      </c>
      <c r="DA32" s="713"/>
      <c r="DB32" s="713"/>
      <c r="DC32" s="717"/>
      <c r="DD32" s="688" t="s">
        <v>245</v>
      </c>
      <c r="DE32" s="680"/>
      <c r="DF32" s="680"/>
      <c r="DG32" s="680"/>
      <c r="DH32" s="680"/>
      <c r="DI32" s="680"/>
      <c r="DJ32" s="680"/>
      <c r="DK32" s="681"/>
      <c r="DL32" s="688" t="s">
        <v>139</v>
      </c>
      <c r="DM32" s="680"/>
      <c r="DN32" s="680"/>
      <c r="DO32" s="680"/>
      <c r="DP32" s="680"/>
      <c r="DQ32" s="680"/>
      <c r="DR32" s="680"/>
      <c r="DS32" s="680"/>
      <c r="DT32" s="680"/>
      <c r="DU32" s="680"/>
      <c r="DV32" s="681"/>
      <c r="DW32" s="684" t="s">
        <v>245</v>
      </c>
      <c r="DX32" s="713"/>
      <c r="DY32" s="713"/>
      <c r="DZ32" s="713"/>
      <c r="EA32" s="713"/>
      <c r="EB32" s="713"/>
      <c r="EC32" s="714"/>
    </row>
    <row r="33" spans="2:133" ht="11.25" customHeight="1" x14ac:dyDescent="0.15">
      <c r="B33" s="676" t="s">
        <v>324</v>
      </c>
      <c r="C33" s="677"/>
      <c r="D33" s="677"/>
      <c r="E33" s="677"/>
      <c r="F33" s="677"/>
      <c r="G33" s="677"/>
      <c r="H33" s="677"/>
      <c r="I33" s="677"/>
      <c r="J33" s="677"/>
      <c r="K33" s="677"/>
      <c r="L33" s="677"/>
      <c r="M33" s="677"/>
      <c r="N33" s="677"/>
      <c r="O33" s="677"/>
      <c r="P33" s="677"/>
      <c r="Q33" s="678"/>
      <c r="R33" s="679">
        <v>176969</v>
      </c>
      <c r="S33" s="680"/>
      <c r="T33" s="680"/>
      <c r="U33" s="680"/>
      <c r="V33" s="680"/>
      <c r="W33" s="680"/>
      <c r="X33" s="680"/>
      <c r="Y33" s="681"/>
      <c r="Z33" s="682">
        <v>3.9</v>
      </c>
      <c r="AA33" s="682"/>
      <c r="AB33" s="682"/>
      <c r="AC33" s="682"/>
      <c r="AD33" s="683" t="s">
        <v>245</v>
      </c>
      <c r="AE33" s="683"/>
      <c r="AF33" s="683"/>
      <c r="AG33" s="683"/>
      <c r="AH33" s="683"/>
      <c r="AI33" s="683"/>
      <c r="AJ33" s="683"/>
      <c r="AK33" s="683"/>
      <c r="AL33" s="684" t="s">
        <v>239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325</v>
      </c>
      <c r="CE33" s="695"/>
      <c r="CF33" s="695"/>
      <c r="CG33" s="695"/>
      <c r="CH33" s="695"/>
      <c r="CI33" s="695"/>
      <c r="CJ33" s="695"/>
      <c r="CK33" s="695"/>
      <c r="CL33" s="695"/>
      <c r="CM33" s="695"/>
      <c r="CN33" s="695"/>
      <c r="CO33" s="695"/>
      <c r="CP33" s="695"/>
      <c r="CQ33" s="696"/>
      <c r="CR33" s="679">
        <v>1925798</v>
      </c>
      <c r="CS33" s="715"/>
      <c r="CT33" s="715"/>
      <c r="CU33" s="715"/>
      <c r="CV33" s="715"/>
      <c r="CW33" s="715"/>
      <c r="CX33" s="715"/>
      <c r="CY33" s="716"/>
      <c r="CZ33" s="684">
        <v>45</v>
      </c>
      <c r="DA33" s="713"/>
      <c r="DB33" s="713"/>
      <c r="DC33" s="717"/>
      <c r="DD33" s="688">
        <v>1500758</v>
      </c>
      <c r="DE33" s="715"/>
      <c r="DF33" s="715"/>
      <c r="DG33" s="715"/>
      <c r="DH33" s="715"/>
      <c r="DI33" s="715"/>
      <c r="DJ33" s="715"/>
      <c r="DK33" s="716"/>
      <c r="DL33" s="688">
        <v>1067939</v>
      </c>
      <c r="DM33" s="715"/>
      <c r="DN33" s="715"/>
      <c r="DO33" s="715"/>
      <c r="DP33" s="715"/>
      <c r="DQ33" s="715"/>
      <c r="DR33" s="715"/>
      <c r="DS33" s="715"/>
      <c r="DT33" s="715"/>
      <c r="DU33" s="715"/>
      <c r="DV33" s="716"/>
      <c r="DW33" s="684">
        <v>36.5</v>
      </c>
      <c r="DX33" s="713"/>
      <c r="DY33" s="713"/>
      <c r="DZ33" s="713"/>
      <c r="EA33" s="713"/>
      <c r="EB33" s="713"/>
      <c r="EC33" s="714"/>
    </row>
    <row r="34" spans="2:133" ht="11.25" customHeight="1" x14ac:dyDescent="0.15">
      <c r="B34" s="676" t="s">
        <v>326</v>
      </c>
      <c r="C34" s="677"/>
      <c r="D34" s="677"/>
      <c r="E34" s="677"/>
      <c r="F34" s="677"/>
      <c r="G34" s="677"/>
      <c r="H34" s="677"/>
      <c r="I34" s="677"/>
      <c r="J34" s="677"/>
      <c r="K34" s="677"/>
      <c r="L34" s="677"/>
      <c r="M34" s="677"/>
      <c r="N34" s="677"/>
      <c r="O34" s="677"/>
      <c r="P34" s="677"/>
      <c r="Q34" s="678"/>
      <c r="R34" s="679">
        <v>72757</v>
      </c>
      <c r="S34" s="680"/>
      <c r="T34" s="680"/>
      <c r="U34" s="680"/>
      <c r="V34" s="680"/>
      <c r="W34" s="680"/>
      <c r="X34" s="680"/>
      <c r="Y34" s="681"/>
      <c r="Z34" s="682">
        <v>1.6</v>
      </c>
      <c r="AA34" s="682"/>
      <c r="AB34" s="682"/>
      <c r="AC34" s="682"/>
      <c r="AD34" s="683">
        <v>468</v>
      </c>
      <c r="AE34" s="683"/>
      <c r="AF34" s="683"/>
      <c r="AG34" s="683"/>
      <c r="AH34" s="683"/>
      <c r="AI34" s="683"/>
      <c r="AJ34" s="683"/>
      <c r="AK34" s="683"/>
      <c r="AL34" s="684">
        <v>0</v>
      </c>
      <c r="AM34" s="685"/>
      <c r="AN34" s="685"/>
      <c r="AO34" s="686"/>
      <c r="AP34" s="234"/>
      <c r="AQ34" s="658" t="s">
        <v>327</v>
      </c>
      <c r="AR34" s="659"/>
      <c r="AS34" s="659"/>
      <c r="AT34" s="659"/>
      <c r="AU34" s="659"/>
      <c r="AV34" s="659"/>
      <c r="AW34" s="659"/>
      <c r="AX34" s="659"/>
      <c r="AY34" s="659"/>
      <c r="AZ34" s="659"/>
      <c r="BA34" s="659"/>
      <c r="BB34" s="659"/>
      <c r="BC34" s="659"/>
      <c r="BD34" s="659"/>
      <c r="BE34" s="659"/>
      <c r="BF34" s="660"/>
      <c r="BG34" s="658" t="s">
        <v>328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329</v>
      </c>
      <c r="CE34" s="695"/>
      <c r="CF34" s="695"/>
      <c r="CG34" s="695"/>
      <c r="CH34" s="695"/>
      <c r="CI34" s="695"/>
      <c r="CJ34" s="695"/>
      <c r="CK34" s="695"/>
      <c r="CL34" s="695"/>
      <c r="CM34" s="695"/>
      <c r="CN34" s="695"/>
      <c r="CO34" s="695"/>
      <c r="CP34" s="695"/>
      <c r="CQ34" s="696"/>
      <c r="CR34" s="679">
        <v>751736</v>
      </c>
      <c r="CS34" s="680"/>
      <c r="CT34" s="680"/>
      <c r="CU34" s="680"/>
      <c r="CV34" s="680"/>
      <c r="CW34" s="680"/>
      <c r="CX34" s="680"/>
      <c r="CY34" s="681"/>
      <c r="CZ34" s="684">
        <v>17.5</v>
      </c>
      <c r="DA34" s="713"/>
      <c r="DB34" s="713"/>
      <c r="DC34" s="717"/>
      <c r="DD34" s="688">
        <v>472366</v>
      </c>
      <c r="DE34" s="680"/>
      <c r="DF34" s="680"/>
      <c r="DG34" s="680"/>
      <c r="DH34" s="680"/>
      <c r="DI34" s="680"/>
      <c r="DJ34" s="680"/>
      <c r="DK34" s="681"/>
      <c r="DL34" s="688">
        <v>381302</v>
      </c>
      <c r="DM34" s="680"/>
      <c r="DN34" s="680"/>
      <c r="DO34" s="680"/>
      <c r="DP34" s="680"/>
      <c r="DQ34" s="680"/>
      <c r="DR34" s="680"/>
      <c r="DS34" s="680"/>
      <c r="DT34" s="680"/>
      <c r="DU34" s="680"/>
      <c r="DV34" s="681"/>
      <c r="DW34" s="684">
        <v>13</v>
      </c>
      <c r="DX34" s="713"/>
      <c r="DY34" s="713"/>
      <c r="DZ34" s="713"/>
      <c r="EA34" s="713"/>
      <c r="EB34" s="713"/>
      <c r="EC34" s="714"/>
    </row>
    <row r="35" spans="2:133" ht="11.25" customHeight="1" x14ac:dyDescent="0.15">
      <c r="B35" s="676" t="s">
        <v>330</v>
      </c>
      <c r="C35" s="677"/>
      <c r="D35" s="677"/>
      <c r="E35" s="677"/>
      <c r="F35" s="677"/>
      <c r="G35" s="677"/>
      <c r="H35" s="677"/>
      <c r="I35" s="677"/>
      <c r="J35" s="677"/>
      <c r="K35" s="677"/>
      <c r="L35" s="677"/>
      <c r="M35" s="677"/>
      <c r="N35" s="677"/>
      <c r="O35" s="677"/>
      <c r="P35" s="677"/>
      <c r="Q35" s="678"/>
      <c r="R35" s="679">
        <v>325136</v>
      </c>
      <c r="S35" s="680"/>
      <c r="T35" s="680"/>
      <c r="U35" s="680"/>
      <c r="V35" s="680"/>
      <c r="W35" s="680"/>
      <c r="X35" s="680"/>
      <c r="Y35" s="681"/>
      <c r="Z35" s="682">
        <v>7.2</v>
      </c>
      <c r="AA35" s="682"/>
      <c r="AB35" s="682"/>
      <c r="AC35" s="682"/>
      <c r="AD35" s="683" t="s">
        <v>245</v>
      </c>
      <c r="AE35" s="683"/>
      <c r="AF35" s="683"/>
      <c r="AG35" s="683"/>
      <c r="AH35" s="683"/>
      <c r="AI35" s="683"/>
      <c r="AJ35" s="683"/>
      <c r="AK35" s="683"/>
      <c r="AL35" s="684" t="s">
        <v>245</v>
      </c>
      <c r="AM35" s="685"/>
      <c r="AN35" s="685"/>
      <c r="AO35" s="686"/>
      <c r="AP35" s="234"/>
      <c r="AQ35" s="752" t="s">
        <v>331</v>
      </c>
      <c r="AR35" s="753"/>
      <c r="AS35" s="753"/>
      <c r="AT35" s="753"/>
      <c r="AU35" s="753"/>
      <c r="AV35" s="753"/>
      <c r="AW35" s="753"/>
      <c r="AX35" s="753"/>
      <c r="AY35" s="754"/>
      <c r="AZ35" s="668">
        <v>597241</v>
      </c>
      <c r="BA35" s="669"/>
      <c r="BB35" s="669"/>
      <c r="BC35" s="669"/>
      <c r="BD35" s="669"/>
      <c r="BE35" s="669"/>
      <c r="BF35" s="755"/>
      <c r="BG35" s="690" t="s">
        <v>332</v>
      </c>
      <c r="BH35" s="691"/>
      <c r="BI35" s="691"/>
      <c r="BJ35" s="691"/>
      <c r="BK35" s="691"/>
      <c r="BL35" s="691"/>
      <c r="BM35" s="691"/>
      <c r="BN35" s="691"/>
      <c r="BO35" s="691"/>
      <c r="BP35" s="691"/>
      <c r="BQ35" s="691"/>
      <c r="BR35" s="691"/>
      <c r="BS35" s="691"/>
      <c r="BT35" s="691"/>
      <c r="BU35" s="692"/>
      <c r="BV35" s="668">
        <v>5165</v>
      </c>
      <c r="BW35" s="669"/>
      <c r="BX35" s="669"/>
      <c r="BY35" s="669"/>
      <c r="BZ35" s="669"/>
      <c r="CA35" s="669"/>
      <c r="CB35" s="755"/>
      <c r="CD35" s="694" t="s">
        <v>333</v>
      </c>
      <c r="CE35" s="695"/>
      <c r="CF35" s="695"/>
      <c r="CG35" s="695"/>
      <c r="CH35" s="695"/>
      <c r="CI35" s="695"/>
      <c r="CJ35" s="695"/>
      <c r="CK35" s="695"/>
      <c r="CL35" s="695"/>
      <c r="CM35" s="695"/>
      <c r="CN35" s="695"/>
      <c r="CO35" s="695"/>
      <c r="CP35" s="695"/>
      <c r="CQ35" s="696"/>
      <c r="CR35" s="679">
        <v>45565</v>
      </c>
      <c r="CS35" s="715"/>
      <c r="CT35" s="715"/>
      <c r="CU35" s="715"/>
      <c r="CV35" s="715"/>
      <c r="CW35" s="715"/>
      <c r="CX35" s="715"/>
      <c r="CY35" s="716"/>
      <c r="CZ35" s="684">
        <v>1.1000000000000001</v>
      </c>
      <c r="DA35" s="713"/>
      <c r="DB35" s="713"/>
      <c r="DC35" s="717"/>
      <c r="DD35" s="688">
        <v>39039</v>
      </c>
      <c r="DE35" s="715"/>
      <c r="DF35" s="715"/>
      <c r="DG35" s="715"/>
      <c r="DH35" s="715"/>
      <c r="DI35" s="715"/>
      <c r="DJ35" s="715"/>
      <c r="DK35" s="716"/>
      <c r="DL35" s="688">
        <v>31728</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334</v>
      </c>
      <c r="C36" s="677"/>
      <c r="D36" s="677"/>
      <c r="E36" s="677"/>
      <c r="F36" s="677"/>
      <c r="G36" s="677"/>
      <c r="H36" s="677"/>
      <c r="I36" s="677"/>
      <c r="J36" s="677"/>
      <c r="K36" s="677"/>
      <c r="L36" s="677"/>
      <c r="M36" s="677"/>
      <c r="N36" s="677"/>
      <c r="O36" s="677"/>
      <c r="P36" s="677"/>
      <c r="Q36" s="678"/>
      <c r="R36" s="679" t="s">
        <v>239</v>
      </c>
      <c r="S36" s="680"/>
      <c r="T36" s="680"/>
      <c r="U36" s="680"/>
      <c r="V36" s="680"/>
      <c r="W36" s="680"/>
      <c r="X36" s="680"/>
      <c r="Y36" s="681"/>
      <c r="Z36" s="682" t="s">
        <v>245</v>
      </c>
      <c r="AA36" s="682"/>
      <c r="AB36" s="682"/>
      <c r="AC36" s="682"/>
      <c r="AD36" s="683" t="s">
        <v>139</v>
      </c>
      <c r="AE36" s="683"/>
      <c r="AF36" s="683"/>
      <c r="AG36" s="683"/>
      <c r="AH36" s="683"/>
      <c r="AI36" s="683"/>
      <c r="AJ36" s="683"/>
      <c r="AK36" s="683"/>
      <c r="AL36" s="684" t="s">
        <v>245</v>
      </c>
      <c r="AM36" s="685"/>
      <c r="AN36" s="685"/>
      <c r="AO36" s="686"/>
      <c r="AQ36" s="756" t="s">
        <v>335</v>
      </c>
      <c r="AR36" s="757"/>
      <c r="AS36" s="757"/>
      <c r="AT36" s="757"/>
      <c r="AU36" s="757"/>
      <c r="AV36" s="757"/>
      <c r="AW36" s="757"/>
      <c r="AX36" s="757"/>
      <c r="AY36" s="758"/>
      <c r="AZ36" s="679">
        <v>135694</v>
      </c>
      <c r="BA36" s="680"/>
      <c r="BB36" s="680"/>
      <c r="BC36" s="680"/>
      <c r="BD36" s="715"/>
      <c r="BE36" s="715"/>
      <c r="BF36" s="738"/>
      <c r="BG36" s="694" t="s">
        <v>336</v>
      </c>
      <c r="BH36" s="695"/>
      <c r="BI36" s="695"/>
      <c r="BJ36" s="695"/>
      <c r="BK36" s="695"/>
      <c r="BL36" s="695"/>
      <c r="BM36" s="695"/>
      <c r="BN36" s="695"/>
      <c r="BO36" s="695"/>
      <c r="BP36" s="695"/>
      <c r="BQ36" s="695"/>
      <c r="BR36" s="695"/>
      <c r="BS36" s="695"/>
      <c r="BT36" s="695"/>
      <c r="BU36" s="696"/>
      <c r="BV36" s="679">
        <v>-4835</v>
      </c>
      <c r="BW36" s="680"/>
      <c r="BX36" s="680"/>
      <c r="BY36" s="680"/>
      <c r="BZ36" s="680"/>
      <c r="CA36" s="680"/>
      <c r="CB36" s="689"/>
      <c r="CD36" s="694" t="s">
        <v>337</v>
      </c>
      <c r="CE36" s="695"/>
      <c r="CF36" s="695"/>
      <c r="CG36" s="695"/>
      <c r="CH36" s="695"/>
      <c r="CI36" s="695"/>
      <c r="CJ36" s="695"/>
      <c r="CK36" s="695"/>
      <c r="CL36" s="695"/>
      <c r="CM36" s="695"/>
      <c r="CN36" s="695"/>
      <c r="CO36" s="695"/>
      <c r="CP36" s="695"/>
      <c r="CQ36" s="696"/>
      <c r="CR36" s="679">
        <v>321521</v>
      </c>
      <c r="CS36" s="680"/>
      <c r="CT36" s="680"/>
      <c r="CU36" s="680"/>
      <c r="CV36" s="680"/>
      <c r="CW36" s="680"/>
      <c r="CX36" s="680"/>
      <c r="CY36" s="681"/>
      <c r="CZ36" s="684">
        <v>7.5</v>
      </c>
      <c r="DA36" s="713"/>
      <c r="DB36" s="713"/>
      <c r="DC36" s="717"/>
      <c r="DD36" s="688">
        <v>281770</v>
      </c>
      <c r="DE36" s="680"/>
      <c r="DF36" s="680"/>
      <c r="DG36" s="680"/>
      <c r="DH36" s="680"/>
      <c r="DI36" s="680"/>
      <c r="DJ36" s="680"/>
      <c r="DK36" s="681"/>
      <c r="DL36" s="688">
        <v>222766</v>
      </c>
      <c r="DM36" s="680"/>
      <c r="DN36" s="680"/>
      <c r="DO36" s="680"/>
      <c r="DP36" s="680"/>
      <c r="DQ36" s="680"/>
      <c r="DR36" s="680"/>
      <c r="DS36" s="680"/>
      <c r="DT36" s="680"/>
      <c r="DU36" s="680"/>
      <c r="DV36" s="681"/>
      <c r="DW36" s="684">
        <v>7.6</v>
      </c>
      <c r="DX36" s="713"/>
      <c r="DY36" s="713"/>
      <c r="DZ36" s="713"/>
      <c r="EA36" s="713"/>
      <c r="EB36" s="713"/>
      <c r="EC36" s="714"/>
    </row>
    <row r="37" spans="2:133" ht="11.25" customHeight="1" x14ac:dyDescent="0.15">
      <c r="B37" s="676" t="s">
        <v>338</v>
      </c>
      <c r="C37" s="677"/>
      <c r="D37" s="677"/>
      <c r="E37" s="677"/>
      <c r="F37" s="677"/>
      <c r="G37" s="677"/>
      <c r="H37" s="677"/>
      <c r="I37" s="677"/>
      <c r="J37" s="677"/>
      <c r="K37" s="677"/>
      <c r="L37" s="677"/>
      <c r="M37" s="677"/>
      <c r="N37" s="677"/>
      <c r="O37" s="677"/>
      <c r="P37" s="677"/>
      <c r="Q37" s="678"/>
      <c r="R37" s="679">
        <v>109536</v>
      </c>
      <c r="S37" s="680"/>
      <c r="T37" s="680"/>
      <c r="U37" s="680"/>
      <c r="V37" s="680"/>
      <c r="W37" s="680"/>
      <c r="X37" s="680"/>
      <c r="Y37" s="681"/>
      <c r="Z37" s="682">
        <v>2.4</v>
      </c>
      <c r="AA37" s="682"/>
      <c r="AB37" s="682"/>
      <c r="AC37" s="682"/>
      <c r="AD37" s="683" t="s">
        <v>245</v>
      </c>
      <c r="AE37" s="683"/>
      <c r="AF37" s="683"/>
      <c r="AG37" s="683"/>
      <c r="AH37" s="683"/>
      <c r="AI37" s="683"/>
      <c r="AJ37" s="683"/>
      <c r="AK37" s="683"/>
      <c r="AL37" s="684" t="s">
        <v>245</v>
      </c>
      <c r="AM37" s="685"/>
      <c r="AN37" s="685"/>
      <c r="AO37" s="686"/>
      <c r="AQ37" s="756" t="s">
        <v>339</v>
      </c>
      <c r="AR37" s="757"/>
      <c r="AS37" s="757"/>
      <c r="AT37" s="757"/>
      <c r="AU37" s="757"/>
      <c r="AV37" s="757"/>
      <c r="AW37" s="757"/>
      <c r="AX37" s="757"/>
      <c r="AY37" s="758"/>
      <c r="AZ37" s="679">
        <v>76980</v>
      </c>
      <c r="BA37" s="680"/>
      <c r="BB37" s="680"/>
      <c r="BC37" s="680"/>
      <c r="BD37" s="715"/>
      <c r="BE37" s="715"/>
      <c r="BF37" s="738"/>
      <c r="BG37" s="694" t="s">
        <v>340</v>
      </c>
      <c r="BH37" s="695"/>
      <c r="BI37" s="695"/>
      <c r="BJ37" s="695"/>
      <c r="BK37" s="695"/>
      <c r="BL37" s="695"/>
      <c r="BM37" s="695"/>
      <c r="BN37" s="695"/>
      <c r="BO37" s="695"/>
      <c r="BP37" s="695"/>
      <c r="BQ37" s="695"/>
      <c r="BR37" s="695"/>
      <c r="BS37" s="695"/>
      <c r="BT37" s="695"/>
      <c r="BU37" s="696"/>
      <c r="BV37" s="679">
        <v>768</v>
      </c>
      <c r="BW37" s="680"/>
      <c r="BX37" s="680"/>
      <c r="BY37" s="680"/>
      <c r="BZ37" s="680"/>
      <c r="CA37" s="680"/>
      <c r="CB37" s="689"/>
      <c r="CD37" s="694" t="s">
        <v>341</v>
      </c>
      <c r="CE37" s="695"/>
      <c r="CF37" s="695"/>
      <c r="CG37" s="695"/>
      <c r="CH37" s="695"/>
      <c r="CI37" s="695"/>
      <c r="CJ37" s="695"/>
      <c r="CK37" s="695"/>
      <c r="CL37" s="695"/>
      <c r="CM37" s="695"/>
      <c r="CN37" s="695"/>
      <c r="CO37" s="695"/>
      <c r="CP37" s="695"/>
      <c r="CQ37" s="696"/>
      <c r="CR37" s="679">
        <v>150625</v>
      </c>
      <c r="CS37" s="715"/>
      <c r="CT37" s="715"/>
      <c r="CU37" s="715"/>
      <c r="CV37" s="715"/>
      <c r="CW37" s="715"/>
      <c r="CX37" s="715"/>
      <c r="CY37" s="716"/>
      <c r="CZ37" s="684">
        <v>3.5</v>
      </c>
      <c r="DA37" s="713"/>
      <c r="DB37" s="713"/>
      <c r="DC37" s="717"/>
      <c r="DD37" s="688">
        <v>150225</v>
      </c>
      <c r="DE37" s="715"/>
      <c r="DF37" s="715"/>
      <c r="DG37" s="715"/>
      <c r="DH37" s="715"/>
      <c r="DI37" s="715"/>
      <c r="DJ37" s="715"/>
      <c r="DK37" s="716"/>
      <c r="DL37" s="688">
        <v>147572</v>
      </c>
      <c r="DM37" s="715"/>
      <c r="DN37" s="715"/>
      <c r="DO37" s="715"/>
      <c r="DP37" s="715"/>
      <c r="DQ37" s="715"/>
      <c r="DR37" s="715"/>
      <c r="DS37" s="715"/>
      <c r="DT37" s="715"/>
      <c r="DU37" s="715"/>
      <c r="DV37" s="716"/>
      <c r="DW37" s="684">
        <v>5</v>
      </c>
      <c r="DX37" s="713"/>
      <c r="DY37" s="713"/>
      <c r="DZ37" s="713"/>
      <c r="EA37" s="713"/>
      <c r="EB37" s="713"/>
      <c r="EC37" s="714"/>
    </row>
    <row r="38" spans="2:133" ht="11.25" customHeight="1" x14ac:dyDescent="0.15">
      <c r="B38" s="724" t="s">
        <v>342</v>
      </c>
      <c r="C38" s="725"/>
      <c r="D38" s="725"/>
      <c r="E38" s="725"/>
      <c r="F38" s="725"/>
      <c r="G38" s="725"/>
      <c r="H38" s="725"/>
      <c r="I38" s="725"/>
      <c r="J38" s="725"/>
      <c r="K38" s="725"/>
      <c r="L38" s="725"/>
      <c r="M38" s="725"/>
      <c r="N38" s="725"/>
      <c r="O38" s="725"/>
      <c r="P38" s="725"/>
      <c r="Q38" s="726"/>
      <c r="R38" s="759">
        <v>4517403</v>
      </c>
      <c r="S38" s="760"/>
      <c r="T38" s="760"/>
      <c r="U38" s="760"/>
      <c r="V38" s="760"/>
      <c r="W38" s="760"/>
      <c r="X38" s="760"/>
      <c r="Y38" s="761"/>
      <c r="Z38" s="762">
        <v>100</v>
      </c>
      <c r="AA38" s="762"/>
      <c r="AB38" s="762"/>
      <c r="AC38" s="762"/>
      <c r="AD38" s="763">
        <v>2819141</v>
      </c>
      <c r="AE38" s="763"/>
      <c r="AF38" s="763"/>
      <c r="AG38" s="763"/>
      <c r="AH38" s="763"/>
      <c r="AI38" s="763"/>
      <c r="AJ38" s="763"/>
      <c r="AK38" s="763"/>
      <c r="AL38" s="764">
        <v>100</v>
      </c>
      <c r="AM38" s="750"/>
      <c r="AN38" s="750"/>
      <c r="AO38" s="765"/>
      <c r="AQ38" s="756" t="s">
        <v>343</v>
      </c>
      <c r="AR38" s="757"/>
      <c r="AS38" s="757"/>
      <c r="AT38" s="757"/>
      <c r="AU38" s="757"/>
      <c r="AV38" s="757"/>
      <c r="AW38" s="757"/>
      <c r="AX38" s="757"/>
      <c r="AY38" s="758"/>
      <c r="AZ38" s="679">
        <v>64101</v>
      </c>
      <c r="BA38" s="680"/>
      <c r="BB38" s="680"/>
      <c r="BC38" s="680"/>
      <c r="BD38" s="715"/>
      <c r="BE38" s="715"/>
      <c r="BF38" s="738"/>
      <c r="BG38" s="694" t="s">
        <v>344</v>
      </c>
      <c r="BH38" s="695"/>
      <c r="BI38" s="695"/>
      <c r="BJ38" s="695"/>
      <c r="BK38" s="695"/>
      <c r="BL38" s="695"/>
      <c r="BM38" s="695"/>
      <c r="BN38" s="695"/>
      <c r="BO38" s="695"/>
      <c r="BP38" s="695"/>
      <c r="BQ38" s="695"/>
      <c r="BR38" s="695"/>
      <c r="BS38" s="695"/>
      <c r="BT38" s="695"/>
      <c r="BU38" s="696"/>
      <c r="BV38" s="679">
        <v>1185</v>
      </c>
      <c r="BW38" s="680"/>
      <c r="BX38" s="680"/>
      <c r="BY38" s="680"/>
      <c r="BZ38" s="680"/>
      <c r="CA38" s="680"/>
      <c r="CB38" s="689"/>
      <c r="CD38" s="694" t="s">
        <v>345</v>
      </c>
      <c r="CE38" s="695"/>
      <c r="CF38" s="695"/>
      <c r="CG38" s="695"/>
      <c r="CH38" s="695"/>
      <c r="CI38" s="695"/>
      <c r="CJ38" s="695"/>
      <c r="CK38" s="695"/>
      <c r="CL38" s="695"/>
      <c r="CM38" s="695"/>
      <c r="CN38" s="695"/>
      <c r="CO38" s="695"/>
      <c r="CP38" s="695"/>
      <c r="CQ38" s="696"/>
      <c r="CR38" s="679">
        <v>597241</v>
      </c>
      <c r="CS38" s="680"/>
      <c r="CT38" s="680"/>
      <c r="CU38" s="680"/>
      <c r="CV38" s="680"/>
      <c r="CW38" s="680"/>
      <c r="CX38" s="680"/>
      <c r="CY38" s="681"/>
      <c r="CZ38" s="684">
        <v>13.9</v>
      </c>
      <c r="DA38" s="713"/>
      <c r="DB38" s="713"/>
      <c r="DC38" s="717"/>
      <c r="DD38" s="688">
        <v>553129</v>
      </c>
      <c r="DE38" s="680"/>
      <c r="DF38" s="680"/>
      <c r="DG38" s="680"/>
      <c r="DH38" s="680"/>
      <c r="DI38" s="680"/>
      <c r="DJ38" s="680"/>
      <c r="DK38" s="681"/>
      <c r="DL38" s="688">
        <v>432143</v>
      </c>
      <c r="DM38" s="680"/>
      <c r="DN38" s="680"/>
      <c r="DO38" s="680"/>
      <c r="DP38" s="680"/>
      <c r="DQ38" s="680"/>
      <c r="DR38" s="680"/>
      <c r="DS38" s="680"/>
      <c r="DT38" s="680"/>
      <c r="DU38" s="680"/>
      <c r="DV38" s="681"/>
      <c r="DW38" s="684">
        <v>14.8</v>
      </c>
      <c r="DX38" s="713"/>
      <c r="DY38" s="713"/>
      <c r="DZ38" s="713"/>
      <c r="EA38" s="713"/>
      <c r="EB38" s="713"/>
      <c r="EC38" s="714"/>
    </row>
    <row r="39" spans="2:133" ht="11.25" customHeight="1" x14ac:dyDescent="0.15">
      <c r="AQ39" s="756" t="s">
        <v>346</v>
      </c>
      <c r="AR39" s="757"/>
      <c r="AS39" s="757"/>
      <c r="AT39" s="757"/>
      <c r="AU39" s="757"/>
      <c r="AV39" s="757"/>
      <c r="AW39" s="757"/>
      <c r="AX39" s="757"/>
      <c r="AY39" s="758"/>
      <c r="AZ39" s="679" t="s">
        <v>245</v>
      </c>
      <c r="BA39" s="680"/>
      <c r="BB39" s="680"/>
      <c r="BC39" s="680"/>
      <c r="BD39" s="715"/>
      <c r="BE39" s="715"/>
      <c r="BF39" s="738"/>
      <c r="BG39" s="770" t="s">
        <v>347</v>
      </c>
      <c r="BH39" s="771"/>
      <c r="BI39" s="771"/>
      <c r="BJ39" s="771"/>
      <c r="BK39" s="771"/>
      <c r="BL39" s="235"/>
      <c r="BM39" s="695" t="s">
        <v>348</v>
      </c>
      <c r="BN39" s="695"/>
      <c r="BO39" s="695"/>
      <c r="BP39" s="695"/>
      <c r="BQ39" s="695"/>
      <c r="BR39" s="695"/>
      <c r="BS39" s="695"/>
      <c r="BT39" s="695"/>
      <c r="BU39" s="696"/>
      <c r="BV39" s="679">
        <v>92</v>
      </c>
      <c r="BW39" s="680"/>
      <c r="BX39" s="680"/>
      <c r="BY39" s="680"/>
      <c r="BZ39" s="680"/>
      <c r="CA39" s="680"/>
      <c r="CB39" s="689"/>
      <c r="CD39" s="694" t="s">
        <v>349</v>
      </c>
      <c r="CE39" s="695"/>
      <c r="CF39" s="695"/>
      <c r="CG39" s="695"/>
      <c r="CH39" s="695"/>
      <c r="CI39" s="695"/>
      <c r="CJ39" s="695"/>
      <c r="CK39" s="695"/>
      <c r="CL39" s="695"/>
      <c r="CM39" s="695"/>
      <c r="CN39" s="695"/>
      <c r="CO39" s="695"/>
      <c r="CP39" s="695"/>
      <c r="CQ39" s="696"/>
      <c r="CR39" s="679">
        <v>209735</v>
      </c>
      <c r="CS39" s="715"/>
      <c r="CT39" s="715"/>
      <c r="CU39" s="715"/>
      <c r="CV39" s="715"/>
      <c r="CW39" s="715"/>
      <c r="CX39" s="715"/>
      <c r="CY39" s="716"/>
      <c r="CZ39" s="684">
        <v>4.9000000000000004</v>
      </c>
      <c r="DA39" s="713"/>
      <c r="DB39" s="713"/>
      <c r="DC39" s="717"/>
      <c r="DD39" s="688">
        <v>154454</v>
      </c>
      <c r="DE39" s="715"/>
      <c r="DF39" s="715"/>
      <c r="DG39" s="715"/>
      <c r="DH39" s="715"/>
      <c r="DI39" s="715"/>
      <c r="DJ39" s="715"/>
      <c r="DK39" s="716"/>
      <c r="DL39" s="688" t="s">
        <v>245</v>
      </c>
      <c r="DM39" s="715"/>
      <c r="DN39" s="715"/>
      <c r="DO39" s="715"/>
      <c r="DP39" s="715"/>
      <c r="DQ39" s="715"/>
      <c r="DR39" s="715"/>
      <c r="DS39" s="715"/>
      <c r="DT39" s="715"/>
      <c r="DU39" s="715"/>
      <c r="DV39" s="716"/>
      <c r="DW39" s="684" t="s">
        <v>239</v>
      </c>
      <c r="DX39" s="713"/>
      <c r="DY39" s="713"/>
      <c r="DZ39" s="713"/>
      <c r="EA39" s="713"/>
      <c r="EB39" s="713"/>
      <c r="EC39" s="714"/>
    </row>
    <row r="40" spans="2:133" ht="11.25" customHeight="1" x14ac:dyDescent="0.15">
      <c r="AQ40" s="756" t="s">
        <v>350</v>
      </c>
      <c r="AR40" s="757"/>
      <c r="AS40" s="757"/>
      <c r="AT40" s="757"/>
      <c r="AU40" s="757"/>
      <c r="AV40" s="757"/>
      <c r="AW40" s="757"/>
      <c r="AX40" s="757"/>
      <c r="AY40" s="758"/>
      <c r="AZ40" s="679">
        <v>67505</v>
      </c>
      <c r="BA40" s="680"/>
      <c r="BB40" s="680"/>
      <c r="BC40" s="680"/>
      <c r="BD40" s="715"/>
      <c r="BE40" s="715"/>
      <c r="BF40" s="738"/>
      <c r="BG40" s="770"/>
      <c r="BH40" s="771"/>
      <c r="BI40" s="771"/>
      <c r="BJ40" s="771"/>
      <c r="BK40" s="771"/>
      <c r="BL40" s="235"/>
      <c r="BM40" s="695" t="s">
        <v>351</v>
      </c>
      <c r="BN40" s="695"/>
      <c r="BO40" s="695"/>
      <c r="BP40" s="695"/>
      <c r="BQ40" s="695"/>
      <c r="BR40" s="695"/>
      <c r="BS40" s="695"/>
      <c r="BT40" s="695"/>
      <c r="BU40" s="696"/>
      <c r="BV40" s="679" t="s">
        <v>245</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t="s">
        <v>245</v>
      </c>
      <c r="CS40" s="680"/>
      <c r="CT40" s="680"/>
      <c r="CU40" s="680"/>
      <c r="CV40" s="680"/>
      <c r="CW40" s="680"/>
      <c r="CX40" s="680"/>
      <c r="CY40" s="681"/>
      <c r="CZ40" s="684" t="s">
        <v>245</v>
      </c>
      <c r="DA40" s="713"/>
      <c r="DB40" s="713"/>
      <c r="DC40" s="717"/>
      <c r="DD40" s="688" t="s">
        <v>239</v>
      </c>
      <c r="DE40" s="680"/>
      <c r="DF40" s="680"/>
      <c r="DG40" s="680"/>
      <c r="DH40" s="680"/>
      <c r="DI40" s="680"/>
      <c r="DJ40" s="680"/>
      <c r="DK40" s="681"/>
      <c r="DL40" s="688" t="s">
        <v>245</v>
      </c>
      <c r="DM40" s="680"/>
      <c r="DN40" s="680"/>
      <c r="DO40" s="680"/>
      <c r="DP40" s="680"/>
      <c r="DQ40" s="680"/>
      <c r="DR40" s="680"/>
      <c r="DS40" s="680"/>
      <c r="DT40" s="680"/>
      <c r="DU40" s="680"/>
      <c r="DV40" s="681"/>
      <c r="DW40" s="684" t="s">
        <v>245</v>
      </c>
      <c r="DX40" s="713"/>
      <c r="DY40" s="713"/>
      <c r="DZ40" s="713"/>
      <c r="EA40" s="713"/>
      <c r="EB40" s="713"/>
      <c r="EC40" s="714"/>
    </row>
    <row r="41" spans="2:133" ht="11.25" customHeight="1" x14ac:dyDescent="0.15">
      <c r="AQ41" s="766" t="s">
        <v>353</v>
      </c>
      <c r="AR41" s="767"/>
      <c r="AS41" s="767"/>
      <c r="AT41" s="767"/>
      <c r="AU41" s="767"/>
      <c r="AV41" s="767"/>
      <c r="AW41" s="767"/>
      <c r="AX41" s="767"/>
      <c r="AY41" s="768"/>
      <c r="AZ41" s="759">
        <v>252961</v>
      </c>
      <c r="BA41" s="760"/>
      <c r="BB41" s="760"/>
      <c r="BC41" s="760"/>
      <c r="BD41" s="749"/>
      <c r="BE41" s="749"/>
      <c r="BF41" s="751"/>
      <c r="BG41" s="772"/>
      <c r="BH41" s="773"/>
      <c r="BI41" s="773"/>
      <c r="BJ41" s="773"/>
      <c r="BK41" s="773"/>
      <c r="BL41" s="236"/>
      <c r="BM41" s="704" t="s">
        <v>354</v>
      </c>
      <c r="BN41" s="704"/>
      <c r="BO41" s="704"/>
      <c r="BP41" s="704"/>
      <c r="BQ41" s="704"/>
      <c r="BR41" s="704"/>
      <c r="BS41" s="704"/>
      <c r="BT41" s="704"/>
      <c r="BU41" s="705"/>
      <c r="BV41" s="759">
        <v>417</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139</v>
      </c>
      <c r="CS41" s="715"/>
      <c r="CT41" s="715"/>
      <c r="CU41" s="715"/>
      <c r="CV41" s="715"/>
      <c r="CW41" s="715"/>
      <c r="CX41" s="715"/>
      <c r="CY41" s="716"/>
      <c r="CZ41" s="684" t="s">
        <v>239</v>
      </c>
      <c r="DA41" s="713"/>
      <c r="DB41" s="713"/>
      <c r="DC41" s="717"/>
      <c r="DD41" s="688" t="s">
        <v>139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695083</v>
      </c>
      <c r="CS42" s="680"/>
      <c r="CT42" s="680"/>
      <c r="CU42" s="680"/>
      <c r="CV42" s="680"/>
      <c r="CW42" s="680"/>
      <c r="CX42" s="680"/>
      <c r="CY42" s="681"/>
      <c r="CZ42" s="684">
        <v>16.2</v>
      </c>
      <c r="DA42" s="685"/>
      <c r="DB42" s="685"/>
      <c r="DC42" s="780"/>
      <c r="DD42" s="688">
        <v>237645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v>13281</v>
      </c>
      <c r="CS43" s="715"/>
      <c r="CT43" s="715"/>
      <c r="CU43" s="715"/>
      <c r="CV43" s="715"/>
      <c r="CW43" s="715"/>
      <c r="CX43" s="715"/>
      <c r="CY43" s="716"/>
      <c r="CZ43" s="684">
        <v>0.3</v>
      </c>
      <c r="DA43" s="713"/>
      <c r="DB43" s="713"/>
      <c r="DC43" s="717"/>
      <c r="DD43" s="688">
        <v>13281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360</v>
      </c>
      <c r="CD44" s="791" t="s">
        <v>312</v>
      </c>
      <c r="CE44" s="792"/>
      <c r="CF44" s="676" t="s">
        <v>361</v>
      </c>
      <c r="CG44" s="677"/>
      <c r="CH44" s="677"/>
      <c r="CI44" s="677"/>
      <c r="CJ44" s="677"/>
      <c r="CK44" s="677"/>
      <c r="CL44" s="677"/>
      <c r="CM44" s="677"/>
      <c r="CN44" s="677"/>
      <c r="CO44" s="677"/>
      <c r="CP44" s="677"/>
      <c r="CQ44" s="678"/>
      <c r="CR44" s="679">
        <v>651926</v>
      </c>
      <c r="CS44" s="680"/>
      <c r="CT44" s="680"/>
      <c r="CU44" s="680"/>
      <c r="CV44" s="680"/>
      <c r="CW44" s="680"/>
      <c r="CX44" s="680"/>
      <c r="CY44" s="681"/>
      <c r="CZ44" s="684">
        <v>15.2</v>
      </c>
      <c r="DA44" s="685"/>
      <c r="DB44" s="685"/>
      <c r="DC44" s="780"/>
      <c r="DD44" s="688">
        <v>226643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362</v>
      </c>
      <c r="CG45" s="677"/>
      <c r="CH45" s="677"/>
      <c r="CI45" s="677"/>
      <c r="CJ45" s="677"/>
      <c r="CK45" s="677"/>
      <c r="CL45" s="677"/>
      <c r="CM45" s="677"/>
      <c r="CN45" s="677"/>
      <c r="CO45" s="677"/>
      <c r="CP45" s="677"/>
      <c r="CQ45" s="678"/>
      <c r="CR45" s="679">
        <v>326919</v>
      </c>
      <c r="CS45" s="715"/>
      <c r="CT45" s="715"/>
      <c r="CU45" s="715"/>
      <c r="CV45" s="715"/>
      <c r="CW45" s="715"/>
      <c r="CX45" s="715"/>
      <c r="CY45" s="716"/>
      <c r="CZ45" s="684">
        <v>7.6</v>
      </c>
      <c r="DA45" s="713"/>
      <c r="DB45" s="713"/>
      <c r="DC45" s="717"/>
      <c r="DD45" s="688">
        <v>31319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363</v>
      </c>
      <c r="CG46" s="677"/>
      <c r="CH46" s="677"/>
      <c r="CI46" s="677"/>
      <c r="CJ46" s="677"/>
      <c r="CK46" s="677"/>
      <c r="CL46" s="677"/>
      <c r="CM46" s="677"/>
      <c r="CN46" s="677"/>
      <c r="CO46" s="677"/>
      <c r="CP46" s="677"/>
      <c r="CQ46" s="678"/>
      <c r="CR46" s="679">
        <v>321275</v>
      </c>
      <c r="CS46" s="680"/>
      <c r="CT46" s="680"/>
      <c r="CU46" s="680"/>
      <c r="CV46" s="680"/>
      <c r="CW46" s="680"/>
      <c r="CX46" s="680"/>
      <c r="CY46" s="681"/>
      <c r="CZ46" s="684">
        <v>7.5</v>
      </c>
      <c r="DA46" s="685"/>
      <c r="DB46" s="685"/>
      <c r="DC46" s="780"/>
      <c r="DD46" s="688">
        <v>191592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364</v>
      </c>
      <c r="CG47" s="677"/>
      <c r="CH47" s="677"/>
      <c r="CI47" s="677"/>
      <c r="CJ47" s="677"/>
      <c r="CK47" s="677"/>
      <c r="CL47" s="677"/>
      <c r="CM47" s="677"/>
      <c r="CN47" s="677"/>
      <c r="CO47" s="677"/>
      <c r="CP47" s="677"/>
      <c r="CQ47" s="678"/>
      <c r="CR47" s="679">
        <v>43157</v>
      </c>
      <c r="CS47" s="715"/>
      <c r="CT47" s="715"/>
      <c r="CU47" s="715"/>
      <c r="CV47" s="715"/>
      <c r="CW47" s="715"/>
      <c r="CX47" s="715"/>
      <c r="CY47" s="716"/>
      <c r="CZ47" s="684">
        <v>1</v>
      </c>
      <c r="DA47" s="713"/>
      <c r="DB47" s="713"/>
      <c r="DC47" s="717"/>
      <c r="DD47" s="688">
        <v>11002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365</v>
      </c>
      <c r="CG48" s="677"/>
      <c r="CH48" s="677"/>
      <c r="CI48" s="677"/>
      <c r="CJ48" s="677"/>
      <c r="CK48" s="677"/>
      <c r="CL48" s="677"/>
      <c r="CM48" s="677"/>
      <c r="CN48" s="677"/>
      <c r="CO48" s="677"/>
      <c r="CP48" s="677"/>
      <c r="CQ48" s="678"/>
      <c r="CR48" s="679" t="s">
        <v>239</v>
      </c>
      <c r="CS48" s="680"/>
      <c r="CT48" s="680"/>
      <c r="CU48" s="680"/>
      <c r="CV48" s="680"/>
      <c r="CW48" s="680"/>
      <c r="CX48" s="680"/>
      <c r="CY48" s="681"/>
      <c r="CZ48" s="684" t="s">
        <v>245</v>
      </c>
      <c r="DA48" s="685"/>
      <c r="DB48" s="685"/>
      <c r="DC48" s="780"/>
      <c r="DD48" s="688" t="s">
        <v>139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366</v>
      </c>
      <c r="CE49" s="725"/>
      <c r="CF49" s="725"/>
      <c r="CG49" s="725"/>
      <c r="CH49" s="725"/>
      <c r="CI49" s="725"/>
      <c r="CJ49" s="725"/>
      <c r="CK49" s="725"/>
      <c r="CL49" s="725"/>
      <c r="CM49" s="725"/>
      <c r="CN49" s="725"/>
      <c r="CO49" s="725"/>
      <c r="CP49" s="725"/>
      <c r="CQ49" s="726"/>
      <c r="CR49" s="759">
        <v>4284299</v>
      </c>
      <c r="CS49" s="749"/>
      <c r="CT49" s="749"/>
      <c r="CU49" s="749"/>
      <c r="CV49" s="749"/>
      <c r="CW49" s="749"/>
      <c r="CX49" s="749"/>
      <c r="CY49" s="781"/>
      <c r="CZ49" s="764">
        <v>100</v>
      </c>
      <c r="DA49" s="782"/>
      <c r="DB49" s="782"/>
      <c r="DC49" s="783"/>
      <c r="DD49" s="784">
        <v>3142872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O86wYM1bfPCmH/E2gOaxD4pN8h+nJYf7DXrWFCdUjczdlBPE368cRhu4PKYEkpMOo1dnULiR7tRwI9ks1S/N3g==" saltValue="nWxL5x6+vBydQsxRlWBa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368</v>
      </c>
      <c r="DK2" s="827"/>
      <c r="DL2" s="827"/>
      <c r="DM2" s="827"/>
      <c r="DN2" s="827"/>
      <c r="DO2" s="828"/>
      <c r="DP2" s="249"/>
      <c r="DQ2" s="826" t="s">
        <v>369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6"/>
      <c r="BA5" s="256"/>
      <c r="BB5" s="256"/>
      <c r="BC5" s="256"/>
      <c r="BD5" s="256"/>
      <c r="BE5" s="257"/>
      <c r="BF5" s="257"/>
      <c r="BG5" s="257"/>
      <c r="BH5" s="257"/>
      <c r="BI5" s="257"/>
      <c r="BJ5" s="257"/>
      <c r="BK5" s="257"/>
      <c r="BL5" s="257"/>
      <c r="BM5" s="257"/>
      <c r="BN5" s="257"/>
      <c r="BO5" s="257"/>
      <c r="BP5" s="257"/>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389</v>
      </c>
      <c r="C7" s="812"/>
      <c r="D7" s="812"/>
      <c r="E7" s="812"/>
      <c r="F7" s="812"/>
      <c r="G7" s="812"/>
      <c r="H7" s="812"/>
      <c r="I7" s="812"/>
      <c r="J7" s="812"/>
      <c r="K7" s="812"/>
      <c r="L7" s="812"/>
      <c r="M7" s="812"/>
      <c r="N7" s="812"/>
      <c r="O7" s="812"/>
      <c r="P7" s="813"/>
      <c r="Q7" s="814">
        <v>4502</v>
      </c>
      <c r="R7" s="815"/>
      <c r="S7" s="815"/>
      <c r="T7" s="815"/>
      <c r="U7" s="815"/>
      <c r="V7" s="815">
        <v>4270</v>
      </c>
      <c r="W7" s="815"/>
      <c r="X7" s="815"/>
      <c r="Y7" s="815"/>
      <c r="Z7" s="815"/>
      <c r="AA7" s="815">
        <v>232</v>
      </c>
      <c r="AB7" s="815"/>
      <c r="AC7" s="815"/>
      <c r="AD7" s="815"/>
      <c r="AE7" s="816"/>
      <c r="AF7" s="817">
        <v>180</v>
      </c>
      <c r="AG7" s="818"/>
      <c r="AH7" s="818"/>
      <c r="AI7" s="818"/>
      <c r="AJ7" s="819"/>
      <c r="AK7" s="854">
        <v>2</v>
      </c>
      <c r="AL7" s="855"/>
      <c r="AM7" s="855"/>
      <c r="AN7" s="855"/>
      <c r="AO7" s="855"/>
      <c r="AP7" s="855">
        <v>3682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580</v>
      </c>
      <c r="BT7" s="859"/>
      <c r="BU7" s="859"/>
      <c r="BV7" s="859"/>
      <c r="BW7" s="859"/>
      <c r="BX7" s="859"/>
      <c r="BY7" s="859"/>
      <c r="BZ7" s="859"/>
      <c r="CA7" s="859"/>
      <c r="CB7" s="859"/>
      <c r="CC7" s="859"/>
      <c r="CD7" s="859"/>
      <c r="CE7" s="859"/>
      <c r="CF7" s="859"/>
      <c r="CG7" s="860"/>
      <c r="CH7" s="851">
        <v>0</v>
      </c>
      <c r="CI7" s="852"/>
      <c r="CJ7" s="852"/>
      <c r="CK7" s="852"/>
      <c r="CL7" s="853"/>
      <c r="CM7" s="851">
        <v>22</v>
      </c>
      <c r="CN7" s="852"/>
      <c r="CO7" s="852"/>
      <c r="CP7" s="852"/>
      <c r="CQ7" s="853"/>
      <c r="CR7" s="851">
        <v>10</v>
      </c>
      <c r="CS7" s="852"/>
      <c r="CT7" s="852"/>
      <c r="CU7" s="852"/>
      <c r="CV7" s="853"/>
      <c r="CW7" s="851">
        <v>1</v>
      </c>
      <c r="CX7" s="852"/>
      <c r="CY7" s="852"/>
      <c r="CZ7" s="852"/>
      <c r="DA7" s="853"/>
      <c r="DB7" s="851" t="s">
        <v>599</v>
      </c>
      <c r="DC7" s="852"/>
      <c r="DD7" s="852"/>
      <c r="DE7" s="852"/>
      <c r="DF7" s="853"/>
      <c r="DG7" s="851" t="s">
        <v>600</v>
      </c>
      <c r="DH7" s="852"/>
      <c r="DI7" s="852"/>
      <c r="DJ7" s="852"/>
      <c r="DK7" s="853"/>
      <c r="DL7" s="851" t="s">
        <v>600</v>
      </c>
      <c r="DM7" s="852"/>
      <c r="DN7" s="852"/>
      <c r="DO7" s="852"/>
      <c r="DP7" s="853"/>
      <c r="DQ7" s="851" t="s">
        <v>600</v>
      </c>
      <c r="DR7" s="852"/>
      <c r="DS7" s="852"/>
      <c r="DT7" s="852"/>
      <c r="DU7" s="853"/>
      <c r="DV7" s="832"/>
      <c r="DW7" s="833"/>
      <c r="DX7" s="833"/>
      <c r="DY7" s="833"/>
      <c r="DZ7" s="834"/>
      <c r="EA7" s="254"/>
    </row>
    <row r="8" spans="1:131" s="255" customFormat="1" ht="26.25" customHeight="1" x14ac:dyDescent="0.15">
      <c r="A8" s="261">
        <v>2</v>
      </c>
      <c r="B8" s="835" t="s">
        <v>390</v>
      </c>
      <c r="C8" s="836"/>
      <c r="D8" s="836"/>
      <c r="E8" s="836"/>
      <c r="F8" s="836"/>
      <c r="G8" s="836"/>
      <c r="H8" s="836"/>
      <c r="I8" s="836"/>
      <c r="J8" s="836"/>
      <c r="K8" s="836"/>
      <c r="L8" s="836"/>
      <c r="M8" s="836"/>
      <c r="N8" s="836"/>
      <c r="O8" s="836"/>
      <c r="P8" s="837"/>
      <c r="Q8" s="838">
        <v>44</v>
      </c>
      <c r="R8" s="839"/>
      <c r="S8" s="839"/>
      <c r="T8" s="839"/>
      <c r="U8" s="839"/>
      <c r="V8" s="839">
        <v>44</v>
      </c>
      <c r="W8" s="839"/>
      <c r="X8" s="839"/>
      <c r="Y8" s="839"/>
      <c r="Z8" s="839"/>
      <c r="AA8" s="839">
        <v>0</v>
      </c>
      <c r="AB8" s="839"/>
      <c r="AC8" s="839"/>
      <c r="AD8" s="839"/>
      <c r="AE8" s="840"/>
      <c r="AF8" s="841">
        <v>0</v>
      </c>
      <c r="AG8" s="842"/>
      <c r="AH8" s="842"/>
      <c r="AI8" s="842"/>
      <c r="AJ8" s="843"/>
      <c r="AK8" s="844">
        <v>29</v>
      </c>
      <c r="AL8" s="845"/>
      <c r="AM8" s="845"/>
      <c r="AN8" s="845"/>
      <c r="AO8" s="845"/>
      <c r="AP8" s="845" t="s">
        <v>603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181</v>
      </c>
      <c r="AG23" s="874"/>
      <c r="AH23" s="874"/>
      <c r="AI23" s="874"/>
      <c r="AJ23" s="877"/>
      <c r="AK23" s="878"/>
      <c r="AL23" s="879"/>
      <c r="AM23" s="879"/>
      <c r="AN23" s="879"/>
      <c r="AO23" s="879"/>
      <c r="AP23" s="874"/>
      <c r="AQ23" s="874"/>
      <c r="AR23" s="874"/>
      <c r="AS23" s="874"/>
      <c r="AT23" s="874"/>
      <c r="AU23" s="880"/>
      <c r="AV23" s="880"/>
      <c r="AW23" s="880"/>
      <c r="AX23" s="880"/>
      <c r="AY23" s="881"/>
      <c r="AZ23" s="889" t="s">
        <v>394</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372</v>
      </c>
      <c r="B26" s="821"/>
      <c r="C26" s="821"/>
      <c r="D26" s="821"/>
      <c r="E26" s="821"/>
      <c r="F26" s="821"/>
      <c r="G26" s="821"/>
      <c r="H26" s="821"/>
      <c r="I26" s="821"/>
      <c r="J26" s="821"/>
      <c r="K26" s="821"/>
      <c r="L26" s="821"/>
      <c r="M26" s="821"/>
      <c r="N26" s="821"/>
      <c r="O26" s="821"/>
      <c r="P26" s="822"/>
      <c r="Q26" s="797" t="s">
        <v>397</v>
      </c>
      <c r="R26" s="798"/>
      <c r="S26" s="798"/>
      <c r="T26" s="798"/>
      <c r="U26" s="799"/>
      <c r="V26" s="797" t="s">
        <v>398</v>
      </c>
      <c r="W26" s="798"/>
      <c r="X26" s="798"/>
      <c r="Y26" s="798"/>
      <c r="Z26" s="799"/>
      <c r="AA26" s="797" t="s">
        <v>399</v>
      </c>
      <c r="AB26" s="798"/>
      <c r="AC26" s="798"/>
      <c r="AD26" s="798"/>
      <c r="AE26" s="798"/>
      <c r="AF26" s="892" t="s">
        <v>400</v>
      </c>
      <c r="AG26" s="893"/>
      <c r="AH26" s="893"/>
      <c r="AI26" s="893"/>
      <c r="AJ26" s="894"/>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379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405</v>
      </c>
      <c r="C28" s="812"/>
      <c r="D28" s="812"/>
      <c r="E28" s="812"/>
      <c r="F28" s="812"/>
      <c r="G28" s="812"/>
      <c r="H28" s="812"/>
      <c r="I28" s="812"/>
      <c r="J28" s="812"/>
      <c r="K28" s="812"/>
      <c r="L28" s="812"/>
      <c r="M28" s="812"/>
      <c r="N28" s="812"/>
      <c r="O28" s="812"/>
      <c r="P28" s="813"/>
      <c r="Q28" s="902">
        <v>698</v>
      </c>
      <c r="R28" s="903"/>
      <c r="S28" s="903"/>
      <c r="T28" s="903"/>
      <c r="U28" s="903"/>
      <c r="V28" s="903">
        <v>693</v>
      </c>
      <c r="W28" s="903"/>
      <c r="X28" s="903"/>
      <c r="Y28" s="903"/>
      <c r="Z28" s="903"/>
      <c r="AA28" s="903">
        <v>5</v>
      </c>
      <c r="AB28" s="903"/>
      <c r="AC28" s="903"/>
      <c r="AD28" s="903"/>
      <c r="AE28" s="904"/>
      <c r="AF28" s="905">
        <v>5</v>
      </c>
      <c r="AG28" s="903"/>
      <c r="AH28" s="903"/>
      <c r="AI28" s="903"/>
      <c r="AJ28" s="906"/>
      <c r="AK28" s="907">
        <v>68</v>
      </c>
      <c r="AL28" s="898"/>
      <c r="AM28" s="898"/>
      <c r="AN28" s="898"/>
      <c r="AO28" s="898"/>
      <c r="AP28" s="898" t="s">
        <v>603</v>
      </c>
      <c r="AQ28" s="898"/>
      <c r="AR28" s="898"/>
      <c r="AS28" s="898"/>
      <c r="AT28" s="898"/>
      <c r="AU28" s="898" t="s">
        <v>603</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406</v>
      </c>
      <c r="C29" s="836"/>
      <c r="D29" s="836"/>
      <c r="E29" s="836"/>
      <c r="F29" s="836"/>
      <c r="G29" s="836"/>
      <c r="H29" s="836"/>
      <c r="I29" s="836"/>
      <c r="J29" s="836"/>
      <c r="K29" s="836"/>
      <c r="L29" s="836"/>
      <c r="M29" s="836"/>
      <c r="N29" s="836"/>
      <c r="O29" s="836"/>
      <c r="P29" s="837"/>
      <c r="Q29" s="838">
        <v>1</v>
      </c>
      <c r="R29" s="839"/>
      <c r="S29" s="839"/>
      <c r="T29" s="839"/>
      <c r="U29" s="839"/>
      <c r="V29" s="839">
        <v>1</v>
      </c>
      <c r="W29" s="839"/>
      <c r="X29" s="839"/>
      <c r="Y29" s="839"/>
      <c r="Z29" s="839"/>
      <c r="AA29" s="839">
        <v>0</v>
      </c>
      <c r="AB29" s="839"/>
      <c r="AC29" s="839"/>
      <c r="AD29" s="839"/>
      <c r="AE29" s="840"/>
      <c r="AF29" s="841">
        <v>0</v>
      </c>
      <c r="AG29" s="842"/>
      <c r="AH29" s="842"/>
      <c r="AI29" s="842"/>
      <c r="AJ29" s="843"/>
      <c r="AK29" s="910">
        <v>0</v>
      </c>
      <c r="AL29" s="911"/>
      <c r="AM29" s="911"/>
      <c r="AN29" s="911"/>
      <c r="AO29" s="911"/>
      <c r="AP29" s="911">
        <v>0</v>
      </c>
      <c r="AQ29" s="911"/>
      <c r="AR29" s="911"/>
      <c r="AS29" s="911"/>
      <c r="AT29" s="911"/>
      <c r="AU29" s="911">
        <v>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407</v>
      </c>
      <c r="C30" s="836"/>
      <c r="D30" s="836"/>
      <c r="E30" s="836"/>
      <c r="F30" s="836"/>
      <c r="G30" s="836"/>
      <c r="H30" s="836"/>
      <c r="I30" s="836"/>
      <c r="J30" s="836"/>
      <c r="K30" s="836"/>
      <c r="L30" s="836"/>
      <c r="M30" s="836"/>
      <c r="N30" s="836"/>
      <c r="O30" s="836"/>
      <c r="P30" s="837"/>
      <c r="Q30" s="838">
        <v>808</v>
      </c>
      <c r="R30" s="839"/>
      <c r="S30" s="839"/>
      <c r="T30" s="839"/>
      <c r="U30" s="839"/>
      <c r="V30" s="839">
        <v>793</v>
      </c>
      <c r="W30" s="839"/>
      <c r="X30" s="839"/>
      <c r="Y30" s="839"/>
      <c r="Z30" s="839"/>
      <c r="AA30" s="839">
        <v>15</v>
      </c>
      <c r="AB30" s="839"/>
      <c r="AC30" s="839"/>
      <c r="AD30" s="839"/>
      <c r="AE30" s="840"/>
      <c r="AF30" s="841">
        <v>15</v>
      </c>
      <c r="AG30" s="842"/>
      <c r="AH30" s="842"/>
      <c r="AI30" s="842"/>
      <c r="AJ30" s="843"/>
      <c r="AK30" s="910">
        <v>123</v>
      </c>
      <c r="AL30" s="911"/>
      <c r="AM30" s="911"/>
      <c r="AN30" s="911"/>
      <c r="AO30" s="911"/>
      <c r="AP30" s="911" t="s">
        <v>604</v>
      </c>
      <c r="AQ30" s="911"/>
      <c r="AR30" s="911"/>
      <c r="AS30" s="911"/>
      <c r="AT30" s="911"/>
      <c r="AU30" s="911" t="s">
        <v>603</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408</v>
      </c>
      <c r="C31" s="836"/>
      <c r="D31" s="836"/>
      <c r="E31" s="836"/>
      <c r="F31" s="836"/>
      <c r="G31" s="836"/>
      <c r="H31" s="836"/>
      <c r="I31" s="836"/>
      <c r="J31" s="836"/>
      <c r="K31" s="836"/>
      <c r="L31" s="836"/>
      <c r="M31" s="836"/>
      <c r="N31" s="836"/>
      <c r="O31" s="836"/>
      <c r="P31" s="837"/>
      <c r="Q31" s="838">
        <v>70</v>
      </c>
      <c r="R31" s="839"/>
      <c r="S31" s="839"/>
      <c r="T31" s="839"/>
      <c r="U31" s="839"/>
      <c r="V31" s="839">
        <v>70</v>
      </c>
      <c r="W31" s="839"/>
      <c r="X31" s="839"/>
      <c r="Y31" s="839"/>
      <c r="Z31" s="839"/>
      <c r="AA31" s="839">
        <v>0</v>
      </c>
      <c r="AB31" s="839"/>
      <c r="AC31" s="839"/>
      <c r="AD31" s="839"/>
      <c r="AE31" s="840"/>
      <c r="AF31" s="841">
        <v>0</v>
      </c>
      <c r="AG31" s="842"/>
      <c r="AH31" s="842"/>
      <c r="AI31" s="842"/>
      <c r="AJ31" s="843"/>
      <c r="AK31" s="910">
        <v>25</v>
      </c>
      <c r="AL31" s="911"/>
      <c r="AM31" s="911"/>
      <c r="AN31" s="911"/>
      <c r="AO31" s="911"/>
      <c r="AP31" s="911" t="s">
        <v>603</v>
      </c>
      <c r="AQ31" s="911"/>
      <c r="AR31" s="911"/>
      <c r="AS31" s="911"/>
      <c r="AT31" s="911"/>
      <c r="AU31" s="911" t="s">
        <v>603</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409</v>
      </c>
      <c r="C32" s="836"/>
      <c r="D32" s="836"/>
      <c r="E32" s="836"/>
      <c r="F32" s="836"/>
      <c r="G32" s="836"/>
      <c r="H32" s="836"/>
      <c r="I32" s="836"/>
      <c r="J32" s="836"/>
      <c r="K32" s="836"/>
      <c r="L32" s="836"/>
      <c r="M32" s="836"/>
      <c r="N32" s="836"/>
      <c r="O32" s="836"/>
      <c r="P32" s="837"/>
      <c r="Q32" s="838">
        <v>177</v>
      </c>
      <c r="R32" s="839"/>
      <c r="S32" s="839"/>
      <c r="T32" s="839"/>
      <c r="U32" s="839"/>
      <c r="V32" s="839">
        <v>173</v>
      </c>
      <c r="W32" s="839"/>
      <c r="X32" s="839"/>
      <c r="Y32" s="839"/>
      <c r="Z32" s="839"/>
      <c r="AA32" s="839">
        <v>4</v>
      </c>
      <c r="AB32" s="839"/>
      <c r="AC32" s="839"/>
      <c r="AD32" s="839"/>
      <c r="AE32" s="840"/>
      <c r="AF32" s="841">
        <v>4</v>
      </c>
      <c r="AG32" s="842"/>
      <c r="AH32" s="842"/>
      <c r="AI32" s="842"/>
      <c r="AJ32" s="843"/>
      <c r="AK32" s="910">
        <v>77</v>
      </c>
      <c r="AL32" s="911"/>
      <c r="AM32" s="911"/>
      <c r="AN32" s="911"/>
      <c r="AO32" s="911"/>
      <c r="AP32" s="911">
        <v>813</v>
      </c>
      <c r="AQ32" s="911"/>
      <c r="AR32" s="911"/>
      <c r="AS32" s="911"/>
      <c r="AT32" s="911"/>
      <c r="AU32" s="911">
        <v>56</v>
      </c>
      <c r="AV32" s="911"/>
      <c r="AW32" s="911"/>
      <c r="AX32" s="911"/>
      <c r="AY32" s="911"/>
      <c r="AZ32" s="912"/>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411</v>
      </c>
      <c r="C33" s="836"/>
      <c r="D33" s="836"/>
      <c r="E33" s="836"/>
      <c r="F33" s="836"/>
      <c r="G33" s="836"/>
      <c r="H33" s="836"/>
      <c r="I33" s="836"/>
      <c r="J33" s="836"/>
      <c r="K33" s="836"/>
      <c r="L33" s="836"/>
      <c r="M33" s="836"/>
      <c r="N33" s="836"/>
      <c r="O33" s="836"/>
      <c r="P33" s="837"/>
      <c r="Q33" s="838">
        <v>140</v>
      </c>
      <c r="R33" s="839"/>
      <c r="S33" s="839"/>
      <c r="T33" s="839"/>
      <c r="U33" s="839"/>
      <c r="V33" s="839">
        <v>138</v>
      </c>
      <c r="W33" s="839"/>
      <c r="X33" s="839"/>
      <c r="Y33" s="839"/>
      <c r="Z33" s="839"/>
      <c r="AA33" s="839">
        <v>2</v>
      </c>
      <c r="AB33" s="839"/>
      <c r="AC33" s="839"/>
      <c r="AD33" s="839"/>
      <c r="AE33" s="840"/>
      <c r="AF33" s="841">
        <v>2</v>
      </c>
      <c r="AG33" s="842"/>
      <c r="AH33" s="842"/>
      <c r="AI33" s="842"/>
      <c r="AJ33" s="843"/>
      <c r="AK33" s="910">
        <v>100</v>
      </c>
      <c r="AL33" s="911"/>
      <c r="AM33" s="911"/>
      <c r="AN33" s="911"/>
      <c r="AO33" s="911"/>
      <c r="AP33" s="911">
        <v>848</v>
      </c>
      <c r="AQ33" s="911"/>
      <c r="AR33" s="911"/>
      <c r="AS33" s="911"/>
      <c r="AT33" s="911"/>
      <c r="AU33" s="911">
        <v>75</v>
      </c>
      <c r="AV33" s="911"/>
      <c r="AW33" s="911"/>
      <c r="AX33" s="911"/>
      <c r="AY33" s="911"/>
      <c r="AZ33" s="912"/>
      <c r="BA33" s="912"/>
      <c r="BB33" s="912"/>
      <c r="BC33" s="912"/>
      <c r="BD33" s="912"/>
      <c r="BE33" s="908" t="s">
        <v>410</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412</v>
      </c>
      <c r="C34" s="836"/>
      <c r="D34" s="836"/>
      <c r="E34" s="836"/>
      <c r="F34" s="836"/>
      <c r="G34" s="836"/>
      <c r="H34" s="836"/>
      <c r="I34" s="836"/>
      <c r="J34" s="836"/>
      <c r="K34" s="836"/>
      <c r="L34" s="836"/>
      <c r="M34" s="836"/>
      <c r="N34" s="836"/>
      <c r="O34" s="836"/>
      <c r="P34" s="837"/>
      <c r="Q34" s="838">
        <v>71</v>
      </c>
      <c r="R34" s="839"/>
      <c r="S34" s="839"/>
      <c r="T34" s="839"/>
      <c r="U34" s="839"/>
      <c r="V34" s="839">
        <v>69</v>
      </c>
      <c r="W34" s="839"/>
      <c r="X34" s="839"/>
      <c r="Y34" s="839"/>
      <c r="Z34" s="839"/>
      <c r="AA34" s="839">
        <v>2</v>
      </c>
      <c r="AB34" s="839"/>
      <c r="AC34" s="839"/>
      <c r="AD34" s="839"/>
      <c r="AE34" s="840"/>
      <c r="AF34" s="841">
        <v>2</v>
      </c>
      <c r="AG34" s="842"/>
      <c r="AH34" s="842"/>
      <c r="AI34" s="842"/>
      <c r="AJ34" s="843"/>
      <c r="AK34" s="910">
        <v>36</v>
      </c>
      <c r="AL34" s="911"/>
      <c r="AM34" s="911"/>
      <c r="AN34" s="911"/>
      <c r="AO34" s="911"/>
      <c r="AP34" s="911">
        <v>283</v>
      </c>
      <c r="AQ34" s="911"/>
      <c r="AR34" s="911"/>
      <c r="AS34" s="911"/>
      <c r="AT34" s="911"/>
      <c r="AU34" s="911">
        <v>25</v>
      </c>
      <c r="AV34" s="911"/>
      <c r="AW34" s="911"/>
      <c r="AX34" s="911"/>
      <c r="AY34" s="911"/>
      <c r="AZ34" s="912"/>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t="s">
        <v>413</v>
      </c>
      <c r="C35" s="836"/>
      <c r="D35" s="836"/>
      <c r="E35" s="836"/>
      <c r="F35" s="836"/>
      <c r="G35" s="836"/>
      <c r="H35" s="836"/>
      <c r="I35" s="836"/>
      <c r="J35" s="836"/>
      <c r="K35" s="836"/>
      <c r="L35" s="836"/>
      <c r="M35" s="836"/>
      <c r="N35" s="836"/>
      <c r="O35" s="836"/>
      <c r="P35" s="837"/>
      <c r="Q35" s="838">
        <v>145</v>
      </c>
      <c r="R35" s="839"/>
      <c r="S35" s="839"/>
      <c r="T35" s="839"/>
      <c r="U35" s="839"/>
      <c r="V35" s="839">
        <v>144</v>
      </c>
      <c r="W35" s="839"/>
      <c r="X35" s="839"/>
      <c r="Y35" s="839"/>
      <c r="Z35" s="839"/>
      <c r="AA35" s="839">
        <v>1</v>
      </c>
      <c r="AB35" s="839"/>
      <c r="AC35" s="839"/>
      <c r="AD35" s="839"/>
      <c r="AE35" s="840"/>
      <c r="AF35" s="841">
        <v>1</v>
      </c>
      <c r="AG35" s="842"/>
      <c r="AH35" s="842"/>
      <c r="AI35" s="842"/>
      <c r="AJ35" s="843"/>
      <c r="AK35" s="910">
        <v>11</v>
      </c>
      <c r="AL35" s="911"/>
      <c r="AM35" s="911"/>
      <c r="AN35" s="911"/>
      <c r="AO35" s="911"/>
      <c r="AP35" s="911" t="s">
        <v>603</v>
      </c>
      <c r="AQ35" s="911"/>
      <c r="AR35" s="911"/>
      <c r="AS35" s="911"/>
      <c r="AT35" s="911"/>
      <c r="AU35" s="911" t="s">
        <v>603</v>
      </c>
      <c r="AV35" s="911"/>
      <c r="AW35" s="911"/>
      <c r="AX35" s="911"/>
      <c r="AY35" s="911"/>
      <c r="AZ35" s="912"/>
      <c r="BA35" s="912"/>
      <c r="BB35" s="912"/>
      <c r="BC35" s="912"/>
      <c r="BD35" s="912"/>
      <c r="BE35" s="908" t="s">
        <v>410</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t="s">
        <v>414</v>
      </c>
      <c r="C36" s="836"/>
      <c r="D36" s="836"/>
      <c r="E36" s="836"/>
      <c r="F36" s="836"/>
      <c r="G36" s="836"/>
      <c r="H36" s="836"/>
      <c r="I36" s="836"/>
      <c r="J36" s="836"/>
      <c r="K36" s="836"/>
      <c r="L36" s="836"/>
      <c r="M36" s="836"/>
      <c r="N36" s="836"/>
      <c r="O36" s="836"/>
      <c r="P36" s="837"/>
      <c r="Q36" s="838">
        <v>31</v>
      </c>
      <c r="R36" s="839"/>
      <c r="S36" s="839"/>
      <c r="T36" s="839"/>
      <c r="U36" s="839"/>
      <c r="V36" s="839">
        <v>31</v>
      </c>
      <c r="W36" s="839"/>
      <c r="X36" s="839"/>
      <c r="Y36" s="839"/>
      <c r="Z36" s="839"/>
      <c r="AA36" s="839">
        <v>0</v>
      </c>
      <c r="AB36" s="839"/>
      <c r="AC36" s="839"/>
      <c r="AD36" s="839"/>
      <c r="AE36" s="840"/>
      <c r="AF36" s="841">
        <v>0</v>
      </c>
      <c r="AG36" s="842"/>
      <c r="AH36" s="842"/>
      <c r="AI36" s="842"/>
      <c r="AJ36" s="843"/>
      <c r="AK36" s="910">
        <v>16</v>
      </c>
      <c r="AL36" s="911"/>
      <c r="AM36" s="911"/>
      <c r="AN36" s="911"/>
      <c r="AO36" s="911"/>
      <c r="AP36" s="911" t="s">
        <v>604</v>
      </c>
      <c r="AQ36" s="911"/>
      <c r="AR36" s="911"/>
      <c r="AS36" s="911"/>
      <c r="AT36" s="911"/>
      <c r="AU36" s="911" t="s">
        <v>603</v>
      </c>
      <c r="AV36" s="911"/>
      <c r="AW36" s="911"/>
      <c r="AX36" s="911"/>
      <c r="AY36" s="911"/>
      <c r="AZ36" s="912"/>
      <c r="BA36" s="912"/>
      <c r="BB36" s="912"/>
      <c r="BC36" s="912"/>
      <c r="BD36" s="912"/>
      <c r="BE36" s="908" t="s">
        <v>410</v>
      </c>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t="s">
        <v>415</v>
      </c>
      <c r="C37" s="836"/>
      <c r="D37" s="836"/>
      <c r="E37" s="836"/>
      <c r="F37" s="836"/>
      <c r="G37" s="836"/>
      <c r="H37" s="836"/>
      <c r="I37" s="836"/>
      <c r="J37" s="836"/>
      <c r="K37" s="836"/>
      <c r="L37" s="836"/>
      <c r="M37" s="836"/>
      <c r="N37" s="836"/>
      <c r="O37" s="836"/>
      <c r="P37" s="837"/>
      <c r="Q37" s="838">
        <v>72</v>
      </c>
      <c r="R37" s="839"/>
      <c r="S37" s="839"/>
      <c r="T37" s="839"/>
      <c r="U37" s="839"/>
      <c r="V37" s="839">
        <v>71</v>
      </c>
      <c r="W37" s="839"/>
      <c r="X37" s="839"/>
      <c r="Y37" s="839"/>
      <c r="Z37" s="839"/>
      <c r="AA37" s="839">
        <v>1</v>
      </c>
      <c r="AB37" s="839"/>
      <c r="AC37" s="839"/>
      <c r="AD37" s="839"/>
      <c r="AE37" s="840"/>
      <c r="AF37" s="841">
        <v>1</v>
      </c>
      <c r="AG37" s="842"/>
      <c r="AH37" s="842"/>
      <c r="AI37" s="842"/>
      <c r="AJ37" s="843"/>
      <c r="AK37" s="910">
        <v>37</v>
      </c>
      <c r="AL37" s="911"/>
      <c r="AM37" s="911"/>
      <c r="AN37" s="911"/>
      <c r="AO37" s="911"/>
      <c r="AP37" s="911" t="s">
        <v>605</v>
      </c>
      <c r="AQ37" s="911"/>
      <c r="AR37" s="911"/>
      <c r="AS37" s="911"/>
      <c r="AT37" s="911"/>
      <c r="AU37" s="911" t="s">
        <v>603</v>
      </c>
      <c r="AV37" s="911"/>
      <c r="AW37" s="911"/>
      <c r="AX37" s="911"/>
      <c r="AY37" s="911"/>
      <c r="AZ37" s="912"/>
      <c r="BA37" s="912"/>
      <c r="BB37" s="912"/>
      <c r="BC37" s="912"/>
      <c r="BD37" s="912"/>
      <c r="BE37" s="908" t="s">
        <v>410</v>
      </c>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t="s">
        <v>416</v>
      </c>
      <c r="C38" s="836"/>
      <c r="D38" s="836"/>
      <c r="E38" s="836"/>
      <c r="F38" s="836"/>
      <c r="G38" s="836"/>
      <c r="H38" s="836"/>
      <c r="I38" s="836"/>
      <c r="J38" s="836"/>
      <c r="K38" s="836"/>
      <c r="L38" s="836"/>
      <c r="M38" s="836"/>
      <c r="N38" s="836"/>
      <c r="O38" s="836"/>
      <c r="P38" s="837"/>
      <c r="Q38" s="838">
        <v>1</v>
      </c>
      <c r="R38" s="839"/>
      <c r="S38" s="839"/>
      <c r="T38" s="839"/>
      <c r="U38" s="839"/>
      <c r="V38" s="839">
        <v>1</v>
      </c>
      <c r="W38" s="839"/>
      <c r="X38" s="839"/>
      <c r="Y38" s="839"/>
      <c r="Z38" s="839"/>
      <c r="AA38" s="839">
        <v>0</v>
      </c>
      <c r="AB38" s="839"/>
      <c r="AC38" s="839"/>
      <c r="AD38" s="839"/>
      <c r="AE38" s="840"/>
      <c r="AF38" s="841">
        <v>6</v>
      </c>
      <c r="AG38" s="842"/>
      <c r="AH38" s="842"/>
      <c r="AI38" s="842"/>
      <c r="AJ38" s="843"/>
      <c r="AK38" s="910">
        <v>0</v>
      </c>
      <c r="AL38" s="911"/>
      <c r="AM38" s="911"/>
      <c r="AN38" s="911"/>
      <c r="AO38" s="911"/>
      <c r="AP38" s="911">
        <v>4</v>
      </c>
      <c r="AQ38" s="911"/>
      <c r="AR38" s="911"/>
      <c r="AS38" s="911"/>
      <c r="AT38" s="911"/>
      <c r="AU38" s="911" t="s">
        <v>603</v>
      </c>
      <c r="AV38" s="911"/>
      <c r="AW38" s="911"/>
      <c r="AX38" s="911"/>
      <c r="AY38" s="911"/>
      <c r="AZ38" s="912"/>
      <c r="BA38" s="912"/>
      <c r="BB38" s="912"/>
      <c r="BC38" s="912"/>
      <c r="BD38" s="912"/>
      <c r="BE38" s="908" t="s">
        <v>417</v>
      </c>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392</v>
      </c>
      <c r="B63" s="870" t="s">
        <v>419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37</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245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421</v>
      </c>
      <c r="B66" s="821"/>
      <c r="C66" s="821"/>
      <c r="D66" s="821"/>
      <c r="E66" s="821"/>
      <c r="F66" s="821"/>
      <c r="G66" s="821"/>
      <c r="H66" s="821"/>
      <c r="I66" s="821"/>
      <c r="J66" s="821"/>
      <c r="K66" s="821"/>
      <c r="L66" s="821"/>
      <c r="M66" s="821"/>
      <c r="N66" s="821"/>
      <c r="O66" s="821"/>
      <c r="P66" s="822"/>
      <c r="Q66" s="797" t="s">
        <v>422</v>
      </c>
      <c r="R66" s="798"/>
      <c r="S66" s="798"/>
      <c r="T66" s="798"/>
      <c r="U66" s="799"/>
      <c r="V66" s="797" t="s">
        <v>398</v>
      </c>
      <c r="W66" s="798"/>
      <c r="X66" s="798"/>
      <c r="Y66" s="798"/>
      <c r="Z66" s="799"/>
      <c r="AA66" s="797" t="s">
        <v>423</v>
      </c>
      <c r="AB66" s="798"/>
      <c r="AC66" s="798"/>
      <c r="AD66" s="798"/>
      <c r="AE66" s="799"/>
      <c r="AF66" s="932" t="s">
        <v>424</v>
      </c>
      <c r="AG66" s="893"/>
      <c r="AH66" s="893"/>
      <c r="AI66" s="893"/>
      <c r="AJ66" s="933"/>
      <c r="AK66" s="797" t="s">
        <v>401</v>
      </c>
      <c r="AL66" s="821"/>
      <c r="AM66" s="821"/>
      <c r="AN66" s="821"/>
      <c r="AO66" s="822"/>
      <c r="AP66" s="797" t="s">
        <v>402</v>
      </c>
      <c r="AQ66" s="798"/>
      <c r="AR66" s="798"/>
      <c r="AS66" s="798"/>
      <c r="AT66" s="799"/>
      <c r="AU66" s="797" t="s">
        <v>425</v>
      </c>
      <c r="AV66" s="798"/>
      <c r="AW66" s="798"/>
      <c r="AX66" s="798"/>
      <c r="AY66" s="799"/>
      <c r="AZ66" s="797" t="s">
        <v>379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581</v>
      </c>
      <c r="C68" s="950"/>
      <c r="D68" s="950"/>
      <c r="E68" s="950"/>
      <c r="F68" s="950"/>
      <c r="G68" s="950"/>
      <c r="H68" s="950"/>
      <c r="I68" s="950"/>
      <c r="J68" s="950"/>
      <c r="K68" s="950"/>
      <c r="L68" s="950"/>
      <c r="M68" s="950"/>
      <c r="N68" s="950"/>
      <c r="O68" s="950"/>
      <c r="P68" s="951"/>
      <c r="Q68" s="952">
        <v>4446</v>
      </c>
      <c r="R68" s="946"/>
      <c r="S68" s="946"/>
      <c r="T68" s="946"/>
      <c r="U68" s="946"/>
      <c r="V68" s="946">
        <v>4244</v>
      </c>
      <c r="W68" s="946"/>
      <c r="X68" s="946"/>
      <c r="Y68" s="946"/>
      <c r="Z68" s="946"/>
      <c r="AA68" s="946">
        <v>202</v>
      </c>
      <c r="AB68" s="946"/>
      <c r="AC68" s="946"/>
      <c r="AD68" s="946"/>
      <c r="AE68" s="946"/>
      <c r="AF68" s="946">
        <v>202</v>
      </c>
      <c r="AG68" s="946"/>
      <c r="AH68" s="946"/>
      <c r="AI68" s="946"/>
      <c r="AJ68" s="946"/>
      <c r="AK68" s="946">
        <v>1</v>
      </c>
      <c r="AL68" s="946"/>
      <c r="AM68" s="946"/>
      <c r="AN68" s="946"/>
      <c r="AO68" s="946"/>
      <c r="AP68" s="946">
        <v>466</v>
      </c>
      <c r="AQ68" s="946"/>
      <c r="AR68" s="946"/>
      <c r="AS68" s="946"/>
      <c r="AT68" s="946"/>
      <c r="AU68" s="946">
        <v>16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582</v>
      </c>
      <c r="C69" s="954"/>
      <c r="D69" s="954"/>
      <c r="E69" s="954"/>
      <c r="F69" s="954"/>
      <c r="G69" s="954"/>
      <c r="H69" s="954"/>
      <c r="I69" s="954"/>
      <c r="J69" s="954"/>
      <c r="K69" s="954"/>
      <c r="L69" s="954"/>
      <c r="M69" s="954"/>
      <c r="N69" s="954"/>
      <c r="O69" s="954"/>
      <c r="P69" s="955"/>
      <c r="Q69" s="956">
        <v>30</v>
      </c>
      <c r="R69" s="911"/>
      <c r="S69" s="911"/>
      <c r="T69" s="911"/>
      <c r="U69" s="911"/>
      <c r="V69" s="911">
        <v>14</v>
      </c>
      <c r="W69" s="911"/>
      <c r="X69" s="911"/>
      <c r="Y69" s="911"/>
      <c r="Z69" s="911"/>
      <c r="AA69" s="911">
        <v>16</v>
      </c>
      <c r="AB69" s="911"/>
      <c r="AC69" s="911"/>
      <c r="AD69" s="911"/>
      <c r="AE69" s="911"/>
      <c r="AF69" s="911">
        <v>16</v>
      </c>
      <c r="AG69" s="911"/>
      <c r="AH69" s="911"/>
      <c r="AI69" s="911"/>
      <c r="AJ69" s="911"/>
      <c r="AK69" s="911" t="s">
        <v>600</v>
      </c>
      <c r="AL69" s="911"/>
      <c r="AM69" s="911"/>
      <c r="AN69" s="911"/>
      <c r="AO69" s="911"/>
      <c r="AP69" s="911" t="s">
        <v>600</v>
      </c>
      <c r="AQ69" s="911"/>
      <c r="AR69" s="911"/>
      <c r="AS69" s="911"/>
      <c r="AT69" s="911"/>
      <c r="AU69" s="911" t="s">
        <v>600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583</v>
      </c>
      <c r="C70" s="954"/>
      <c r="D70" s="954"/>
      <c r="E70" s="954"/>
      <c r="F70" s="954"/>
      <c r="G70" s="954"/>
      <c r="H70" s="954"/>
      <c r="I70" s="954"/>
      <c r="J70" s="954"/>
      <c r="K70" s="954"/>
      <c r="L70" s="954"/>
      <c r="M70" s="954"/>
      <c r="N70" s="954"/>
      <c r="O70" s="954"/>
      <c r="P70" s="955"/>
      <c r="Q70" s="956">
        <v>113</v>
      </c>
      <c r="R70" s="911"/>
      <c r="S70" s="911"/>
      <c r="T70" s="911"/>
      <c r="U70" s="911"/>
      <c r="V70" s="911">
        <v>108</v>
      </c>
      <c r="W70" s="911"/>
      <c r="X70" s="911"/>
      <c r="Y70" s="911"/>
      <c r="Z70" s="911"/>
      <c r="AA70" s="911">
        <v>5</v>
      </c>
      <c r="AB70" s="911"/>
      <c r="AC70" s="911"/>
      <c r="AD70" s="911"/>
      <c r="AE70" s="911"/>
      <c r="AF70" s="911">
        <v>5</v>
      </c>
      <c r="AG70" s="911"/>
      <c r="AH70" s="911"/>
      <c r="AI70" s="911"/>
      <c r="AJ70" s="911"/>
      <c r="AK70" s="911">
        <v>3</v>
      </c>
      <c r="AL70" s="911"/>
      <c r="AM70" s="911"/>
      <c r="AN70" s="911"/>
      <c r="AO70" s="911"/>
      <c r="AP70" s="911" t="s">
        <v>600</v>
      </c>
      <c r="AQ70" s="911"/>
      <c r="AR70" s="911"/>
      <c r="AS70" s="911"/>
      <c r="AT70" s="911"/>
      <c r="AU70" s="911" t="s">
        <v>600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584</v>
      </c>
      <c r="C71" s="954"/>
      <c r="D71" s="954"/>
      <c r="E71" s="954"/>
      <c r="F71" s="954"/>
      <c r="G71" s="954"/>
      <c r="H71" s="954"/>
      <c r="I71" s="954"/>
      <c r="J71" s="954"/>
      <c r="K71" s="954"/>
      <c r="L71" s="954"/>
      <c r="M71" s="954"/>
      <c r="N71" s="954"/>
      <c r="O71" s="954"/>
      <c r="P71" s="955"/>
      <c r="Q71" s="956">
        <v>1113</v>
      </c>
      <c r="R71" s="911"/>
      <c r="S71" s="911"/>
      <c r="T71" s="911"/>
      <c r="U71" s="911"/>
      <c r="V71" s="911">
        <v>1097</v>
      </c>
      <c r="W71" s="911"/>
      <c r="X71" s="911"/>
      <c r="Y71" s="911"/>
      <c r="Z71" s="911"/>
      <c r="AA71" s="911">
        <v>16</v>
      </c>
      <c r="AB71" s="911"/>
      <c r="AC71" s="911"/>
      <c r="AD71" s="911"/>
      <c r="AE71" s="911"/>
      <c r="AF71" s="911">
        <v>16</v>
      </c>
      <c r="AG71" s="911"/>
      <c r="AH71" s="911"/>
      <c r="AI71" s="911"/>
      <c r="AJ71" s="911"/>
      <c r="AK71" s="911" t="s">
        <v>597</v>
      </c>
      <c r="AL71" s="911"/>
      <c r="AM71" s="911"/>
      <c r="AN71" s="911"/>
      <c r="AO71" s="911"/>
      <c r="AP71" s="911">
        <v>77</v>
      </c>
      <c r="AQ71" s="911"/>
      <c r="AR71" s="911"/>
      <c r="AS71" s="911"/>
      <c r="AT71" s="911"/>
      <c r="AU71" s="911">
        <v>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585</v>
      </c>
      <c r="C72" s="954"/>
      <c r="D72" s="954"/>
      <c r="E72" s="954"/>
      <c r="F72" s="954"/>
      <c r="G72" s="954"/>
      <c r="H72" s="954"/>
      <c r="I72" s="954"/>
      <c r="J72" s="954"/>
      <c r="K72" s="954"/>
      <c r="L72" s="954"/>
      <c r="M72" s="954"/>
      <c r="N72" s="954"/>
      <c r="O72" s="954"/>
      <c r="P72" s="955"/>
      <c r="Q72" s="956">
        <v>405</v>
      </c>
      <c r="R72" s="911"/>
      <c r="S72" s="911"/>
      <c r="T72" s="911"/>
      <c r="U72" s="911"/>
      <c r="V72" s="911">
        <v>374</v>
      </c>
      <c r="W72" s="911"/>
      <c r="X72" s="911"/>
      <c r="Y72" s="911"/>
      <c r="Z72" s="911"/>
      <c r="AA72" s="911">
        <v>31</v>
      </c>
      <c r="AB72" s="911"/>
      <c r="AC72" s="911"/>
      <c r="AD72" s="911"/>
      <c r="AE72" s="911"/>
      <c r="AF72" s="911">
        <v>30</v>
      </c>
      <c r="AG72" s="911"/>
      <c r="AH72" s="911"/>
      <c r="AI72" s="911"/>
      <c r="AJ72" s="911"/>
      <c r="AK72" s="911" t="s">
        <v>596</v>
      </c>
      <c r="AL72" s="911"/>
      <c r="AM72" s="911"/>
      <c r="AN72" s="911"/>
      <c r="AO72" s="911"/>
      <c r="AP72" s="911">
        <v>463</v>
      </c>
      <c r="AQ72" s="911"/>
      <c r="AR72" s="911"/>
      <c r="AS72" s="911"/>
      <c r="AT72" s="911"/>
      <c r="AU72" s="911">
        <v>16</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586</v>
      </c>
      <c r="C73" s="954"/>
      <c r="D73" s="954"/>
      <c r="E73" s="954"/>
      <c r="F73" s="954"/>
      <c r="G73" s="954"/>
      <c r="H73" s="954"/>
      <c r="I73" s="954"/>
      <c r="J73" s="954"/>
      <c r="K73" s="954"/>
      <c r="L73" s="954"/>
      <c r="M73" s="954"/>
      <c r="N73" s="954"/>
      <c r="O73" s="954"/>
      <c r="P73" s="955"/>
      <c r="Q73" s="956">
        <v>80</v>
      </c>
      <c r="R73" s="911"/>
      <c r="S73" s="911"/>
      <c r="T73" s="911"/>
      <c r="U73" s="911"/>
      <c r="V73" s="911">
        <v>74</v>
      </c>
      <c r="W73" s="911"/>
      <c r="X73" s="911"/>
      <c r="Y73" s="911"/>
      <c r="Z73" s="911"/>
      <c r="AA73" s="911">
        <v>6</v>
      </c>
      <c r="AB73" s="911"/>
      <c r="AC73" s="911"/>
      <c r="AD73" s="911"/>
      <c r="AE73" s="911"/>
      <c r="AF73" s="911">
        <v>6</v>
      </c>
      <c r="AG73" s="911"/>
      <c r="AH73" s="911"/>
      <c r="AI73" s="911"/>
      <c r="AJ73" s="911"/>
      <c r="AK73" s="911" t="s">
        <v>598</v>
      </c>
      <c r="AL73" s="911"/>
      <c r="AM73" s="911"/>
      <c r="AN73" s="911"/>
      <c r="AO73" s="911"/>
      <c r="AP73" s="911" t="s">
        <v>606</v>
      </c>
      <c r="AQ73" s="911"/>
      <c r="AR73" s="911"/>
      <c r="AS73" s="911"/>
      <c r="AT73" s="911"/>
      <c r="AU73" s="911" t="s">
        <v>606</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587</v>
      </c>
      <c r="C74" s="954"/>
      <c r="D74" s="954"/>
      <c r="E74" s="954"/>
      <c r="F74" s="954"/>
      <c r="G74" s="954"/>
      <c r="H74" s="954"/>
      <c r="I74" s="954"/>
      <c r="J74" s="954"/>
      <c r="K74" s="954"/>
      <c r="L74" s="954"/>
      <c r="M74" s="954"/>
      <c r="N74" s="954"/>
      <c r="O74" s="954"/>
      <c r="P74" s="955"/>
      <c r="Q74" s="956">
        <v>69</v>
      </c>
      <c r="R74" s="911"/>
      <c r="S74" s="911"/>
      <c r="T74" s="911"/>
      <c r="U74" s="911"/>
      <c r="V74" s="911">
        <v>60</v>
      </c>
      <c r="W74" s="911"/>
      <c r="X74" s="911"/>
      <c r="Y74" s="911"/>
      <c r="Z74" s="911"/>
      <c r="AA74" s="911">
        <v>8</v>
      </c>
      <c r="AB74" s="911"/>
      <c r="AC74" s="911"/>
      <c r="AD74" s="911"/>
      <c r="AE74" s="911"/>
      <c r="AF74" s="911">
        <v>8</v>
      </c>
      <c r="AG74" s="911"/>
      <c r="AH74" s="911"/>
      <c r="AI74" s="911"/>
      <c r="AJ74" s="911"/>
      <c r="AK74" s="911" t="s">
        <v>597</v>
      </c>
      <c r="AL74" s="911"/>
      <c r="AM74" s="911"/>
      <c r="AN74" s="911"/>
      <c r="AO74" s="911"/>
      <c r="AP74" s="911" t="s">
        <v>606</v>
      </c>
      <c r="AQ74" s="911"/>
      <c r="AR74" s="911"/>
      <c r="AS74" s="911"/>
      <c r="AT74" s="911"/>
      <c r="AU74" s="911" t="s">
        <v>606</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588</v>
      </c>
      <c r="C75" s="954"/>
      <c r="D75" s="954"/>
      <c r="E75" s="954"/>
      <c r="F75" s="954"/>
      <c r="G75" s="954"/>
      <c r="H75" s="954"/>
      <c r="I75" s="954"/>
      <c r="J75" s="954"/>
      <c r="K75" s="954"/>
      <c r="L75" s="954"/>
      <c r="M75" s="954"/>
      <c r="N75" s="954"/>
      <c r="O75" s="954"/>
      <c r="P75" s="955"/>
      <c r="Q75" s="959">
        <v>4744</v>
      </c>
      <c r="R75" s="960"/>
      <c r="S75" s="960"/>
      <c r="T75" s="960"/>
      <c r="U75" s="910"/>
      <c r="V75" s="961">
        <v>4690</v>
      </c>
      <c r="W75" s="960"/>
      <c r="X75" s="960"/>
      <c r="Y75" s="960"/>
      <c r="Z75" s="910"/>
      <c r="AA75" s="961">
        <v>54</v>
      </c>
      <c r="AB75" s="960"/>
      <c r="AC75" s="960"/>
      <c r="AD75" s="960"/>
      <c r="AE75" s="910"/>
      <c r="AF75" s="961">
        <v>54</v>
      </c>
      <c r="AG75" s="960"/>
      <c r="AH75" s="960"/>
      <c r="AI75" s="960"/>
      <c r="AJ75" s="910"/>
      <c r="AK75" s="961">
        <v>195</v>
      </c>
      <c r="AL75" s="960"/>
      <c r="AM75" s="960"/>
      <c r="AN75" s="960"/>
      <c r="AO75" s="910"/>
      <c r="AP75" s="961">
        <v>149</v>
      </c>
      <c r="AQ75" s="960"/>
      <c r="AR75" s="960"/>
      <c r="AS75" s="960"/>
      <c r="AT75" s="910"/>
      <c r="AU75" s="961" t="s">
        <v>600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589</v>
      </c>
      <c r="C76" s="954"/>
      <c r="D76" s="954"/>
      <c r="E76" s="954"/>
      <c r="F76" s="954"/>
      <c r="G76" s="954"/>
      <c r="H76" s="954"/>
      <c r="I76" s="954"/>
      <c r="J76" s="954"/>
      <c r="K76" s="954"/>
      <c r="L76" s="954"/>
      <c r="M76" s="954"/>
      <c r="N76" s="954"/>
      <c r="O76" s="954"/>
      <c r="P76" s="955"/>
      <c r="Q76" s="959">
        <v>1268</v>
      </c>
      <c r="R76" s="960"/>
      <c r="S76" s="960"/>
      <c r="T76" s="960"/>
      <c r="U76" s="910"/>
      <c r="V76" s="961">
        <v>1133</v>
      </c>
      <c r="W76" s="960"/>
      <c r="X76" s="960"/>
      <c r="Y76" s="960"/>
      <c r="Z76" s="910"/>
      <c r="AA76" s="961">
        <v>135</v>
      </c>
      <c r="AB76" s="960"/>
      <c r="AC76" s="960"/>
      <c r="AD76" s="960"/>
      <c r="AE76" s="910"/>
      <c r="AF76" s="961">
        <v>135</v>
      </c>
      <c r="AG76" s="960"/>
      <c r="AH76" s="960"/>
      <c r="AI76" s="960"/>
      <c r="AJ76" s="910"/>
      <c r="AK76" s="961" t="s">
        <v>597</v>
      </c>
      <c r="AL76" s="960"/>
      <c r="AM76" s="960"/>
      <c r="AN76" s="960"/>
      <c r="AO76" s="910"/>
      <c r="AP76" s="961" t="s">
        <v>600</v>
      </c>
      <c r="AQ76" s="960"/>
      <c r="AR76" s="960"/>
      <c r="AS76" s="960"/>
      <c r="AT76" s="910"/>
      <c r="AU76" s="961" t="s">
        <v>600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590</v>
      </c>
      <c r="C77" s="954"/>
      <c r="D77" s="954"/>
      <c r="E77" s="954"/>
      <c r="F77" s="954"/>
      <c r="G77" s="954"/>
      <c r="H77" s="954"/>
      <c r="I77" s="954"/>
      <c r="J77" s="954"/>
      <c r="K77" s="954"/>
      <c r="L77" s="954"/>
      <c r="M77" s="954"/>
      <c r="N77" s="954"/>
      <c r="O77" s="954"/>
      <c r="P77" s="955"/>
      <c r="Q77" s="959">
        <v>285242</v>
      </c>
      <c r="R77" s="960"/>
      <c r="S77" s="960"/>
      <c r="T77" s="960"/>
      <c r="U77" s="910"/>
      <c r="V77" s="961">
        <v>271656</v>
      </c>
      <c r="W77" s="960"/>
      <c r="X77" s="960"/>
      <c r="Y77" s="960"/>
      <c r="Z77" s="910"/>
      <c r="AA77" s="961">
        <v>13586</v>
      </c>
      <c r="AB77" s="960"/>
      <c r="AC77" s="960"/>
      <c r="AD77" s="960"/>
      <c r="AE77" s="910"/>
      <c r="AF77" s="961">
        <v>13586</v>
      </c>
      <c r="AG77" s="960"/>
      <c r="AH77" s="960"/>
      <c r="AI77" s="960"/>
      <c r="AJ77" s="910"/>
      <c r="AK77" s="961">
        <v>983</v>
      </c>
      <c r="AL77" s="960"/>
      <c r="AM77" s="960"/>
      <c r="AN77" s="960"/>
      <c r="AO77" s="910"/>
      <c r="AP77" s="961" t="s">
        <v>600</v>
      </c>
      <c r="AQ77" s="960"/>
      <c r="AR77" s="960"/>
      <c r="AS77" s="960"/>
      <c r="AT77" s="910"/>
      <c r="AU77" s="961" t="s">
        <v>602</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591</v>
      </c>
      <c r="C78" s="954"/>
      <c r="D78" s="954"/>
      <c r="E78" s="954"/>
      <c r="F78" s="954"/>
      <c r="G78" s="954"/>
      <c r="H78" s="954"/>
      <c r="I78" s="954"/>
      <c r="J78" s="954"/>
      <c r="K78" s="954"/>
      <c r="L78" s="954"/>
      <c r="M78" s="954"/>
      <c r="N78" s="954"/>
      <c r="O78" s="954"/>
      <c r="P78" s="955"/>
      <c r="Q78" s="956">
        <v>48</v>
      </c>
      <c r="R78" s="911"/>
      <c r="S78" s="911"/>
      <c r="T78" s="911"/>
      <c r="U78" s="911"/>
      <c r="V78" s="911">
        <v>38</v>
      </c>
      <c r="W78" s="911"/>
      <c r="X78" s="911"/>
      <c r="Y78" s="911"/>
      <c r="Z78" s="911"/>
      <c r="AA78" s="911">
        <v>9</v>
      </c>
      <c r="AB78" s="911"/>
      <c r="AC78" s="911"/>
      <c r="AD78" s="911"/>
      <c r="AE78" s="911"/>
      <c r="AF78" s="911">
        <v>6</v>
      </c>
      <c r="AG78" s="911"/>
      <c r="AH78" s="911"/>
      <c r="AI78" s="911"/>
      <c r="AJ78" s="911"/>
      <c r="AK78" s="911">
        <v>13</v>
      </c>
      <c r="AL78" s="911"/>
      <c r="AM78" s="911"/>
      <c r="AN78" s="911"/>
      <c r="AO78" s="911"/>
      <c r="AP78" s="911" t="s">
        <v>600</v>
      </c>
      <c r="AQ78" s="911"/>
      <c r="AR78" s="911"/>
      <c r="AS78" s="911"/>
      <c r="AT78" s="911"/>
      <c r="AU78" s="911" t="s">
        <v>600</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592</v>
      </c>
      <c r="C79" s="954"/>
      <c r="D79" s="954"/>
      <c r="E79" s="954"/>
      <c r="F79" s="954"/>
      <c r="G79" s="954"/>
      <c r="H79" s="954"/>
      <c r="I79" s="954"/>
      <c r="J79" s="954"/>
      <c r="K79" s="954"/>
      <c r="L79" s="954"/>
      <c r="M79" s="954"/>
      <c r="N79" s="954"/>
      <c r="O79" s="954"/>
      <c r="P79" s="955"/>
      <c r="Q79" s="956">
        <v>6381</v>
      </c>
      <c r="R79" s="911"/>
      <c r="S79" s="911"/>
      <c r="T79" s="911"/>
      <c r="U79" s="911"/>
      <c r="V79" s="911">
        <v>6104</v>
      </c>
      <c r="W79" s="911"/>
      <c r="X79" s="911"/>
      <c r="Y79" s="911"/>
      <c r="Z79" s="911"/>
      <c r="AA79" s="911">
        <v>277</v>
      </c>
      <c r="AB79" s="911"/>
      <c r="AC79" s="911"/>
      <c r="AD79" s="911"/>
      <c r="AE79" s="911"/>
      <c r="AF79" s="911">
        <v>277</v>
      </c>
      <c r="AG79" s="911"/>
      <c r="AH79" s="911"/>
      <c r="AI79" s="911"/>
      <c r="AJ79" s="911"/>
      <c r="AK79" s="911">
        <v>80</v>
      </c>
      <c r="AL79" s="911"/>
      <c r="AM79" s="911"/>
      <c r="AN79" s="911"/>
      <c r="AO79" s="911"/>
      <c r="AP79" s="911" t="s">
        <v>600</v>
      </c>
      <c r="AQ79" s="911"/>
      <c r="AR79" s="911"/>
      <c r="AS79" s="911"/>
      <c r="AT79" s="911"/>
      <c r="AU79" s="911" t="s">
        <v>600</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593</v>
      </c>
      <c r="C80" s="954"/>
      <c r="D80" s="954"/>
      <c r="E80" s="954"/>
      <c r="F80" s="954"/>
      <c r="G80" s="954"/>
      <c r="H80" s="954"/>
      <c r="I80" s="954"/>
      <c r="J80" s="954"/>
      <c r="K80" s="954"/>
      <c r="L80" s="954"/>
      <c r="M80" s="954"/>
      <c r="N80" s="954"/>
      <c r="O80" s="954"/>
      <c r="P80" s="955"/>
      <c r="Q80" s="956">
        <v>36</v>
      </c>
      <c r="R80" s="911"/>
      <c r="S80" s="911"/>
      <c r="T80" s="911"/>
      <c r="U80" s="911"/>
      <c r="V80" s="911">
        <v>33</v>
      </c>
      <c r="W80" s="911"/>
      <c r="X80" s="911"/>
      <c r="Y80" s="911"/>
      <c r="Z80" s="911"/>
      <c r="AA80" s="911">
        <v>3</v>
      </c>
      <c r="AB80" s="911"/>
      <c r="AC80" s="911"/>
      <c r="AD80" s="911"/>
      <c r="AE80" s="911"/>
      <c r="AF80" s="911">
        <v>3</v>
      </c>
      <c r="AG80" s="911"/>
      <c r="AH80" s="911"/>
      <c r="AI80" s="911"/>
      <c r="AJ80" s="911"/>
      <c r="AK80" s="911">
        <v>29</v>
      </c>
      <c r="AL80" s="911"/>
      <c r="AM80" s="911"/>
      <c r="AN80" s="911"/>
      <c r="AO80" s="911"/>
      <c r="AP80" s="911" t="s">
        <v>600</v>
      </c>
      <c r="AQ80" s="911"/>
      <c r="AR80" s="911"/>
      <c r="AS80" s="911"/>
      <c r="AT80" s="911"/>
      <c r="AU80" s="911" t="s">
        <v>600</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594</v>
      </c>
      <c r="C81" s="954"/>
      <c r="D81" s="954"/>
      <c r="E81" s="954"/>
      <c r="F81" s="954"/>
      <c r="G81" s="954"/>
      <c r="H81" s="954"/>
      <c r="I81" s="954"/>
      <c r="J81" s="954"/>
      <c r="K81" s="954"/>
      <c r="L81" s="954"/>
      <c r="M81" s="954"/>
      <c r="N81" s="954"/>
      <c r="O81" s="954"/>
      <c r="P81" s="955"/>
      <c r="Q81" s="956">
        <v>1048</v>
      </c>
      <c r="R81" s="911"/>
      <c r="S81" s="911"/>
      <c r="T81" s="911"/>
      <c r="U81" s="911"/>
      <c r="V81" s="911">
        <v>1001</v>
      </c>
      <c r="W81" s="911"/>
      <c r="X81" s="911"/>
      <c r="Y81" s="911"/>
      <c r="Z81" s="911"/>
      <c r="AA81" s="911">
        <v>47</v>
      </c>
      <c r="AB81" s="911"/>
      <c r="AC81" s="911"/>
      <c r="AD81" s="911"/>
      <c r="AE81" s="911"/>
      <c r="AF81" s="911">
        <v>47</v>
      </c>
      <c r="AG81" s="911"/>
      <c r="AH81" s="911"/>
      <c r="AI81" s="911"/>
      <c r="AJ81" s="911"/>
      <c r="AK81" s="911">
        <v>42</v>
      </c>
      <c r="AL81" s="911"/>
      <c r="AM81" s="911"/>
      <c r="AN81" s="911"/>
      <c r="AO81" s="911"/>
      <c r="AP81" s="911" t="s">
        <v>600</v>
      </c>
      <c r="AQ81" s="911"/>
      <c r="AR81" s="911"/>
      <c r="AS81" s="911"/>
      <c r="AT81" s="911"/>
      <c r="AU81" s="911" t="s">
        <v>600</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595</v>
      </c>
      <c r="C82" s="954"/>
      <c r="D82" s="954"/>
      <c r="E82" s="954"/>
      <c r="F82" s="954"/>
      <c r="G82" s="954"/>
      <c r="H82" s="954"/>
      <c r="I82" s="954"/>
      <c r="J82" s="954"/>
      <c r="K82" s="954"/>
      <c r="L82" s="954"/>
      <c r="M82" s="954"/>
      <c r="N82" s="954"/>
      <c r="O82" s="954"/>
      <c r="P82" s="955"/>
      <c r="Q82" s="956">
        <v>191</v>
      </c>
      <c r="R82" s="911"/>
      <c r="S82" s="911"/>
      <c r="T82" s="911"/>
      <c r="U82" s="911"/>
      <c r="V82" s="911">
        <v>182</v>
      </c>
      <c r="W82" s="911"/>
      <c r="X82" s="911"/>
      <c r="Y82" s="911"/>
      <c r="Z82" s="911"/>
      <c r="AA82" s="911">
        <v>9</v>
      </c>
      <c r="AB82" s="911"/>
      <c r="AC82" s="911"/>
      <c r="AD82" s="911"/>
      <c r="AE82" s="911"/>
      <c r="AF82" s="911">
        <v>9</v>
      </c>
      <c r="AG82" s="911"/>
      <c r="AH82" s="911"/>
      <c r="AI82" s="911"/>
      <c r="AJ82" s="911"/>
      <c r="AK82" s="911" t="s">
        <v>596</v>
      </c>
      <c r="AL82" s="911"/>
      <c r="AM82" s="911"/>
      <c r="AN82" s="911"/>
      <c r="AO82" s="911"/>
      <c r="AP82" s="911" t="s">
        <v>601</v>
      </c>
      <c r="AQ82" s="911"/>
      <c r="AR82" s="911"/>
      <c r="AS82" s="911"/>
      <c r="AT82" s="911"/>
      <c r="AU82" s="911" t="s">
        <v>600</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426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435</v>
      </c>
      <c r="AB109" s="975"/>
      <c r="AC109" s="975"/>
      <c r="AD109" s="975"/>
      <c r="AE109" s="976"/>
      <c r="AF109" s="974" t="s">
        <v>311</v>
      </c>
      <c r="AG109" s="975"/>
      <c r="AH109" s="975"/>
      <c r="AI109" s="975"/>
      <c r="AJ109" s="976"/>
      <c r="AK109" s="974" t="s">
        <v>310</v>
      </c>
      <c r="AL109" s="975"/>
      <c r="AM109" s="975"/>
      <c r="AN109" s="975"/>
      <c r="AO109" s="976"/>
      <c r="AP109" s="974" t="s">
        <v>436</v>
      </c>
      <c r="AQ109" s="975"/>
      <c r="AR109" s="975"/>
      <c r="AS109" s="975"/>
      <c r="AT109" s="977"/>
      <c r="AU109" s="994" t="s">
        <v>434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435</v>
      </c>
      <c r="BR109" s="975"/>
      <c r="BS109" s="975"/>
      <c r="BT109" s="975"/>
      <c r="BU109" s="976"/>
      <c r="BV109" s="974" t="s">
        <v>311</v>
      </c>
      <c r="BW109" s="975"/>
      <c r="BX109" s="975"/>
      <c r="BY109" s="975"/>
      <c r="BZ109" s="976"/>
      <c r="CA109" s="974" t="s">
        <v>310</v>
      </c>
      <c r="CB109" s="975"/>
      <c r="CC109" s="975"/>
      <c r="CD109" s="975"/>
      <c r="CE109" s="976"/>
      <c r="CF109" s="995" t="s">
        <v>436</v>
      </c>
      <c r="CG109" s="995"/>
      <c r="CH109" s="995"/>
      <c r="CI109" s="995"/>
      <c r="CJ109" s="995"/>
      <c r="CK109" s="974" t="s">
        <v>437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435</v>
      </c>
      <c r="DH109" s="975"/>
      <c r="DI109" s="975"/>
      <c r="DJ109" s="975"/>
      <c r="DK109" s="976"/>
      <c r="DL109" s="974" t="s">
        <v>311</v>
      </c>
      <c r="DM109" s="975"/>
      <c r="DN109" s="975"/>
      <c r="DO109" s="975"/>
      <c r="DP109" s="976"/>
      <c r="DQ109" s="974" t="s">
        <v>310</v>
      </c>
      <c r="DR109" s="975"/>
      <c r="DS109" s="975"/>
      <c r="DT109" s="975"/>
      <c r="DU109" s="976"/>
      <c r="DV109" s="974" t="s">
        <v>436</v>
      </c>
      <c r="DW109" s="975"/>
      <c r="DX109" s="975"/>
      <c r="DY109" s="975"/>
      <c r="DZ109" s="977"/>
    </row>
    <row r="110" spans="1:131" s="246" customFormat="1" ht="26.25" customHeight="1" x14ac:dyDescent="0.15">
      <c r="A110" s="978" t="s">
        <v>438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488763</v>
      </c>
      <c r="AB110" s="982"/>
      <c r="AC110" s="982"/>
      <c r="AD110" s="982"/>
      <c r="AE110" s="983"/>
      <c r="AF110" s="984">
        <v>493700</v>
      </c>
      <c r="AG110" s="982"/>
      <c r="AH110" s="982"/>
      <c r="AI110" s="982"/>
      <c r="AJ110" s="983"/>
      <c r="AK110" s="984">
        <v>527875</v>
      </c>
      <c r="AL110" s="982"/>
      <c r="AM110" s="982"/>
      <c r="AN110" s="982"/>
      <c r="AO110" s="983"/>
      <c r="AP110" s="985">
        <v>22.5</v>
      </c>
      <c r="AQ110" s="986"/>
      <c r="AR110" s="986"/>
      <c r="AS110" s="986"/>
      <c r="AT110" s="987"/>
      <c r="AU110" s="988" t="s">
        <v>72</v>
      </c>
      <c r="AV110" s="989"/>
      <c r="AW110" s="989"/>
      <c r="AX110" s="989"/>
      <c r="AY110" s="989"/>
      <c r="AZ110" s="1030" t="s">
        <v>439</v>
      </c>
      <c r="BA110" s="979"/>
      <c r="BB110" s="979"/>
      <c r="BC110" s="979"/>
      <c r="BD110" s="979"/>
      <c r="BE110" s="979"/>
      <c r="BF110" s="979"/>
      <c r="BG110" s="979"/>
      <c r="BH110" s="979"/>
      <c r="BI110" s="979"/>
      <c r="BJ110" s="979"/>
      <c r="BK110" s="979"/>
      <c r="BL110" s="979"/>
      <c r="BM110" s="979"/>
      <c r="BN110" s="979"/>
      <c r="BO110" s="979"/>
      <c r="BP110" s="980"/>
      <c r="BQ110" s="1016">
        <v>4110641</v>
      </c>
      <c r="BR110" s="1017"/>
      <c r="BS110" s="1017"/>
      <c r="BT110" s="1017"/>
      <c r="BU110" s="1017"/>
      <c r="BV110" s="1017">
        <v>3940147</v>
      </c>
      <c r="BW110" s="1017"/>
      <c r="BX110" s="1017"/>
      <c r="BY110" s="1017"/>
      <c r="BZ110" s="1017"/>
      <c r="CA110" s="1017">
        <v>3682344</v>
      </c>
      <c r="CB110" s="1017"/>
      <c r="CC110" s="1017"/>
      <c r="CD110" s="1017"/>
      <c r="CE110" s="1017"/>
      <c r="CF110" s="1031">
        <v>157</v>
      </c>
      <c r="CG110" s="1032"/>
      <c r="CH110" s="1032"/>
      <c r="CI110" s="1032"/>
      <c r="CJ110" s="1032"/>
      <c r="CK110" s="1033" t="s">
        <v>440</v>
      </c>
      <c r="CL110" s="1034"/>
      <c r="CM110" s="1013" t="s">
        <v>441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245</v>
      </c>
      <c r="DH110" s="1017"/>
      <c r="DI110" s="1017"/>
      <c r="DJ110" s="1017"/>
      <c r="DK110" s="1017"/>
      <c r="DL110" s="1017" t="s">
        <v>245</v>
      </c>
      <c r="DM110" s="1017"/>
      <c r="DN110" s="1017"/>
      <c r="DO110" s="1017"/>
      <c r="DP110" s="1017"/>
      <c r="DQ110" s="1017" t="s">
        <v>442</v>
      </c>
      <c r="DR110" s="1017"/>
      <c r="DS110" s="1017"/>
      <c r="DT110" s="1017"/>
      <c r="DU110" s="1017"/>
      <c r="DV110" s="1018" t="s">
        <v>245</v>
      </c>
      <c r="DW110" s="1018"/>
      <c r="DX110" s="1018"/>
      <c r="DY110" s="1018"/>
      <c r="DZ110" s="1019"/>
    </row>
    <row r="111" spans="1:131" s="246" customFormat="1" ht="26.25" customHeight="1" x14ac:dyDescent="0.15">
      <c r="A111" s="1020" t="s">
        <v>443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245</v>
      </c>
      <c r="AB111" s="1024"/>
      <c r="AC111" s="1024"/>
      <c r="AD111" s="1024"/>
      <c r="AE111" s="1025"/>
      <c r="AF111" s="1026" t="s">
        <v>442</v>
      </c>
      <c r="AG111" s="1024"/>
      <c r="AH111" s="1024"/>
      <c r="AI111" s="1024"/>
      <c r="AJ111" s="1025"/>
      <c r="AK111" s="1026" t="s">
        <v>245</v>
      </c>
      <c r="AL111" s="1024"/>
      <c r="AM111" s="1024"/>
      <c r="AN111" s="1024"/>
      <c r="AO111" s="1025"/>
      <c r="AP111" s="1027" t="s">
        <v>245</v>
      </c>
      <c r="AQ111" s="1028"/>
      <c r="AR111" s="1028"/>
      <c r="AS111" s="1028"/>
      <c r="AT111" s="1029"/>
      <c r="AU111" s="990"/>
      <c r="AV111" s="991"/>
      <c r="AW111" s="991"/>
      <c r="AX111" s="991"/>
      <c r="AY111" s="991"/>
      <c r="AZ111" s="1039" t="s">
        <v>444</v>
      </c>
      <c r="BA111" s="1040"/>
      <c r="BB111" s="1040"/>
      <c r="BC111" s="1040"/>
      <c r="BD111" s="1040"/>
      <c r="BE111" s="1040"/>
      <c r="BF111" s="1040"/>
      <c r="BG111" s="1040"/>
      <c r="BH111" s="1040"/>
      <c r="BI111" s="1040"/>
      <c r="BJ111" s="1040"/>
      <c r="BK111" s="1040"/>
      <c r="BL111" s="1040"/>
      <c r="BM111" s="1040"/>
      <c r="BN111" s="1040"/>
      <c r="BO111" s="1040"/>
      <c r="BP111" s="1041"/>
      <c r="BQ111" s="1009">
        <v>10354</v>
      </c>
      <c r="BR111" s="1010"/>
      <c r="BS111" s="1010"/>
      <c r="BT111" s="1010"/>
      <c r="BU111" s="1010"/>
      <c r="BV111" s="1010">
        <v>4328</v>
      </c>
      <c r="BW111" s="1010"/>
      <c r="BX111" s="1010"/>
      <c r="BY111" s="1010"/>
      <c r="BZ111" s="1010"/>
      <c r="CA111" s="1010">
        <v>1832</v>
      </c>
      <c r="CB111" s="1010"/>
      <c r="CC111" s="1010"/>
      <c r="CD111" s="1010"/>
      <c r="CE111" s="1010"/>
      <c r="CF111" s="1004">
        <v>0.1</v>
      </c>
      <c r="CG111" s="1005"/>
      <c r="CH111" s="1005"/>
      <c r="CI111" s="1005"/>
      <c r="CJ111" s="1005"/>
      <c r="CK111" s="1035"/>
      <c r="CL111" s="1036"/>
      <c r="CM111" s="1006" t="s">
        <v>445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442</v>
      </c>
      <c r="DH111" s="1010"/>
      <c r="DI111" s="1010"/>
      <c r="DJ111" s="1010"/>
      <c r="DK111" s="1010"/>
      <c r="DL111" s="1010" t="s">
        <v>446</v>
      </c>
      <c r="DM111" s="1010"/>
      <c r="DN111" s="1010"/>
      <c r="DO111" s="1010"/>
      <c r="DP111" s="1010"/>
      <c r="DQ111" s="1010" t="s">
        <v>245</v>
      </c>
      <c r="DR111" s="1010"/>
      <c r="DS111" s="1010"/>
      <c r="DT111" s="1010"/>
      <c r="DU111" s="1010"/>
      <c r="DV111" s="1011" t="s">
        <v>245</v>
      </c>
      <c r="DW111" s="1011"/>
      <c r="DX111" s="1011"/>
      <c r="DY111" s="1011"/>
      <c r="DZ111" s="1012"/>
    </row>
    <row r="112" spans="1:131" s="246" customFormat="1" ht="26.25" customHeight="1" x14ac:dyDescent="0.15">
      <c r="A112" s="1042" t="s">
        <v>447</v>
      </c>
      <c r="B112" s="1043"/>
      <c r="C112" s="1040" t="s">
        <v>448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245</v>
      </c>
      <c r="AB112" s="1049"/>
      <c r="AC112" s="1049"/>
      <c r="AD112" s="1049"/>
      <c r="AE112" s="1050"/>
      <c r="AF112" s="1051" t="s">
        <v>446</v>
      </c>
      <c r="AG112" s="1049"/>
      <c r="AH112" s="1049"/>
      <c r="AI112" s="1049"/>
      <c r="AJ112" s="1050"/>
      <c r="AK112" s="1051" t="s">
        <v>245</v>
      </c>
      <c r="AL112" s="1049"/>
      <c r="AM112" s="1049"/>
      <c r="AN112" s="1049"/>
      <c r="AO112" s="1050"/>
      <c r="AP112" s="1052" t="s">
        <v>245</v>
      </c>
      <c r="AQ112" s="1053"/>
      <c r="AR112" s="1053"/>
      <c r="AS112" s="1053"/>
      <c r="AT112" s="1054"/>
      <c r="AU112" s="990"/>
      <c r="AV112" s="991"/>
      <c r="AW112" s="991"/>
      <c r="AX112" s="991"/>
      <c r="AY112" s="991"/>
      <c r="AZ112" s="1039" t="s">
        <v>449</v>
      </c>
      <c r="BA112" s="1040"/>
      <c r="BB112" s="1040"/>
      <c r="BC112" s="1040"/>
      <c r="BD112" s="1040"/>
      <c r="BE112" s="1040"/>
      <c r="BF112" s="1040"/>
      <c r="BG112" s="1040"/>
      <c r="BH112" s="1040"/>
      <c r="BI112" s="1040"/>
      <c r="BJ112" s="1040"/>
      <c r="BK112" s="1040"/>
      <c r="BL112" s="1040"/>
      <c r="BM112" s="1040"/>
      <c r="BN112" s="1040"/>
      <c r="BO112" s="1040"/>
      <c r="BP112" s="1041"/>
      <c r="BQ112" s="1009">
        <v>1865334</v>
      </c>
      <c r="BR112" s="1010"/>
      <c r="BS112" s="1010"/>
      <c r="BT112" s="1010"/>
      <c r="BU112" s="1010"/>
      <c r="BV112" s="1010">
        <v>1717318</v>
      </c>
      <c r="BW112" s="1010"/>
      <c r="BX112" s="1010"/>
      <c r="BY112" s="1010"/>
      <c r="BZ112" s="1010"/>
      <c r="CA112" s="1010">
        <v>1389514</v>
      </c>
      <c r="CB112" s="1010"/>
      <c r="CC112" s="1010"/>
      <c r="CD112" s="1010"/>
      <c r="CE112" s="1010"/>
      <c r="CF112" s="1004">
        <v>59.2</v>
      </c>
      <c r="CG112" s="1005"/>
      <c r="CH112" s="1005"/>
      <c r="CI112" s="1005"/>
      <c r="CJ112" s="1005"/>
      <c r="CK112" s="1035"/>
      <c r="CL112" s="1036"/>
      <c r="CM112" s="1006" t="s">
        <v>450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394</v>
      </c>
      <c r="DH112" s="1010"/>
      <c r="DI112" s="1010"/>
      <c r="DJ112" s="1010"/>
      <c r="DK112" s="1010"/>
      <c r="DL112" s="1010" t="s">
        <v>245</v>
      </c>
      <c r="DM112" s="1010"/>
      <c r="DN112" s="1010"/>
      <c r="DO112" s="1010"/>
      <c r="DP112" s="1010"/>
      <c r="DQ112" s="1010" t="s">
        <v>394</v>
      </c>
      <c r="DR112" s="1010"/>
      <c r="DS112" s="1010"/>
      <c r="DT112" s="1010"/>
      <c r="DU112" s="1010"/>
      <c r="DV112" s="1011" t="s">
        <v>245</v>
      </c>
      <c r="DW112" s="1011"/>
      <c r="DX112" s="1011"/>
      <c r="DY112" s="1011"/>
      <c r="DZ112" s="1012"/>
    </row>
    <row r="113" spans="1:130" s="246" customFormat="1" ht="26.25" customHeight="1" x14ac:dyDescent="0.15">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180109</v>
      </c>
      <c r="AB113" s="1024"/>
      <c r="AC113" s="1024"/>
      <c r="AD113" s="1024"/>
      <c r="AE113" s="1025"/>
      <c r="AF113" s="1026">
        <v>149722</v>
      </c>
      <c r="AG113" s="1024"/>
      <c r="AH113" s="1024"/>
      <c r="AI113" s="1024"/>
      <c r="AJ113" s="1025"/>
      <c r="AK113" s="1026">
        <v>169786</v>
      </c>
      <c r="AL113" s="1024"/>
      <c r="AM113" s="1024"/>
      <c r="AN113" s="1024"/>
      <c r="AO113" s="1025"/>
      <c r="AP113" s="1027">
        <v>7.2</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v>40739</v>
      </c>
      <c r="BR113" s="1010"/>
      <c r="BS113" s="1010"/>
      <c r="BT113" s="1010"/>
      <c r="BU113" s="1010"/>
      <c r="BV113" s="1010">
        <v>33228</v>
      </c>
      <c r="BW113" s="1010"/>
      <c r="BX113" s="1010"/>
      <c r="BY113" s="1010"/>
      <c r="BZ113" s="1010"/>
      <c r="CA113" s="1010">
        <v>32055</v>
      </c>
      <c r="CB113" s="1010"/>
      <c r="CC113" s="1010"/>
      <c r="CD113" s="1010"/>
      <c r="CE113" s="1010"/>
      <c r="CF113" s="1004">
        <v>1.4</v>
      </c>
      <c r="CG113" s="1005"/>
      <c r="CH113" s="1005"/>
      <c r="CI113" s="1005"/>
      <c r="CJ113" s="1005"/>
      <c r="CK113" s="1035"/>
      <c r="CL113" s="1036"/>
      <c r="CM113" s="1006" t="s">
        <v>453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394</v>
      </c>
      <c r="DH113" s="1049"/>
      <c r="DI113" s="1049"/>
      <c r="DJ113" s="1049"/>
      <c r="DK113" s="1050"/>
      <c r="DL113" s="1051" t="s">
        <v>245</v>
      </c>
      <c r="DM113" s="1049"/>
      <c r="DN113" s="1049"/>
      <c r="DO113" s="1049"/>
      <c r="DP113" s="1050"/>
      <c r="DQ113" s="1051" t="s">
        <v>245</v>
      </c>
      <c r="DR113" s="1049"/>
      <c r="DS113" s="1049"/>
      <c r="DT113" s="1049"/>
      <c r="DU113" s="1050"/>
      <c r="DV113" s="1052" t="s">
        <v>245</v>
      </c>
      <c r="DW113" s="1053"/>
      <c r="DX113" s="1053"/>
      <c r="DY113" s="1053"/>
      <c r="DZ113" s="1054"/>
    </row>
    <row r="114" spans="1:130" s="246" customFormat="1" ht="26.25" customHeight="1" x14ac:dyDescent="0.15">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10765</v>
      </c>
      <c r="AB114" s="1049"/>
      <c r="AC114" s="1049"/>
      <c r="AD114" s="1049"/>
      <c r="AE114" s="1050"/>
      <c r="AF114" s="1051">
        <v>10153</v>
      </c>
      <c r="AG114" s="1049"/>
      <c r="AH114" s="1049"/>
      <c r="AI114" s="1049"/>
      <c r="AJ114" s="1050"/>
      <c r="AK114" s="1051">
        <v>3219</v>
      </c>
      <c r="AL114" s="1049"/>
      <c r="AM114" s="1049"/>
      <c r="AN114" s="1049"/>
      <c r="AO114" s="1050"/>
      <c r="AP114" s="1052">
        <v>0.1</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866672</v>
      </c>
      <c r="BR114" s="1010"/>
      <c r="BS114" s="1010"/>
      <c r="BT114" s="1010"/>
      <c r="BU114" s="1010"/>
      <c r="BV114" s="1010">
        <v>910403</v>
      </c>
      <c r="BW114" s="1010"/>
      <c r="BX114" s="1010"/>
      <c r="BY114" s="1010"/>
      <c r="BZ114" s="1010"/>
      <c r="CA114" s="1010">
        <v>841924</v>
      </c>
      <c r="CB114" s="1010"/>
      <c r="CC114" s="1010"/>
      <c r="CD114" s="1010"/>
      <c r="CE114" s="1010"/>
      <c r="CF114" s="1004">
        <v>35.9</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245</v>
      </c>
      <c r="DH114" s="1049"/>
      <c r="DI114" s="1049"/>
      <c r="DJ114" s="1049"/>
      <c r="DK114" s="1050"/>
      <c r="DL114" s="1051" t="s">
        <v>245</v>
      </c>
      <c r="DM114" s="1049"/>
      <c r="DN114" s="1049"/>
      <c r="DO114" s="1049"/>
      <c r="DP114" s="1050"/>
      <c r="DQ114" s="1051" t="s">
        <v>245</v>
      </c>
      <c r="DR114" s="1049"/>
      <c r="DS114" s="1049"/>
      <c r="DT114" s="1049"/>
      <c r="DU114" s="1050"/>
      <c r="DV114" s="1052" t="s">
        <v>245</v>
      </c>
      <c r="DW114" s="1053"/>
      <c r="DX114" s="1053"/>
      <c r="DY114" s="1053"/>
      <c r="DZ114" s="1054"/>
    </row>
    <row r="115" spans="1:130" s="246" customFormat="1" ht="26.25" customHeight="1" x14ac:dyDescent="0.15">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11958</v>
      </c>
      <c r="AB115" s="1024"/>
      <c r="AC115" s="1024"/>
      <c r="AD115" s="1024"/>
      <c r="AE115" s="1025"/>
      <c r="AF115" s="1026">
        <v>6025</v>
      </c>
      <c r="AG115" s="1024"/>
      <c r="AH115" s="1024"/>
      <c r="AI115" s="1024"/>
      <c r="AJ115" s="1025"/>
      <c r="AK115" s="1026">
        <v>2497</v>
      </c>
      <c r="AL115" s="1024"/>
      <c r="AM115" s="1024"/>
      <c r="AN115" s="1024"/>
      <c r="AO115" s="1025"/>
      <c r="AP115" s="1027">
        <v>0.1</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t="s">
        <v>245</v>
      </c>
      <c r="BR115" s="1010"/>
      <c r="BS115" s="1010"/>
      <c r="BT115" s="1010"/>
      <c r="BU115" s="1010"/>
      <c r="BV115" s="1010" t="s">
        <v>245</v>
      </c>
      <c r="BW115" s="1010"/>
      <c r="BX115" s="1010"/>
      <c r="BY115" s="1010"/>
      <c r="BZ115" s="1010"/>
      <c r="CA115" s="1010" t="s">
        <v>245</v>
      </c>
      <c r="CB115" s="1010"/>
      <c r="CC115" s="1010"/>
      <c r="CD115" s="1010"/>
      <c r="CE115" s="1010"/>
      <c r="CF115" s="1004" t="s">
        <v>245</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245</v>
      </c>
      <c r="DH115" s="1049"/>
      <c r="DI115" s="1049"/>
      <c r="DJ115" s="1049"/>
      <c r="DK115" s="1050"/>
      <c r="DL115" s="1051" t="s">
        <v>245</v>
      </c>
      <c r="DM115" s="1049"/>
      <c r="DN115" s="1049"/>
      <c r="DO115" s="1049"/>
      <c r="DP115" s="1050"/>
      <c r="DQ115" s="1051" t="s">
        <v>245</v>
      </c>
      <c r="DR115" s="1049"/>
      <c r="DS115" s="1049"/>
      <c r="DT115" s="1049"/>
      <c r="DU115" s="1050"/>
      <c r="DV115" s="1052" t="s">
        <v>442</v>
      </c>
      <c r="DW115" s="1053"/>
      <c r="DX115" s="1053"/>
      <c r="DY115" s="1053"/>
      <c r="DZ115" s="1054"/>
    </row>
    <row r="116" spans="1:130" s="246" customFormat="1" ht="26.25" customHeight="1" x14ac:dyDescent="0.15">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394</v>
      </c>
      <c r="AB116" s="1049"/>
      <c r="AC116" s="1049"/>
      <c r="AD116" s="1049"/>
      <c r="AE116" s="1050"/>
      <c r="AF116" s="1051" t="s">
        <v>245</v>
      </c>
      <c r="AG116" s="1049"/>
      <c r="AH116" s="1049"/>
      <c r="AI116" s="1049"/>
      <c r="AJ116" s="1050"/>
      <c r="AK116" s="1051" t="s">
        <v>245</v>
      </c>
      <c r="AL116" s="1049"/>
      <c r="AM116" s="1049"/>
      <c r="AN116" s="1049"/>
      <c r="AO116" s="1050"/>
      <c r="AP116" s="1052" t="s">
        <v>245</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245</v>
      </c>
      <c r="BR116" s="1010"/>
      <c r="BS116" s="1010"/>
      <c r="BT116" s="1010"/>
      <c r="BU116" s="1010"/>
      <c r="BV116" s="1010" t="s">
        <v>245</v>
      </c>
      <c r="BW116" s="1010"/>
      <c r="BX116" s="1010"/>
      <c r="BY116" s="1010"/>
      <c r="BZ116" s="1010"/>
      <c r="CA116" s="1010" t="s">
        <v>394</v>
      </c>
      <c r="CB116" s="1010"/>
      <c r="CC116" s="1010"/>
      <c r="CD116" s="1010"/>
      <c r="CE116" s="1010"/>
      <c r="CF116" s="1004" t="s">
        <v>245</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245</v>
      </c>
      <c r="DH116" s="1049"/>
      <c r="DI116" s="1049"/>
      <c r="DJ116" s="1049"/>
      <c r="DK116" s="1050"/>
      <c r="DL116" s="1051" t="s">
        <v>245</v>
      </c>
      <c r="DM116" s="1049"/>
      <c r="DN116" s="1049"/>
      <c r="DO116" s="1049"/>
      <c r="DP116" s="1050"/>
      <c r="DQ116" s="1051" t="s">
        <v>245</v>
      </c>
      <c r="DR116" s="1049"/>
      <c r="DS116" s="1049"/>
      <c r="DT116" s="1049"/>
      <c r="DU116" s="1050"/>
      <c r="DV116" s="1052" t="s">
        <v>446</v>
      </c>
      <c r="DW116" s="1053"/>
      <c r="DX116" s="1053"/>
      <c r="DY116" s="1053"/>
      <c r="DZ116" s="1054"/>
    </row>
    <row r="117" spans="1:130" s="246" customFormat="1" ht="26.25" customHeight="1" x14ac:dyDescent="0.15">
      <c r="A117" s="994" t="s">
        <v>192</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691595</v>
      </c>
      <c r="AB117" s="1067"/>
      <c r="AC117" s="1067"/>
      <c r="AD117" s="1067"/>
      <c r="AE117" s="1068"/>
      <c r="AF117" s="1069">
        <v>659600</v>
      </c>
      <c r="AG117" s="1067"/>
      <c r="AH117" s="1067"/>
      <c r="AI117" s="1067"/>
      <c r="AJ117" s="1068"/>
      <c r="AK117" s="1069">
        <v>703377</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446</v>
      </c>
      <c r="BR117" s="1010"/>
      <c r="BS117" s="1010"/>
      <c r="BT117" s="1010"/>
      <c r="BU117" s="1010"/>
      <c r="BV117" s="1010" t="s">
        <v>442</v>
      </c>
      <c r="BW117" s="1010"/>
      <c r="BX117" s="1010"/>
      <c r="BY117" s="1010"/>
      <c r="BZ117" s="1010"/>
      <c r="CA117" s="1010" t="s">
        <v>245</v>
      </c>
      <c r="CB117" s="1010"/>
      <c r="CC117" s="1010"/>
      <c r="CD117" s="1010"/>
      <c r="CE117" s="1010"/>
      <c r="CF117" s="1004" t="s">
        <v>245</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245</v>
      </c>
      <c r="DH117" s="1049"/>
      <c r="DI117" s="1049"/>
      <c r="DJ117" s="1049"/>
      <c r="DK117" s="1050"/>
      <c r="DL117" s="1051" t="s">
        <v>245</v>
      </c>
      <c r="DM117" s="1049"/>
      <c r="DN117" s="1049"/>
      <c r="DO117" s="1049"/>
      <c r="DP117" s="1050"/>
      <c r="DQ117" s="1051" t="s">
        <v>245</v>
      </c>
      <c r="DR117" s="1049"/>
      <c r="DS117" s="1049"/>
      <c r="DT117" s="1049"/>
      <c r="DU117" s="1050"/>
      <c r="DV117" s="1052" t="s">
        <v>442</v>
      </c>
      <c r="DW117" s="1053"/>
      <c r="DX117" s="1053"/>
      <c r="DY117" s="1053"/>
      <c r="DZ117" s="1054"/>
    </row>
    <row r="118" spans="1:130" s="246" customFormat="1" ht="26.25" customHeight="1" x14ac:dyDescent="0.15">
      <c r="A118" s="994" t="s">
        <v>437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435</v>
      </c>
      <c r="AB118" s="975"/>
      <c r="AC118" s="975"/>
      <c r="AD118" s="975"/>
      <c r="AE118" s="976"/>
      <c r="AF118" s="974" t="s">
        <v>311</v>
      </c>
      <c r="AG118" s="975"/>
      <c r="AH118" s="975"/>
      <c r="AI118" s="975"/>
      <c r="AJ118" s="976"/>
      <c r="AK118" s="974" t="s">
        <v>310</v>
      </c>
      <c r="AL118" s="975"/>
      <c r="AM118" s="975"/>
      <c r="AN118" s="975"/>
      <c r="AO118" s="976"/>
      <c r="AP118" s="1061" t="s">
        <v>436</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245</v>
      </c>
      <c r="BR118" s="1088"/>
      <c r="BS118" s="1088"/>
      <c r="BT118" s="1088"/>
      <c r="BU118" s="1088"/>
      <c r="BV118" s="1088" t="s">
        <v>245</v>
      </c>
      <c r="BW118" s="1088"/>
      <c r="BX118" s="1088"/>
      <c r="BY118" s="1088"/>
      <c r="BZ118" s="1088"/>
      <c r="CA118" s="1088" t="s">
        <v>394</v>
      </c>
      <c r="CB118" s="1088"/>
      <c r="CC118" s="1088"/>
      <c r="CD118" s="1088"/>
      <c r="CE118" s="1088"/>
      <c r="CF118" s="1004" t="s">
        <v>245</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245</v>
      </c>
      <c r="DH118" s="1049"/>
      <c r="DI118" s="1049"/>
      <c r="DJ118" s="1049"/>
      <c r="DK118" s="1050"/>
      <c r="DL118" s="1051" t="s">
        <v>442</v>
      </c>
      <c r="DM118" s="1049"/>
      <c r="DN118" s="1049"/>
      <c r="DO118" s="1049"/>
      <c r="DP118" s="1050"/>
      <c r="DQ118" s="1051" t="s">
        <v>394</v>
      </c>
      <c r="DR118" s="1049"/>
      <c r="DS118" s="1049"/>
      <c r="DT118" s="1049"/>
      <c r="DU118" s="1050"/>
      <c r="DV118" s="1052" t="s">
        <v>394</v>
      </c>
      <c r="DW118" s="1053"/>
      <c r="DX118" s="1053"/>
      <c r="DY118" s="1053"/>
      <c r="DZ118" s="1054"/>
    </row>
    <row r="119" spans="1:130" s="246" customFormat="1" ht="26.25" customHeight="1" x14ac:dyDescent="0.15">
      <c r="A119" s="1148" t="s">
        <v>440</v>
      </c>
      <c r="B119" s="1034"/>
      <c r="C119" s="1013" t="s">
        <v>441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245</v>
      </c>
      <c r="AB119" s="982"/>
      <c r="AC119" s="982"/>
      <c r="AD119" s="982"/>
      <c r="AE119" s="983"/>
      <c r="AF119" s="984" t="s">
        <v>394</v>
      </c>
      <c r="AG119" s="982"/>
      <c r="AH119" s="982"/>
      <c r="AI119" s="982"/>
      <c r="AJ119" s="983"/>
      <c r="AK119" s="984" t="s">
        <v>394</v>
      </c>
      <c r="AL119" s="982"/>
      <c r="AM119" s="982"/>
      <c r="AN119" s="982"/>
      <c r="AO119" s="983"/>
      <c r="AP119" s="985" t="s">
        <v>394</v>
      </c>
      <c r="AQ119" s="986"/>
      <c r="AR119" s="986"/>
      <c r="AS119" s="986"/>
      <c r="AT119" s="987"/>
      <c r="AU119" s="992"/>
      <c r="AV119" s="993"/>
      <c r="AW119" s="993"/>
      <c r="AX119" s="993"/>
      <c r="AY119" s="993"/>
      <c r="AZ119" s="277" t="s">
        <v>192</v>
      </c>
      <c r="BA119" s="277"/>
      <c r="BB119" s="277"/>
      <c r="BC119" s="277"/>
      <c r="BD119" s="277"/>
      <c r="BE119" s="277"/>
      <c r="BF119" s="277"/>
      <c r="BG119" s="277"/>
      <c r="BH119" s="277"/>
      <c r="BI119" s="277"/>
      <c r="BJ119" s="277"/>
      <c r="BK119" s="277"/>
      <c r="BL119" s="277"/>
      <c r="BM119" s="277"/>
      <c r="BN119" s="277"/>
      <c r="BO119" s="1065" t="s">
        <v>468</v>
      </c>
      <c r="BP119" s="1096"/>
      <c r="BQ119" s="1087">
        <v>6893740</v>
      </c>
      <c r="BR119" s="1088"/>
      <c r="BS119" s="1088"/>
      <c r="BT119" s="1088"/>
      <c r="BU119" s="1088"/>
      <c r="BV119" s="1088">
        <v>6605424</v>
      </c>
      <c r="BW119" s="1088"/>
      <c r="BX119" s="1088"/>
      <c r="BY119" s="1088"/>
      <c r="BZ119" s="1088"/>
      <c r="CA119" s="1088">
        <v>5947669</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10354</v>
      </c>
      <c r="DH119" s="1074"/>
      <c r="DI119" s="1074"/>
      <c r="DJ119" s="1074"/>
      <c r="DK119" s="1075"/>
      <c r="DL119" s="1073">
        <v>4328</v>
      </c>
      <c r="DM119" s="1074"/>
      <c r="DN119" s="1074"/>
      <c r="DO119" s="1074"/>
      <c r="DP119" s="1075"/>
      <c r="DQ119" s="1073">
        <v>1832</v>
      </c>
      <c r="DR119" s="1074"/>
      <c r="DS119" s="1074"/>
      <c r="DT119" s="1074"/>
      <c r="DU119" s="1075"/>
      <c r="DV119" s="1076">
        <v>0.1</v>
      </c>
      <c r="DW119" s="1077"/>
      <c r="DX119" s="1077"/>
      <c r="DY119" s="1077"/>
      <c r="DZ119" s="1078"/>
    </row>
    <row r="120" spans="1:130" s="246" customFormat="1" ht="26.25" customHeight="1" x14ac:dyDescent="0.15">
      <c r="A120" s="1149"/>
      <c r="B120" s="1036"/>
      <c r="C120" s="1006" t="s">
        <v>445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394</v>
      </c>
      <c r="AB120" s="1049"/>
      <c r="AC120" s="1049"/>
      <c r="AD120" s="1049"/>
      <c r="AE120" s="1050"/>
      <c r="AF120" s="1051" t="s">
        <v>394</v>
      </c>
      <c r="AG120" s="1049"/>
      <c r="AH120" s="1049"/>
      <c r="AI120" s="1049"/>
      <c r="AJ120" s="1050"/>
      <c r="AK120" s="1051" t="s">
        <v>245</v>
      </c>
      <c r="AL120" s="1049"/>
      <c r="AM120" s="1049"/>
      <c r="AN120" s="1049"/>
      <c r="AO120" s="1050"/>
      <c r="AP120" s="1052" t="s">
        <v>394</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3250088</v>
      </c>
      <c r="BR120" s="1017"/>
      <c r="BS120" s="1017"/>
      <c r="BT120" s="1017"/>
      <c r="BU120" s="1017"/>
      <c r="BV120" s="1017">
        <v>3116403</v>
      </c>
      <c r="BW120" s="1017"/>
      <c r="BX120" s="1017"/>
      <c r="BY120" s="1017"/>
      <c r="BZ120" s="1017"/>
      <c r="CA120" s="1017">
        <v>3121668</v>
      </c>
      <c r="CB120" s="1017"/>
      <c r="CC120" s="1017"/>
      <c r="CD120" s="1017"/>
      <c r="CE120" s="1017"/>
      <c r="CF120" s="1031">
        <v>133.1</v>
      </c>
      <c r="CG120" s="1032"/>
      <c r="CH120" s="1032"/>
      <c r="CI120" s="1032"/>
      <c r="CJ120" s="1032"/>
      <c r="CK120" s="1097" t="s">
        <v>472</v>
      </c>
      <c r="CL120" s="1098"/>
      <c r="CM120" s="1098"/>
      <c r="CN120" s="1098"/>
      <c r="CO120" s="1099"/>
      <c r="CP120" s="1105" t="s">
        <v>411</v>
      </c>
      <c r="CQ120" s="1106"/>
      <c r="CR120" s="1106"/>
      <c r="CS120" s="1106"/>
      <c r="CT120" s="1106"/>
      <c r="CU120" s="1106"/>
      <c r="CV120" s="1106"/>
      <c r="CW120" s="1106"/>
      <c r="CX120" s="1106"/>
      <c r="CY120" s="1106"/>
      <c r="CZ120" s="1106"/>
      <c r="DA120" s="1106"/>
      <c r="DB120" s="1106"/>
      <c r="DC120" s="1106"/>
      <c r="DD120" s="1106"/>
      <c r="DE120" s="1106"/>
      <c r="DF120" s="1107"/>
      <c r="DG120" s="1016">
        <v>870979</v>
      </c>
      <c r="DH120" s="1017"/>
      <c r="DI120" s="1017"/>
      <c r="DJ120" s="1017"/>
      <c r="DK120" s="1017"/>
      <c r="DL120" s="1017">
        <v>746287</v>
      </c>
      <c r="DM120" s="1017"/>
      <c r="DN120" s="1017"/>
      <c r="DO120" s="1017"/>
      <c r="DP120" s="1017"/>
      <c r="DQ120" s="1017">
        <v>663666</v>
      </c>
      <c r="DR120" s="1017"/>
      <c r="DS120" s="1017"/>
      <c r="DT120" s="1017"/>
      <c r="DU120" s="1017"/>
      <c r="DV120" s="1018">
        <v>28.3</v>
      </c>
      <c r="DW120" s="1018"/>
      <c r="DX120" s="1018"/>
      <c r="DY120" s="1018"/>
      <c r="DZ120" s="1019"/>
    </row>
    <row r="121" spans="1:130" s="246" customFormat="1" ht="26.25" customHeight="1" x14ac:dyDescent="0.15">
      <c r="A121" s="1149"/>
      <c r="B121" s="1036"/>
      <c r="C121" s="1057" t="s">
        <v>473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394</v>
      </c>
      <c r="AB121" s="1049"/>
      <c r="AC121" s="1049"/>
      <c r="AD121" s="1049"/>
      <c r="AE121" s="1050"/>
      <c r="AF121" s="1051" t="s">
        <v>446</v>
      </c>
      <c r="AG121" s="1049"/>
      <c r="AH121" s="1049"/>
      <c r="AI121" s="1049"/>
      <c r="AJ121" s="1050"/>
      <c r="AK121" s="1051" t="s">
        <v>245</v>
      </c>
      <c r="AL121" s="1049"/>
      <c r="AM121" s="1049"/>
      <c r="AN121" s="1049"/>
      <c r="AO121" s="1050"/>
      <c r="AP121" s="1052" t="s">
        <v>245</v>
      </c>
      <c r="AQ121" s="1053"/>
      <c r="AR121" s="1053"/>
      <c r="AS121" s="1053"/>
      <c r="AT121" s="1054"/>
      <c r="AU121" s="1082"/>
      <c r="AV121" s="1083"/>
      <c r="AW121" s="1083"/>
      <c r="AX121" s="1083"/>
      <c r="AY121" s="1084"/>
      <c r="AZ121" s="1039" t="s">
        <v>474</v>
      </c>
      <c r="BA121" s="1040"/>
      <c r="BB121" s="1040"/>
      <c r="BC121" s="1040"/>
      <c r="BD121" s="1040"/>
      <c r="BE121" s="1040"/>
      <c r="BF121" s="1040"/>
      <c r="BG121" s="1040"/>
      <c r="BH121" s="1040"/>
      <c r="BI121" s="1040"/>
      <c r="BJ121" s="1040"/>
      <c r="BK121" s="1040"/>
      <c r="BL121" s="1040"/>
      <c r="BM121" s="1040"/>
      <c r="BN121" s="1040"/>
      <c r="BO121" s="1040"/>
      <c r="BP121" s="1041"/>
      <c r="BQ121" s="1009">
        <v>28598</v>
      </c>
      <c r="BR121" s="1010"/>
      <c r="BS121" s="1010"/>
      <c r="BT121" s="1010"/>
      <c r="BU121" s="1010"/>
      <c r="BV121" s="1010">
        <v>56586</v>
      </c>
      <c r="BW121" s="1010"/>
      <c r="BX121" s="1010"/>
      <c r="BY121" s="1010"/>
      <c r="BZ121" s="1010"/>
      <c r="CA121" s="1010">
        <v>64352</v>
      </c>
      <c r="CB121" s="1010"/>
      <c r="CC121" s="1010"/>
      <c r="CD121" s="1010"/>
      <c r="CE121" s="1010"/>
      <c r="CF121" s="1004">
        <v>2.7</v>
      </c>
      <c r="CG121" s="1005"/>
      <c r="CH121" s="1005"/>
      <c r="CI121" s="1005"/>
      <c r="CJ121" s="1005"/>
      <c r="CK121" s="1100"/>
      <c r="CL121" s="1101"/>
      <c r="CM121" s="1101"/>
      <c r="CN121" s="1101"/>
      <c r="CO121" s="1102"/>
      <c r="CP121" s="1110" t="s">
        <v>409</v>
      </c>
      <c r="CQ121" s="1111"/>
      <c r="CR121" s="1111"/>
      <c r="CS121" s="1111"/>
      <c r="CT121" s="1111"/>
      <c r="CU121" s="1111"/>
      <c r="CV121" s="1111"/>
      <c r="CW121" s="1111"/>
      <c r="CX121" s="1111"/>
      <c r="CY121" s="1111"/>
      <c r="CZ121" s="1111"/>
      <c r="DA121" s="1111"/>
      <c r="DB121" s="1111"/>
      <c r="DC121" s="1111"/>
      <c r="DD121" s="1111"/>
      <c r="DE121" s="1111"/>
      <c r="DF121" s="1112"/>
      <c r="DG121" s="1009">
        <v>728293</v>
      </c>
      <c r="DH121" s="1010"/>
      <c r="DI121" s="1010"/>
      <c r="DJ121" s="1010"/>
      <c r="DK121" s="1010"/>
      <c r="DL121" s="1010">
        <v>724531</v>
      </c>
      <c r="DM121" s="1010"/>
      <c r="DN121" s="1010"/>
      <c r="DO121" s="1010"/>
      <c r="DP121" s="1010"/>
      <c r="DQ121" s="1010">
        <v>513333</v>
      </c>
      <c r="DR121" s="1010"/>
      <c r="DS121" s="1010"/>
      <c r="DT121" s="1010"/>
      <c r="DU121" s="1010"/>
      <c r="DV121" s="1011">
        <v>21.9</v>
      </c>
      <c r="DW121" s="1011"/>
      <c r="DX121" s="1011"/>
      <c r="DY121" s="1011"/>
      <c r="DZ121" s="1012"/>
    </row>
    <row r="122" spans="1:130" s="246" customFormat="1" ht="26.25" customHeight="1" x14ac:dyDescent="0.15">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245</v>
      </c>
      <c r="AB122" s="1049"/>
      <c r="AC122" s="1049"/>
      <c r="AD122" s="1049"/>
      <c r="AE122" s="1050"/>
      <c r="AF122" s="1051" t="s">
        <v>446</v>
      </c>
      <c r="AG122" s="1049"/>
      <c r="AH122" s="1049"/>
      <c r="AI122" s="1049"/>
      <c r="AJ122" s="1050"/>
      <c r="AK122" s="1051" t="s">
        <v>394</v>
      </c>
      <c r="AL122" s="1049"/>
      <c r="AM122" s="1049"/>
      <c r="AN122" s="1049"/>
      <c r="AO122" s="1050"/>
      <c r="AP122" s="1052" t="s">
        <v>245</v>
      </c>
      <c r="AQ122" s="1053"/>
      <c r="AR122" s="1053"/>
      <c r="AS122" s="1053"/>
      <c r="AT122" s="1054"/>
      <c r="AU122" s="1082"/>
      <c r="AV122" s="1083"/>
      <c r="AW122" s="1083"/>
      <c r="AX122" s="1083"/>
      <c r="AY122" s="1084"/>
      <c r="AZ122" s="1064" t="s">
        <v>475</v>
      </c>
      <c r="BA122" s="1055"/>
      <c r="BB122" s="1055"/>
      <c r="BC122" s="1055"/>
      <c r="BD122" s="1055"/>
      <c r="BE122" s="1055"/>
      <c r="BF122" s="1055"/>
      <c r="BG122" s="1055"/>
      <c r="BH122" s="1055"/>
      <c r="BI122" s="1055"/>
      <c r="BJ122" s="1055"/>
      <c r="BK122" s="1055"/>
      <c r="BL122" s="1055"/>
      <c r="BM122" s="1055"/>
      <c r="BN122" s="1055"/>
      <c r="BO122" s="1055"/>
      <c r="BP122" s="1056"/>
      <c r="BQ122" s="1087">
        <v>5047981</v>
      </c>
      <c r="BR122" s="1088"/>
      <c r="BS122" s="1088"/>
      <c r="BT122" s="1088"/>
      <c r="BU122" s="1088"/>
      <c r="BV122" s="1088">
        <v>4911233</v>
      </c>
      <c r="BW122" s="1088"/>
      <c r="BX122" s="1088"/>
      <c r="BY122" s="1088"/>
      <c r="BZ122" s="1088"/>
      <c r="CA122" s="1088">
        <v>4539243</v>
      </c>
      <c r="CB122" s="1088"/>
      <c r="CC122" s="1088"/>
      <c r="CD122" s="1088"/>
      <c r="CE122" s="1088"/>
      <c r="CF122" s="1108">
        <v>193.5</v>
      </c>
      <c r="CG122" s="1109"/>
      <c r="CH122" s="1109"/>
      <c r="CI122" s="1109"/>
      <c r="CJ122" s="1109"/>
      <c r="CK122" s="1100"/>
      <c r="CL122" s="1101"/>
      <c r="CM122" s="1101"/>
      <c r="CN122" s="1101"/>
      <c r="CO122" s="1102"/>
      <c r="CP122" s="1110" t="s">
        <v>476</v>
      </c>
      <c r="CQ122" s="1111"/>
      <c r="CR122" s="1111"/>
      <c r="CS122" s="1111"/>
      <c r="CT122" s="1111"/>
      <c r="CU122" s="1111"/>
      <c r="CV122" s="1111"/>
      <c r="CW122" s="1111"/>
      <c r="CX122" s="1111"/>
      <c r="CY122" s="1111"/>
      <c r="CZ122" s="1111"/>
      <c r="DA122" s="1111"/>
      <c r="DB122" s="1111"/>
      <c r="DC122" s="1111"/>
      <c r="DD122" s="1111"/>
      <c r="DE122" s="1111"/>
      <c r="DF122" s="1112"/>
      <c r="DG122" s="1009">
        <v>266028</v>
      </c>
      <c r="DH122" s="1010"/>
      <c r="DI122" s="1010"/>
      <c r="DJ122" s="1010"/>
      <c r="DK122" s="1010"/>
      <c r="DL122" s="1010">
        <v>246500</v>
      </c>
      <c r="DM122" s="1010"/>
      <c r="DN122" s="1010"/>
      <c r="DO122" s="1010"/>
      <c r="DP122" s="1010"/>
      <c r="DQ122" s="1010">
        <v>212515</v>
      </c>
      <c r="DR122" s="1010"/>
      <c r="DS122" s="1010"/>
      <c r="DT122" s="1010"/>
      <c r="DU122" s="1010"/>
      <c r="DV122" s="1011">
        <v>9.1</v>
      </c>
      <c r="DW122" s="1011"/>
      <c r="DX122" s="1011"/>
      <c r="DY122" s="1011"/>
      <c r="DZ122" s="1012"/>
    </row>
    <row r="123" spans="1:130" s="246" customFormat="1" ht="26.25" customHeight="1" x14ac:dyDescent="0.15">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442</v>
      </c>
      <c r="AB123" s="1049"/>
      <c r="AC123" s="1049"/>
      <c r="AD123" s="1049"/>
      <c r="AE123" s="1050"/>
      <c r="AF123" s="1051" t="s">
        <v>442</v>
      </c>
      <c r="AG123" s="1049"/>
      <c r="AH123" s="1049"/>
      <c r="AI123" s="1049"/>
      <c r="AJ123" s="1050"/>
      <c r="AK123" s="1051" t="s">
        <v>245</v>
      </c>
      <c r="AL123" s="1049"/>
      <c r="AM123" s="1049"/>
      <c r="AN123" s="1049"/>
      <c r="AO123" s="1050"/>
      <c r="AP123" s="1052" t="s">
        <v>442</v>
      </c>
      <c r="AQ123" s="1053"/>
      <c r="AR123" s="1053"/>
      <c r="AS123" s="1053"/>
      <c r="AT123" s="1054"/>
      <c r="AU123" s="1085"/>
      <c r="AV123" s="1086"/>
      <c r="AW123" s="1086"/>
      <c r="AX123" s="1086"/>
      <c r="AY123" s="1086"/>
      <c r="AZ123" s="277" t="s">
        <v>192</v>
      </c>
      <c r="BA123" s="277"/>
      <c r="BB123" s="277"/>
      <c r="BC123" s="277"/>
      <c r="BD123" s="277"/>
      <c r="BE123" s="277"/>
      <c r="BF123" s="277"/>
      <c r="BG123" s="277"/>
      <c r="BH123" s="277"/>
      <c r="BI123" s="277"/>
      <c r="BJ123" s="277"/>
      <c r="BK123" s="277"/>
      <c r="BL123" s="277"/>
      <c r="BM123" s="277"/>
      <c r="BN123" s="277"/>
      <c r="BO123" s="1065" t="s">
        <v>477</v>
      </c>
      <c r="BP123" s="1096"/>
      <c r="BQ123" s="1155">
        <v>8326667</v>
      </c>
      <c r="BR123" s="1156"/>
      <c r="BS123" s="1156"/>
      <c r="BT123" s="1156"/>
      <c r="BU123" s="1156"/>
      <c r="BV123" s="1156">
        <v>8084222</v>
      </c>
      <c r="BW123" s="1156"/>
      <c r="BX123" s="1156"/>
      <c r="BY123" s="1156"/>
      <c r="BZ123" s="1156"/>
      <c r="CA123" s="1156">
        <v>7725263</v>
      </c>
      <c r="CB123" s="1156"/>
      <c r="CC123" s="1156"/>
      <c r="CD123" s="1156"/>
      <c r="CE123" s="1156"/>
      <c r="CF123" s="1089"/>
      <c r="CG123" s="1090"/>
      <c r="CH123" s="1090"/>
      <c r="CI123" s="1090"/>
      <c r="CJ123" s="1091"/>
      <c r="CK123" s="1100"/>
      <c r="CL123" s="1101"/>
      <c r="CM123" s="1101"/>
      <c r="CN123" s="1101"/>
      <c r="CO123" s="1102"/>
      <c r="CP123" s="1110" t="s">
        <v>478</v>
      </c>
      <c r="CQ123" s="1111"/>
      <c r="CR123" s="1111"/>
      <c r="CS123" s="1111"/>
      <c r="CT123" s="1111"/>
      <c r="CU123" s="1111"/>
      <c r="CV123" s="1111"/>
      <c r="CW123" s="1111"/>
      <c r="CX123" s="1111"/>
      <c r="CY123" s="1111"/>
      <c r="CZ123" s="1111"/>
      <c r="DA123" s="1111"/>
      <c r="DB123" s="1111"/>
      <c r="DC123" s="1111"/>
      <c r="DD123" s="1111"/>
      <c r="DE123" s="1111"/>
      <c r="DF123" s="1112"/>
      <c r="DG123" s="1048" t="s">
        <v>394</v>
      </c>
      <c r="DH123" s="1049"/>
      <c r="DI123" s="1049"/>
      <c r="DJ123" s="1049"/>
      <c r="DK123" s="1050"/>
      <c r="DL123" s="1051" t="s">
        <v>245</v>
      </c>
      <c r="DM123" s="1049"/>
      <c r="DN123" s="1049"/>
      <c r="DO123" s="1049"/>
      <c r="DP123" s="1050"/>
      <c r="DQ123" s="1051" t="s">
        <v>446</v>
      </c>
      <c r="DR123" s="1049"/>
      <c r="DS123" s="1049"/>
      <c r="DT123" s="1049"/>
      <c r="DU123" s="1050"/>
      <c r="DV123" s="1052" t="s">
        <v>394</v>
      </c>
      <c r="DW123" s="1053"/>
      <c r="DX123" s="1053"/>
      <c r="DY123" s="1053"/>
      <c r="DZ123" s="1054"/>
    </row>
    <row r="124" spans="1:130" s="246" customFormat="1" ht="26.25" customHeight="1" thickBot="1" x14ac:dyDescent="0.2">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394</v>
      </c>
      <c r="AB124" s="1049"/>
      <c r="AC124" s="1049"/>
      <c r="AD124" s="1049"/>
      <c r="AE124" s="1050"/>
      <c r="AF124" s="1051" t="s">
        <v>394</v>
      </c>
      <c r="AG124" s="1049"/>
      <c r="AH124" s="1049"/>
      <c r="AI124" s="1049"/>
      <c r="AJ124" s="1050"/>
      <c r="AK124" s="1051" t="s">
        <v>394</v>
      </c>
      <c r="AL124" s="1049"/>
      <c r="AM124" s="1049"/>
      <c r="AN124" s="1049"/>
      <c r="AO124" s="1050"/>
      <c r="AP124" s="1052" t="s">
        <v>394</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394</v>
      </c>
      <c r="BR124" s="1118"/>
      <c r="BS124" s="1118"/>
      <c r="BT124" s="1118"/>
      <c r="BU124" s="1118"/>
      <c r="BV124" s="1118" t="s">
        <v>394</v>
      </c>
      <c r="BW124" s="1118"/>
      <c r="BX124" s="1118"/>
      <c r="BY124" s="1118"/>
      <c r="BZ124" s="1118"/>
      <c r="CA124" s="1118" t="s">
        <v>394</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v>34</v>
      </c>
      <c r="DH124" s="1074"/>
      <c r="DI124" s="1074"/>
      <c r="DJ124" s="1074"/>
      <c r="DK124" s="1075"/>
      <c r="DL124" s="1073" t="s">
        <v>481</v>
      </c>
      <c r="DM124" s="1074"/>
      <c r="DN124" s="1074"/>
      <c r="DO124" s="1074"/>
      <c r="DP124" s="1075"/>
      <c r="DQ124" s="1073" t="s">
        <v>245</v>
      </c>
      <c r="DR124" s="1074"/>
      <c r="DS124" s="1074"/>
      <c r="DT124" s="1074"/>
      <c r="DU124" s="1075"/>
      <c r="DV124" s="1076" t="s">
        <v>245</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394</v>
      </c>
      <c r="AB125" s="1049"/>
      <c r="AC125" s="1049"/>
      <c r="AD125" s="1049"/>
      <c r="AE125" s="1050"/>
      <c r="AF125" s="1051" t="s">
        <v>245</v>
      </c>
      <c r="AG125" s="1049"/>
      <c r="AH125" s="1049"/>
      <c r="AI125" s="1049"/>
      <c r="AJ125" s="1050"/>
      <c r="AK125" s="1051" t="s">
        <v>245</v>
      </c>
      <c r="AL125" s="1049"/>
      <c r="AM125" s="1049"/>
      <c r="AN125" s="1049"/>
      <c r="AO125" s="1050"/>
      <c r="AP125" s="1052" t="s">
        <v>394</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482</v>
      </c>
      <c r="CL125" s="1098"/>
      <c r="CM125" s="1098"/>
      <c r="CN125" s="1098"/>
      <c r="CO125" s="1099"/>
      <c r="CP125" s="1030" t="s">
        <v>483</v>
      </c>
      <c r="CQ125" s="979"/>
      <c r="CR125" s="979"/>
      <c r="CS125" s="979"/>
      <c r="CT125" s="979"/>
      <c r="CU125" s="979"/>
      <c r="CV125" s="979"/>
      <c r="CW125" s="979"/>
      <c r="CX125" s="979"/>
      <c r="CY125" s="979"/>
      <c r="CZ125" s="979"/>
      <c r="DA125" s="979"/>
      <c r="DB125" s="979"/>
      <c r="DC125" s="979"/>
      <c r="DD125" s="979"/>
      <c r="DE125" s="979"/>
      <c r="DF125" s="980"/>
      <c r="DG125" s="1016" t="s">
        <v>245</v>
      </c>
      <c r="DH125" s="1017"/>
      <c r="DI125" s="1017"/>
      <c r="DJ125" s="1017"/>
      <c r="DK125" s="1017"/>
      <c r="DL125" s="1017" t="s">
        <v>245</v>
      </c>
      <c r="DM125" s="1017"/>
      <c r="DN125" s="1017"/>
      <c r="DO125" s="1017"/>
      <c r="DP125" s="1017"/>
      <c r="DQ125" s="1017" t="s">
        <v>481</v>
      </c>
      <c r="DR125" s="1017"/>
      <c r="DS125" s="1017"/>
      <c r="DT125" s="1017"/>
      <c r="DU125" s="1017"/>
      <c r="DV125" s="1018" t="s">
        <v>394</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11958</v>
      </c>
      <c r="AB126" s="1049"/>
      <c r="AC126" s="1049"/>
      <c r="AD126" s="1049"/>
      <c r="AE126" s="1050"/>
      <c r="AF126" s="1051">
        <v>6025</v>
      </c>
      <c r="AG126" s="1049"/>
      <c r="AH126" s="1049"/>
      <c r="AI126" s="1049"/>
      <c r="AJ126" s="1050"/>
      <c r="AK126" s="1051">
        <v>2497</v>
      </c>
      <c r="AL126" s="1049"/>
      <c r="AM126" s="1049"/>
      <c r="AN126" s="1049"/>
      <c r="AO126" s="1050"/>
      <c r="AP126" s="1052">
        <v>0.1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484</v>
      </c>
      <c r="CQ126" s="1040"/>
      <c r="CR126" s="1040"/>
      <c r="CS126" s="1040"/>
      <c r="CT126" s="1040"/>
      <c r="CU126" s="1040"/>
      <c r="CV126" s="1040"/>
      <c r="CW126" s="1040"/>
      <c r="CX126" s="1040"/>
      <c r="CY126" s="1040"/>
      <c r="CZ126" s="1040"/>
      <c r="DA126" s="1040"/>
      <c r="DB126" s="1040"/>
      <c r="DC126" s="1040"/>
      <c r="DD126" s="1040"/>
      <c r="DE126" s="1040"/>
      <c r="DF126" s="1041"/>
      <c r="DG126" s="1009" t="s">
        <v>481</v>
      </c>
      <c r="DH126" s="1010"/>
      <c r="DI126" s="1010"/>
      <c r="DJ126" s="1010"/>
      <c r="DK126" s="1010"/>
      <c r="DL126" s="1010" t="s">
        <v>245</v>
      </c>
      <c r="DM126" s="1010"/>
      <c r="DN126" s="1010"/>
      <c r="DO126" s="1010"/>
      <c r="DP126" s="1010"/>
      <c r="DQ126" s="1010" t="s">
        <v>481</v>
      </c>
      <c r="DR126" s="1010"/>
      <c r="DS126" s="1010"/>
      <c r="DT126" s="1010"/>
      <c r="DU126" s="1010"/>
      <c r="DV126" s="1011" t="s">
        <v>481</v>
      </c>
      <c r="DW126" s="1011"/>
      <c r="DX126" s="1011"/>
      <c r="DY126" s="1011"/>
      <c r="DZ126" s="1012"/>
    </row>
    <row r="127" spans="1:130" s="246" customFormat="1" ht="26.25" customHeight="1" x14ac:dyDescent="0.15">
      <c r="A127" s="1150"/>
      <c r="B127" s="1038"/>
      <c r="C127" s="1092" t="s">
        <v>485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394</v>
      </c>
      <c r="AB127" s="1049"/>
      <c r="AC127" s="1049"/>
      <c r="AD127" s="1049"/>
      <c r="AE127" s="1050"/>
      <c r="AF127" s="1051" t="s">
        <v>245</v>
      </c>
      <c r="AG127" s="1049"/>
      <c r="AH127" s="1049"/>
      <c r="AI127" s="1049"/>
      <c r="AJ127" s="1050"/>
      <c r="AK127" s="1051" t="s">
        <v>394</v>
      </c>
      <c r="AL127" s="1049"/>
      <c r="AM127" s="1049"/>
      <c r="AN127" s="1049"/>
      <c r="AO127" s="1050"/>
      <c r="AP127" s="1052" t="s">
        <v>394</v>
      </c>
      <c r="AQ127" s="1053"/>
      <c r="AR127" s="1053"/>
      <c r="AS127" s="1053"/>
      <c r="AT127" s="1054"/>
      <c r="AU127" s="282"/>
      <c r="AV127" s="282"/>
      <c r="AW127" s="282"/>
      <c r="AX127" s="1122" t="s">
        <v>486</v>
      </c>
      <c r="AY127" s="1123"/>
      <c r="AZ127" s="1123"/>
      <c r="BA127" s="1123"/>
      <c r="BB127" s="1123"/>
      <c r="BC127" s="1123"/>
      <c r="BD127" s="1123"/>
      <c r="BE127" s="1124"/>
      <c r="BF127" s="1125" t="s">
        <v>487</v>
      </c>
      <c r="BG127" s="1123"/>
      <c r="BH127" s="1123"/>
      <c r="BI127" s="1123"/>
      <c r="BJ127" s="1123"/>
      <c r="BK127" s="1123"/>
      <c r="BL127" s="1124"/>
      <c r="BM127" s="1125" t="s">
        <v>488</v>
      </c>
      <c r="BN127" s="1123"/>
      <c r="BO127" s="1123"/>
      <c r="BP127" s="1123"/>
      <c r="BQ127" s="1123"/>
      <c r="BR127" s="1123"/>
      <c r="BS127" s="1124"/>
      <c r="BT127" s="1125" t="s">
        <v>489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490</v>
      </c>
      <c r="CQ127" s="1040"/>
      <c r="CR127" s="1040"/>
      <c r="CS127" s="1040"/>
      <c r="CT127" s="1040"/>
      <c r="CU127" s="1040"/>
      <c r="CV127" s="1040"/>
      <c r="CW127" s="1040"/>
      <c r="CX127" s="1040"/>
      <c r="CY127" s="1040"/>
      <c r="CZ127" s="1040"/>
      <c r="DA127" s="1040"/>
      <c r="DB127" s="1040"/>
      <c r="DC127" s="1040"/>
      <c r="DD127" s="1040"/>
      <c r="DE127" s="1040"/>
      <c r="DF127" s="1041"/>
      <c r="DG127" s="1009" t="s">
        <v>245</v>
      </c>
      <c r="DH127" s="1010"/>
      <c r="DI127" s="1010"/>
      <c r="DJ127" s="1010"/>
      <c r="DK127" s="1010"/>
      <c r="DL127" s="1010" t="s">
        <v>245</v>
      </c>
      <c r="DM127" s="1010"/>
      <c r="DN127" s="1010"/>
      <c r="DO127" s="1010"/>
      <c r="DP127" s="1010"/>
      <c r="DQ127" s="1010" t="s">
        <v>394</v>
      </c>
      <c r="DR127" s="1010"/>
      <c r="DS127" s="1010"/>
      <c r="DT127" s="1010"/>
      <c r="DU127" s="1010"/>
      <c r="DV127" s="1011" t="s">
        <v>491</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17966</v>
      </c>
      <c r="AB128" s="1138"/>
      <c r="AC128" s="1138"/>
      <c r="AD128" s="1138"/>
      <c r="AE128" s="1139"/>
      <c r="AF128" s="1140">
        <v>10554</v>
      </c>
      <c r="AG128" s="1138"/>
      <c r="AH128" s="1138"/>
      <c r="AI128" s="1138"/>
      <c r="AJ128" s="1139"/>
      <c r="AK128" s="1140">
        <v>9100</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245</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245</v>
      </c>
      <c r="DH128" s="1130"/>
      <c r="DI128" s="1130"/>
      <c r="DJ128" s="1130"/>
      <c r="DK128" s="1130"/>
      <c r="DL128" s="1130" t="s">
        <v>481</v>
      </c>
      <c r="DM128" s="1130"/>
      <c r="DN128" s="1130"/>
      <c r="DO128" s="1130"/>
      <c r="DP128" s="1130"/>
      <c r="DQ128" s="1130" t="s">
        <v>394</v>
      </c>
      <c r="DR128" s="1130"/>
      <c r="DS128" s="1130"/>
      <c r="DT128" s="1130"/>
      <c r="DU128" s="1130"/>
      <c r="DV128" s="1131" t="s">
        <v>245</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3034996</v>
      </c>
      <c r="AB129" s="1049"/>
      <c r="AC129" s="1049"/>
      <c r="AD129" s="1049"/>
      <c r="AE129" s="1050"/>
      <c r="AF129" s="1051">
        <v>2923837</v>
      </c>
      <c r="AG129" s="1049"/>
      <c r="AH129" s="1049"/>
      <c r="AI129" s="1049"/>
      <c r="AJ129" s="1050"/>
      <c r="AK129" s="1051">
        <v>2908624</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481</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554940</v>
      </c>
      <c r="AB130" s="1049"/>
      <c r="AC130" s="1049"/>
      <c r="AD130" s="1049"/>
      <c r="AE130" s="1050"/>
      <c r="AF130" s="1051">
        <v>545219</v>
      </c>
      <c r="AG130" s="1049"/>
      <c r="AH130" s="1049"/>
      <c r="AI130" s="1049"/>
      <c r="AJ130" s="1050"/>
      <c r="AK130" s="1051">
        <v>562837</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4.9000000000000004</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2480056</v>
      </c>
      <c r="AB131" s="1074"/>
      <c r="AC131" s="1074"/>
      <c r="AD131" s="1074"/>
      <c r="AE131" s="1075"/>
      <c r="AF131" s="1073">
        <v>2378618</v>
      </c>
      <c r="AG131" s="1074"/>
      <c r="AH131" s="1074"/>
      <c r="AI131" s="1074"/>
      <c r="AJ131" s="1075"/>
      <c r="AK131" s="1073">
        <v>2345787</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t="s">
        <v>481</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4.7857387090000003</v>
      </c>
      <c r="AB132" s="1190"/>
      <c r="AC132" s="1190"/>
      <c r="AD132" s="1190"/>
      <c r="AE132" s="1191"/>
      <c r="AF132" s="1192">
        <v>4.3650136340000003</v>
      </c>
      <c r="AG132" s="1190"/>
      <c r="AH132" s="1190"/>
      <c r="AI132" s="1190"/>
      <c r="AJ132" s="1191"/>
      <c r="AK132" s="1192">
        <v>5.6032367819999997</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5.7</v>
      </c>
      <c r="AB133" s="1173"/>
      <c r="AC133" s="1173"/>
      <c r="AD133" s="1173"/>
      <c r="AE133" s="1174"/>
      <c r="AF133" s="1172">
        <v>4.8</v>
      </c>
      <c r="AG133" s="1173"/>
      <c r="AH133" s="1173"/>
      <c r="AI133" s="1173"/>
      <c r="AJ133" s="1174"/>
      <c r="AK133" s="1172">
        <v>4.9000000000000004</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qcl6RbFNOguJCXLn1SO06yxZHTXsxuMRbk6ecWRcLJkVFqkivhC/tzfisCBelofJqgxpS/pjImgzkw73BMAvA==" saltValue="rVm/VzxwwyNDh5mhl5T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53Oh49mKqlAFwfylvv5ZB/qtPG9kFAhgUuaTOTjtkSsef0ca3NFyR5/8EMJxeohsma2ZFV+SGssSeRobHGB/w==" saltValue="OCt+2mFpvK2SnVeU/TeuO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pj6uS03EtkB4ygkwLat0ORr9NpdhnIPKc+hQR3Hei3xIzlDtji/FOnQmxBDwi6Trt8lfhi18Yh9Te6sPKOSSA==" saltValue="1iP8auMTmH8oRyXcLJsTZ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705902</v>
      </c>
      <c r="AP9" s="312">
        <v>154262</v>
      </c>
      <c r="AQ9" s="313">
        <v>190701</v>
      </c>
      <c r="AR9" s="314">
        <v>-19.100000000000001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185466</v>
      </c>
      <c r="AP10" s="315">
        <v>40530</v>
      </c>
      <c r="AQ10" s="316">
        <v>22807</v>
      </c>
      <c r="AR10" s="317">
        <v>77.7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87995</v>
      </c>
      <c r="AP11" s="315">
        <v>19230</v>
      </c>
      <c r="AQ11" s="316">
        <v>29822</v>
      </c>
      <c r="AR11" s="317">
        <v>-35.5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t="s">
        <v>518</v>
      </c>
      <c r="AP12" s="315" t="s">
        <v>518</v>
      </c>
      <c r="AQ12" s="316">
        <v>3258</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519</v>
      </c>
      <c r="AL13" s="1213"/>
      <c r="AM13" s="1213"/>
      <c r="AN13" s="1214"/>
      <c r="AO13" s="315" t="s">
        <v>518</v>
      </c>
      <c r="AP13" s="315" t="s">
        <v>518</v>
      </c>
      <c r="AQ13" s="316">
        <v>24</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19168</v>
      </c>
      <c r="AP14" s="315">
        <v>4189</v>
      </c>
      <c r="AQ14" s="316">
        <v>10094</v>
      </c>
      <c r="AR14" s="317">
        <v>-58.5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13281</v>
      </c>
      <c r="AP15" s="315">
        <v>2902</v>
      </c>
      <c r="AQ15" s="316">
        <v>4017</v>
      </c>
      <c r="AR15" s="317">
        <v>-27.8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-50334</v>
      </c>
      <c r="AP16" s="315">
        <v>-11000</v>
      </c>
      <c r="AQ16" s="316">
        <v>-17771</v>
      </c>
      <c r="AR16" s="317">
        <v>-38.1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192</v>
      </c>
      <c r="AL17" s="1216"/>
      <c r="AM17" s="1216"/>
      <c r="AN17" s="1217"/>
      <c r="AO17" s="315">
        <v>961478</v>
      </c>
      <c r="AP17" s="315">
        <v>210113</v>
      </c>
      <c r="AQ17" s="316">
        <v>242952</v>
      </c>
      <c r="AR17" s="317">
        <v>-13.5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17.05</v>
      </c>
      <c r="AP21" s="328">
        <v>21.84</v>
      </c>
      <c r="AQ21" s="329">
        <v>-4.79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95.2</v>
      </c>
      <c r="AP22" s="333">
        <v>95.6</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527875</v>
      </c>
      <c r="AP32" s="342">
        <v>115357</v>
      </c>
      <c r="AQ32" s="343">
        <v>136235</v>
      </c>
      <c r="AR32" s="344">
        <v>-15.3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518</v>
      </c>
      <c r="AP34" s="342" t="s">
        <v>518</v>
      </c>
      <c r="AQ34" s="343">
        <v>5</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169786</v>
      </c>
      <c r="AP35" s="342">
        <v>37104</v>
      </c>
      <c r="AQ35" s="343">
        <v>32688</v>
      </c>
      <c r="AR35" s="344">
        <v>13.5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v>3219</v>
      </c>
      <c r="AP36" s="342">
        <v>703</v>
      </c>
      <c r="AQ36" s="343">
        <v>4188</v>
      </c>
      <c r="AR36" s="344">
        <v>-83.2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v>2497</v>
      </c>
      <c r="AP37" s="342">
        <v>546</v>
      </c>
      <c r="AQ37" s="343">
        <v>1212</v>
      </c>
      <c r="AR37" s="344">
        <v>-55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518</v>
      </c>
      <c r="AP38" s="345" t="s">
        <v>518</v>
      </c>
      <c r="AQ38" s="346">
        <v>25</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-9100</v>
      </c>
      <c r="AP39" s="342">
        <v>-1989</v>
      </c>
      <c r="AQ39" s="343">
        <v>-7598</v>
      </c>
      <c r="AR39" s="344">
        <v>-73.8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-562837</v>
      </c>
      <c r="AP40" s="342">
        <v>-122998</v>
      </c>
      <c r="AQ40" s="343">
        <v>-123844</v>
      </c>
      <c r="AR40" s="344">
        <v>-0.7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305</v>
      </c>
      <c r="AL41" s="1230"/>
      <c r="AM41" s="1230"/>
      <c r="AN41" s="1231"/>
      <c r="AO41" s="342">
        <v>131440</v>
      </c>
      <c r="AP41" s="342">
        <v>28724</v>
      </c>
      <c r="AQ41" s="343">
        <v>42911</v>
      </c>
      <c r="AR41" s="344">
        <v>-33.1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672349</v>
      </c>
      <c r="AN51" s="364">
        <v>134416</v>
      </c>
      <c r="AO51" s="365">
        <v>96.5</v>
      </c>
      <c r="AP51" s="366">
        <v>175675</v>
      </c>
      <c r="AQ51" s="367">
        <v>0.6</v>
      </c>
      <c r="AR51" s="368">
        <v>95.9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359590</v>
      </c>
      <c r="AN52" s="372">
        <v>71889</v>
      </c>
      <c r="AO52" s="373">
        <v>59.2</v>
      </c>
      <c r="AP52" s="374">
        <v>87698</v>
      </c>
      <c r="AQ52" s="375">
        <v>10</v>
      </c>
      <c r="AR52" s="376">
        <v>49.2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735963</v>
      </c>
      <c r="AN53" s="364">
        <v>150411</v>
      </c>
      <c r="AO53" s="365">
        <v>11.9</v>
      </c>
      <c r="AP53" s="366">
        <v>280458</v>
      </c>
      <c r="AQ53" s="367">
        <v>59.6</v>
      </c>
      <c r="AR53" s="368">
        <v>-47.7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523587</v>
      </c>
      <c r="AN54" s="372">
        <v>107007</v>
      </c>
      <c r="AO54" s="373">
        <v>48.9</v>
      </c>
      <c r="AP54" s="374">
        <v>127286</v>
      </c>
      <c r="AQ54" s="375">
        <v>45.1</v>
      </c>
      <c r="AR54" s="376">
        <v>3.8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733287</v>
      </c>
      <c r="AN55" s="364">
        <v>153087</v>
      </c>
      <c r="AO55" s="365">
        <v>1.8</v>
      </c>
      <c r="AP55" s="366">
        <v>291945</v>
      </c>
      <c r="AQ55" s="367">
        <v>4.0999999999999996</v>
      </c>
      <c r="AR55" s="368">
        <v>-2.2999999999999998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183306</v>
      </c>
      <c r="AN56" s="372">
        <v>38268</v>
      </c>
      <c r="AO56" s="373">
        <v>-64.2</v>
      </c>
      <c r="AP56" s="374">
        <v>127651</v>
      </c>
      <c r="AQ56" s="375">
        <v>0.3</v>
      </c>
      <c r="AR56" s="376">
        <v>-64.5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610624</v>
      </c>
      <c r="AN57" s="364">
        <v>129699</v>
      </c>
      <c r="AO57" s="365">
        <v>-15.3</v>
      </c>
      <c r="AP57" s="366">
        <v>291173</v>
      </c>
      <c r="AQ57" s="367">
        <v>-0.3</v>
      </c>
      <c r="AR57" s="368">
        <v>-15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259398</v>
      </c>
      <c r="AN58" s="372">
        <v>55097</v>
      </c>
      <c r="AO58" s="373">
        <v>44</v>
      </c>
      <c r="AP58" s="374">
        <v>119071</v>
      </c>
      <c r="AQ58" s="375">
        <v>-6.7</v>
      </c>
      <c r="AR58" s="376">
        <v>50.7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651926</v>
      </c>
      <c r="AN59" s="364">
        <v>142466</v>
      </c>
      <c r="AO59" s="365">
        <v>9.8000000000000007</v>
      </c>
      <c r="AP59" s="366">
        <v>271581</v>
      </c>
      <c r="AQ59" s="367">
        <v>-6.7</v>
      </c>
      <c r="AR59" s="368">
        <v>16.5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321275</v>
      </c>
      <c r="AN60" s="372">
        <v>70209</v>
      </c>
      <c r="AO60" s="373">
        <v>27.4</v>
      </c>
      <c r="AP60" s="374">
        <v>117844</v>
      </c>
      <c r="AQ60" s="375">
        <v>-1</v>
      </c>
      <c r="AR60" s="376">
        <v>28.4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680830</v>
      </c>
      <c r="AN61" s="379">
        <v>142016</v>
      </c>
      <c r="AO61" s="380">
        <v>20.9</v>
      </c>
      <c r="AP61" s="381">
        <v>262166</v>
      </c>
      <c r="AQ61" s="382">
        <v>11.5</v>
      </c>
      <c r="AR61" s="368">
        <v>9.4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329431</v>
      </c>
      <c r="AN62" s="372">
        <v>68494</v>
      </c>
      <c r="AO62" s="373">
        <v>23.1</v>
      </c>
      <c r="AP62" s="374">
        <v>115910</v>
      </c>
      <c r="AQ62" s="375">
        <v>9.5</v>
      </c>
      <c r="AR62" s="376">
        <v>13.6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dWwU+fiZ3j/DDP7VhzyTmdH0+2DXVA2iJNSy1H3uynPx9i87Pv+Pv6U3Aoyr1ZeGVQu3QtuY9J7x8Yb8clxOw==" saltValue="7xSPN0Nzq8pvLEEIfAWx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ZSmhvX32WpOmWslA1d4RDp9zMmmYT6RfgkWNXf4gWdxlb2kbEqkXNKTGOCuuuG9VF1VuyYRUaMZGQQ5PF8CpA==" saltValue="o72t4B59dinLpXwROCnkb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7zjdhsVlsVWajU3eRVU5YsNVCKvh32BoyxWCrQYJk57tjlX3+aWCg1WhHCe77/7KzKTFe71P18VfSXUBKERSw==" saltValue="XHQM7UOHhB5W1Ug/Wz20o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71.52</v>
      </c>
      <c r="G47" s="12">
        <v>79.08</v>
      </c>
      <c r="H47" s="12">
        <v>86.38</v>
      </c>
      <c r="I47" s="12">
        <v>93.56</v>
      </c>
      <c r="J47" s="13">
        <v>96.39</v>
      </c>
    </row>
    <row r="48" spans="2:10" ht="57.75" customHeight="1" x14ac:dyDescent="0.15">
      <c r="B48" s="14"/>
      <c r="C48" s="1234" t="s">
        <v>4</v>
      </c>
      <c r="D48" s="1234"/>
      <c r="E48" s="1235"/>
      <c r="F48" s="15">
        <v>3.71</v>
      </c>
      <c r="G48" s="16">
        <v>3.27</v>
      </c>
      <c r="H48" s="16">
        <v>5.19</v>
      </c>
      <c r="I48" s="16">
        <v>4.28</v>
      </c>
      <c r="J48" s="17">
        <v>6.21</v>
      </c>
    </row>
    <row r="49" spans="2:10" ht="57.75" customHeight="1" thickBot="1" x14ac:dyDescent="0.2">
      <c r="B49" s="18"/>
      <c r="C49" s="1236" t="s">
        <v>5</v>
      </c>
      <c r="D49" s="1236"/>
      <c r="E49" s="1237"/>
      <c r="F49" s="19">
        <v>7.98</v>
      </c>
      <c r="G49" s="20">
        <v>8.32</v>
      </c>
      <c r="H49" s="20">
        <v>13.24</v>
      </c>
      <c r="I49" s="20">
        <v>7.84</v>
      </c>
      <c r="J49" s="21">
        <v>6.79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kMq+vkjavHO6upldwGmsgV/ljDYrs1DyF1J+2WRKZU/FzGn0uXyTdpjnPE4b1nsJZSvceFlBwSer7r+/+Emzg==" saltValue="S5/2x4YkwPqtGDWye0sV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2020-02-10T04:01:35Z</dcterms:created>
  <dcterms:modified xsi:type="dcterms:W3CDTF">2020-09-30T02:12:00Z</dcterms:modified>
</cp:coreProperties>
</file>