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7DE2C567-38D6-4E74-ADC6-68160BB20B74}"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BE34" i="10" l="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<sst xmlns="http://schemas.openxmlformats.org/spreadsheetml/2006/main" count="1179" uniqueCount="617">
  <si>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</si>
  <si>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</si>
  <si>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</si>
  <si>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</si>
  <si>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</si>
  <si>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</si>
  <si>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</si>
  <si>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</si>
  <si>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</si>
  <si>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</si>
  <si>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</si>
  <si>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</si>
  <si>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</si>
  <si>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</si>
  <si>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</si>
  <si>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</si>
  <si>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</si>
  <si>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</si>
  <si>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</si>
  <si>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</si>
  <si>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</si>
  <si>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</si>
  <si>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</si>
  <si>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</si>
  <si>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</si>
  <si>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</si>
  <si>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</si>
  <si>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</si>
  <si>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</si>
  <si>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</si>
  <si>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</si>
  <si>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</si>
  <si>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</si>
  <si>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</si>
  <si>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</si>
  <si>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</si>
  <si>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</si>
  <si>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</si>
  <si>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</si>
  <si>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</si>
  <si>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</si>
  <si>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</si>
  <si>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</si>
  <si>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</si>
  <si>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</si>
  <si>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</si>
  <si>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</si>
  <si>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</si>
  <si>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</si>
  <si>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</si>
  <si>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</si>
  <si>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</si>
  <si>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</si>
  <si>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</si>
  <si>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</si>
  <si>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</si>
  <si>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</si>
  <si>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</si>
  <si>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</si>
  <si>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</si>
  <si>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</si>
  <si>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</si>
  <si>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</si>
  <si>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</si>
  <si>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</si>
  <si>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</si>
  <si>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</si>
  <si>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</si>
  <si>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</si>
  <si>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</si>
  <si>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</si>
  <si>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</si>
  <si>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</si>
  <si>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</si>
  <si>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</si>
  <si>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</si>
  <si>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</si>
  <si>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</si>
  <si>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</si>
  <si>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</si>
  <si>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</si>
  <si>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</si>
  <si>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</si>
  <si>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</si>
  <si>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</si>
  <si>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</si>
  <si>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</si>
  <si>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</si>
  <si>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</si>
  <si>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</si>
  <si>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</si>
  <si>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</si>
  <si>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</si>
  <si>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</si>
  <si>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</si>
  <si>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</si>
  <si>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</si>
  <si>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山形村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</si>
  <si>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</si>
  <si>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</si>
  <si>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</si>
  <si>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</si>
  <si>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</si>
  <si>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</si>
  <si>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</si>
  <si>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</si>
  <si>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</si>
  <si>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</si>
  <si>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</si>
  <si>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</si>
  <si>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</si>
  <si>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</si>
  <si>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</si>
  <si>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</si>
  <si>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</si>
  <si>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</si>
  <si>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</si>
  <si>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</si>
  <si>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</si>
  <si>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</si>
  <si>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</si>
  <si>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</si>
  <si>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</si>
  <si>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</si>
  <si>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</si>
  <si>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</si>
  <si>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</si>
  <si>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</si>
  <si>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</si>
  <si>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</si>
  <si>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</si>
  <si>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</si>
  <si>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</si>
  <si>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</si>
  <si>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</si>
  <si>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</si>
  <si>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</si>
  <si>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</si>
  <si>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</si>
  <si>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</si>
  <si>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</si>
  <si>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</si>
  <si>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</si>
  <si>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</si>
  <si>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</si>
  <si>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</si>
  <si>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</si>
  <si>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</si>
  <si>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</si>
  <si>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</si>
  <si>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</si>
  <si>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</si>
  <si>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</si>
  <si>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</si>
  <si>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</si>
  <si>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</si>
  <si>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</si>
  <si>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</si>
  <si>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</si>
  <si>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</si>
  <si>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</si>
  <si>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</si>
  <si>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</si>
  <si>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</si>
  <si>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</si>
  <si>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</si>
  <si>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</si>
  <si>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</si>
  <si>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</si>
  <si>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</si>
  <si>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</si>
  <si>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</si>
  <si>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</si>
  <si>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</si>
  <si>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</si>
  <si>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</si>
  <si>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</si>
  <si>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</si>
  <si>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</si>
  <si>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</si>
  <si>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</si>
  <si>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</si>
  <si>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</si>
  <si>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</si>
  <si>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</si>
  <si>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</si>
  <si>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</si>
  <si>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</si>
  <si>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</si>
  <si>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</si>
  <si>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</si>
  <si>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</si>
  <si>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</si>
  <si>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</si>
  <si>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</si>
  <si>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</si>
  <si>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</si>
  <si>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</si>
  <si>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</si>
  <si>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</si>
  <si>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</si>
  <si>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</si>
  <si>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</si>
  <si>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</si>
  <si>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</si>
  <si>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</si>
  <si>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</si>
  <si>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</si>
  <si>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</si>
  <si>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</si>
  <si>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</si>
  <si>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</si>
  <si>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</si>
  <si>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</si>
  <si>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長野県山形村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</si>
  <si>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</si>
  <si>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</si>
  <si>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</si>
  <si>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</si>
  <si>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</si>
  <si>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</si>
  <si>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</si>
  <si>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</si>
  <si>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</si>
  <si>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</si>
  <si>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</si>
  <si>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</si>
  <si>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</si>
  <si>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</si>
  <si>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</si>
  <si>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</si>
  <si>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</si>
  <si>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</si>
  <si>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</si>
  <si>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</si>
  <si>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</si>
  <si>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</si>
  <si>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</si>
  <si>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</si>
  <si>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</si>
  <si>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</si>
  <si>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</si>
  <si>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</si>
  <si>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</si>
  <si>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</si>
  <si>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</si>
  <si>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</si>
  <si>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</si>
  <si>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</si>
  <si>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</si>
  <si>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</si>
  <si>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</si>
  <si>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</si>
  <si>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</si>
  <si>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</si>
  <si>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</si>
  <si>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</si>
  <si>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</si>
  <si>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</si>
  <si>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</si>
  <si>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</si>
  <si>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</si>
  <si>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</si>
  <si>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</si>
  <si>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</si>
  <si>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</si>
  <si>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</si>
  <si>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</si>
  <si>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</si>
  <si>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</si>
  <si>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</si>
  <si>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</si>
  <si>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</si>
  <si>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</si>
  <si>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</si>
  <si>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</si>
  <si>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</si>
  <si>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</si>
  <si>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</si>
  <si>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</si>
  <si>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</si>
  <si>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</si>
  <si>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</si>
  <si>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</si>
  <si>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</si>
  <si>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</si>
  <si>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</si>
  <si>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</si>
  <si>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</si>
  <si>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</si>
  <si>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</si>
  <si>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</si>
  <si>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</si>
  <si>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</si>
  <si>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</si>
  <si>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</si>
  <si>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</si>
  <si>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</si>
  <si>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</si>
  <si>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</si>
  <si>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</si>
  <si>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</si>
  <si>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</si>
  <si>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</si>
  <si>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</si>
  <si>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</si>
  <si>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</si>
  <si>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</si>
  <si>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</si>
  <si>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</si>
  <si>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</si>
  <si>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</si>
  <si>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</si>
  <si>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</si>
  <si>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</si>
  <si>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</si>
  <si>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</si>
  <si>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</si>
  <si>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</si>
  <si>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</si>
  <si>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</si>
  <si>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</si>
  <si>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</si>
  <si>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</si>
  <si>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</si>
  <si>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</si>
  <si>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</si>
  <si>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</si>
  <si>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</si>
  <si>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</si>
  <si>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</si>
  <si>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</si>
  <si>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</si>
  <si>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</si>
  <si>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</si>
  <si>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</si>
  <si>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</si>
  <si>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</si>
  <si>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</si>
  <si>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</si>
  <si>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</si>
  <si>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</si>
  <si>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</si>
  <si>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</si>
  <si>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</si>
  <si>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</si>
  <si>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</si>
  <si>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</si>
  <si>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</si>
  <si>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</si>
  <si>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</si>
  <si>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</si>
  <si>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</si>
  <si>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</si>
  <si>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</si>
  <si>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</si>
  <si>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</si>
  <si>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</si>
  <si>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</si>
  <si>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</si>
  <si>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</si>
  <si>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</si>
  <si>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</si>
  <si>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</si>
  <si>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</si>
  <si>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</si>
  <si>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</si>
  <si>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</si>
  <si>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</si>
  <si>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長野県山形村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</si>
  <si>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</si>
  <si>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</si>
  <si>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</si>
  <si>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</si>
  <si>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</si>
  <si>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</si>
  <si>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</si>
  <si>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</si>
  <si>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</si>
  <si>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</si>
  <si>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</si>
  <si>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</si>
  <si>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</si>
  <si>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</si>
  <si>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</si>
  <si>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</si>
  <si>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</si>
  <si>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</si>
  <si>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</si>
  <si>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</si>
  <si>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</si>
  <si>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</si>
  <si>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</si>
  <si>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</si>
  <si>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</si>
  <si>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</si>
  <si>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</si>
  <si>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</si>
  <si>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</si>
  <si>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</si>
  <si>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</si>
  <si>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</si>
  <si>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</si>
  <si>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</si>
  <si>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山形村国民健康保険特別会計</t>
    <phoneticPr fontId="5"/>
  </si>
  <si>
    <t>山形村介護保険特別会計</t>
    <phoneticPr fontId="5"/>
  </si>
  <si>
    <t>山形村後期高齢者医療特別会計</t>
    <phoneticPr fontId="5"/>
  </si>
  <si>
    <t>山形村水道事業会計</t>
    <phoneticPr fontId="5"/>
  </si>
  <si>
    <t>法適用企業</t>
    <phoneticPr fontId="5"/>
  </si>
  <si>
    <t>山形村下水道事業会計</t>
    <phoneticPr fontId="5"/>
  </si>
  <si>
    <t>法適用企業</t>
    <phoneticPr fontId="5"/>
  </si>
  <si>
    <t>山形村清水高原簡易水道特別会計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</si>
  <si>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</si>
  <si>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</si>
  <si>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</si>
  <si>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</si>
  <si>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</si>
  <si>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</si>
  <si>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</si>
  <si>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</si>
  <si>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</si>
  <si>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</si>
  <si>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</si>
  <si>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</si>
  <si>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</si>
  <si>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</si>
  <si>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</si>
  <si>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</si>
  <si>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</si>
  <si>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</si>
  <si>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</si>
  <si>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</si>
  <si>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</si>
  <si>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</si>
  <si>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</si>
  <si>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</si>
  <si>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</si>
  <si>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</si>
  <si>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</si>
  <si>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</si>
  <si>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</si>
  <si>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</si>
  <si>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</si>
  <si>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</si>
  <si>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</si>
  <si>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</si>
  <si>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</si>
  <si>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</si>
  <si>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</si>
  <si>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</si>
  <si>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</si>
  <si>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</si>
  <si>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</si>
  <si>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</si>
  <si>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</si>
  <si>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</si>
  <si>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</si>
  <si>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</si>
  <si>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</si>
  <si>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</si>
  <si>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</si>
  <si>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</si>
  <si>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</si>
  <si>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</si>
  <si>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</si>
  <si>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</si>
  <si>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</si>
  <si>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</si>
  <si>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</si>
  <si>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</si>
  <si>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</si>
  <si>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</si>
  <si>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</si>
  <si>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</si>
  <si>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</si>
  <si>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</si>
  <si>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山形村下水道事業会計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</si>
  <si>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</si>
  <si>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</si>
  <si>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山形村清水高原簡易水道特別会計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</si>
  <si>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</si>
  <si>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</si>
  <si>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</si>
  <si>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</si>
  <si>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</si>
  <si>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</si>
  <si>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</si>
  <si>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</si>
  <si>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</si>
  <si>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</si>
  <si>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</si>
  <si>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</si>
  <si>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</si>
  <si>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</si>
  <si>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</si>
  <si>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</si>
  <si>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</si>
  <si>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</si>
  <si>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</si>
  <si>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</si>
  <si>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</si>
  <si>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</si>
  <si>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</si>
  <si>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</si>
  <si>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</si>
  <si>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</si>
  <si>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</si>
  <si>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</si>
  <si>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</si>
  <si>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</si>
  <si>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</si>
  <si>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</si>
  <si>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</si>
  <si>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</si>
  <si>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</si>
  <si>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</si>
  <si>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</si>
  <si>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</si>
  <si>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</si>
  <si>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</si>
  <si>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</si>
  <si>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</si>
  <si>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</si>
  <si>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</si>
  <si>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</si>
  <si>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</si>
  <si>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</si>
  <si>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</si>
  <si>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</si>
  <si>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</si>
  <si>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</si>
  <si>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</si>
  <si>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</si>
  <si>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</si>
  <si>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</si>
  <si>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</si>
  <si>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</si>
  <si>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</si>
  <si>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</si>
  <si>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</si>
  <si>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</si>
  <si>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</si>
  <si>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</si>
  <si>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</si>
  <si>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</si>
  <si>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</si>
  <si>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</si>
  <si>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</si>
  <si>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</si>
  <si>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</si>
  <si>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</si>
  <si>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</si>
  <si>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</si>
  <si>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</si>
  <si>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</si>
  <si>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</si>
  <si>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</si>
  <si>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</si>
  <si>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</si>
  <si>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</si>
  <si>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</si>
  <si>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</si>
  <si>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</si>
  <si>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</si>
  <si>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</si>
  <si>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2.78</t>
  </si>
  <si>
    <t>山形村水道事業会計</t>
  </si>
  <si>
    <t>山形村下水道事業会計</t>
  </si>
  <si>
    <t>一般会計</t>
  </si>
  <si>
    <t>山形村介護保険特別会計</t>
  </si>
  <si>
    <t>山形村国民健康保険特別会計</t>
  </si>
  <si>
    <t>山形村後期高齢者医療特別会計</t>
  </si>
  <si>
    <t>山形村清水高原簡易水道特別会計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</si>
  <si>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</si>
  <si>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</si>
  <si>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</si>
  <si>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</si>
  <si>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</si>
  <si>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</si>
  <si>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</si>
  <si>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</si>
  <si>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</si>
  <si>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</si>
  <si>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公共施設整備基金</t>
    <rPh sb="0" eb="2">
      <t>コウキョウ</t>
    </rPh>
    <rPh sb="2" eb="4">
      <t>シセツ</t>
    </rPh>
    <rPh sb="4" eb="6">
      <t>セイビ</t>
    </rPh>
    <rPh sb="6" eb="8">
      <t>キキン</t>
    </rPh>
    <phoneticPr fontId="5"/>
  </si>
  <si>
    <t>地域福祉基金</t>
    <rPh sb="0" eb="2">
      <t>チイキ</t>
    </rPh>
    <rPh sb="2" eb="4">
      <t>フクシ</t>
    </rPh>
    <rPh sb="4" eb="6">
      <t>キキン</t>
    </rPh>
    <phoneticPr fontId="5"/>
  </si>
  <si>
    <t>ふるさと応援基金</t>
    <rPh sb="4" eb="6">
      <t>オウエン</t>
    </rPh>
    <rPh sb="6" eb="8">
      <t>キキン</t>
    </rPh>
    <phoneticPr fontId="5"/>
  </si>
  <si>
    <t>-</t>
    <phoneticPr fontId="2"/>
  </si>
  <si>
    <t>-</t>
    <phoneticPr fontId="2"/>
  </si>
  <si>
    <t>長野県市町村自治振興組合(一般会計)</t>
  </si>
  <si>
    <t>長野県地方税滞納整理機構（一般会計）</t>
  </si>
  <si>
    <t>中信地域町村交通災害共済事務組合</t>
  </si>
  <si>
    <t>松塩筑木曽老人福祉施設組合</t>
  </si>
  <si>
    <t>長野県後期高齢者広域連合（一般会計）</t>
  </si>
  <si>
    <t>長野県市町村総合事務組合（非常勤職員公務災害補償特別会計）</t>
  </si>
  <si>
    <t>長野県市町村総合事務組合（一般会計）</t>
  </si>
  <si>
    <t>松本市・山形村・朝日村中学校組合</t>
  </si>
  <si>
    <t>安曇野松筑広域環境施設組合</t>
  </si>
  <si>
    <t>松塩地区広域施設組合</t>
  </si>
  <si>
    <t>松塩安筑老人福祉施設組合</t>
  </si>
  <si>
    <t>松本広域連合(一般会計）</t>
  </si>
  <si>
    <t>松本広域連合(松本地域ふるさと基金事業特別会計）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</si>
  <si>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</si>
  <si>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</si>
  <si>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</si>
  <si>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</si>
  <si>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</si>
  <si>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</si>
  <si>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</si>
  <si>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</si>
  <si>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</si>
  <si>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</si>
  <si>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</si>
  <si>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</si>
  <si>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</si>
  <si>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</si>
  <si>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将来負担比率は、５年連続で数値なしとなっており、実質公債費比率は類団平均より低い数値となっている。山形村の償還のピークは令和元年度となっており、この先数年同様の数値で推移する見込みとなっているが、その後ゆるやかに減少していく見込みである。</t>
    <rPh sb="10" eb="12">
      <t>レンゾク</t>
    </rPh>
    <phoneticPr fontId="5"/>
  </si>
  <si>
    <t>将来負担比率については、5年連続で数値なしとなっており、有形固定資産減価償却率は上昇傾向にある。村の保有している公共建物のうち、築後30年以上経過しているものが36.1％、築後20～29年が36.0％で（公共施設総合権利計画より）約7割が10年後には築後30年以上経過する為、今後20年の間に更新時期が到来する施設が集中することが予想されるが、人口の推移や住民ニーズの変化など時代に合わせた施設の在り方もあわせて模索してく必要がある。</t>
    <rPh sb="14" eb="16">
      <t>レンゾク</t>
    </rPh>
    <rPh sb="122" eb="123">
      <t>アト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</si>
</sst>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B319-4298-A464-7D054ACE741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39943</c:v>
                </c:pt>
                <c:pt idx="1">
                  <c:v>21040</c:v>
                </c:pt>
                <c:pt idx="2">
                  <c:v>18390</c:v>
                </c:pt>
                <c:pt idx="3">
                  <c:v>43184</c:v>
                </c:pt>
                <c:pt idx="4">
                  <c:v>45557</c:v>
                </c:pt>
              </c:numCache>
            </c:numRef>
          </c:val>
          <c:smooth val="0"/>
          <c:extLst>
            <c:ext xmlns:c16="http://schemas.microsoft.com/office/drawing/2014/chart" uri="{C3380CC4-5D6E-409C-BE32-E72D297353CC}">
              <c16:uniqueId val="{00000001-B319-4298-A464-7D054ACE7419}"/>
            </c:ext>
          </c:extLst>
        </c:ser>
        <c:dLbls>
          <c:showLegendKey val="0"/>
          <c:showVal val="0"/>
          <c:showCatName val="0"/>
          <c:showSerName val="0"/>
          <c:showPercent val="0"/>
          <c:showBubbleSize val="0"/>
        </c:dLbls>
        <c:marker val="1"/>
        <c:smooth val="0"/>
        <c:axId val="366811136"/>
        <c:axId val="376022040"/>
      </c:lineChart>
      <c:catAx>
        <c:axId val="366811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6022040"/>
        <c:crosses val="autoZero"/>
        <c:auto val="1"/>
        <c:lblAlgn val="ctr"/>
        <c:lblOffset val="100"/>
        <c:tickLblSkip val="1"/>
        <c:tickMarkSkip val="1"/>
        <c:noMultiLvlLbl val="0"/>
      </c:catAx>
      <c:valAx>
        <c:axId val="37602204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6811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6.93</c:v>
                </c:pt>
                <c:pt idx="1">
                  <c:v>6</c:v>
                </c:pt>
                <c:pt idx="2">
                  <c:v>3.66</c:v>
                </c:pt>
                <c:pt idx="3">
                  <c:v>3.52</c:v>
                </c:pt>
                <c:pt idx="4">
                  <c:v>2.62</c:v>
                </c:pt>
              </c:numCache>
            </c:numRef>
          </c:val>
          <c:extLst>
            <c:ext xmlns:c16="http://schemas.microsoft.com/office/drawing/2014/chart" uri="{C3380CC4-5D6E-409C-BE32-E72D297353CC}">
              <c16:uniqueId val="{00000000-73DD-44A6-9661-21AD34486F8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31.71</c:v>
                </c:pt>
                <c:pt idx="1">
                  <c:v>35.19</c:v>
                </c:pt>
                <c:pt idx="2">
                  <c:v>38.159999999999997</c:v>
                </c:pt>
                <c:pt idx="3">
                  <c:v>39.71</c:v>
                </c:pt>
                <c:pt idx="4">
                  <c:v>36.049999999999997</c:v>
                </c:pt>
              </c:numCache>
            </c:numRef>
          </c:val>
          <c:extLst>
            <c:ext xmlns:c16="http://schemas.microsoft.com/office/drawing/2014/chart" uri="{C3380CC4-5D6E-409C-BE32-E72D297353CC}">
              <c16:uniqueId val="{00000001-73DD-44A6-9661-21AD34486F8C}"/>
            </c:ext>
          </c:extLst>
        </c:ser>
        <c:dLbls>
          <c:showLegendKey val="0"/>
          <c:showVal val="0"/>
          <c:showCatName val="0"/>
          <c:showSerName val="0"/>
          <c:showPercent val="0"/>
          <c:showBubbleSize val="0"/>
        </c:dLbls>
        <c:gapWidth val="250"/>
        <c:overlap val="100"/>
        <c:axId val="376016160"/>
        <c:axId val="376015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3.72</c:v>
                </c:pt>
                <c:pt idx="1">
                  <c:v>2.56</c:v>
                </c:pt>
                <c:pt idx="2">
                  <c:v>0.69</c:v>
                </c:pt>
                <c:pt idx="3">
                  <c:v>1.7</c:v>
                </c:pt>
                <c:pt idx="4">
                  <c:v>-2.78</c:v>
                </c:pt>
              </c:numCache>
            </c:numRef>
          </c:val>
          <c:smooth val="0"/>
          <c:extLst>
            <c:ext xmlns:c16="http://schemas.microsoft.com/office/drawing/2014/chart" uri="{C3380CC4-5D6E-409C-BE32-E72D297353CC}">
              <c16:uniqueId val="{00000002-73DD-44A6-9661-21AD34486F8C}"/>
            </c:ext>
          </c:extLst>
        </c:ser>
        <c:dLbls>
          <c:showLegendKey val="0"/>
          <c:showVal val="0"/>
          <c:showCatName val="0"/>
          <c:showSerName val="0"/>
          <c:showPercent val="0"/>
          <c:showBubbleSize val="0"/>
        </c:dLbls>
        <c:marker val="1"/>
        <c:smooth val="0"/>
        <c:axId val="376016160"/>
        <c:axId val="376015768"/>
      </c:lineChart>
      <c:catAx>
        <c:axId val="37601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6015768"/>
        <c:crosses val="autoZero"/>
        <c:auto val="1"/>
        <c:lblAlgn val="ctr"/>
        <c:lblOffset val="100"/>
        <c:tickLblSkip val="1"/>
        <c:tickMarkSkip val="1"/>
        <c:noMultiLvlLbl val="0"/>
      </c:catAx>
      <c:valAx>
        <c:axId val="376015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6016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B72-4168-84C2-1E94FF60D29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B72-4168-84C2-1E94FF60D29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B72-4168-84C2-1E94FF60D29E}"/>
            </c:ext>
          </c:extLst>
        </c:ser>
        <c:ser>
          <c:idx val="3"/>
          <c:order val="3"/>
          <c:tx>
            <c:strRef>
              <c:f>データシート!$A$30</c:f>
              <c:strCache>
                <c:ptCount val="1"/>
                <c:pt idx="0">
                  <c:v>山形村清水高原簡易水道特別会計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0.04</c:v>
                </c:pt>
                <c:pt idx="4">
                  <c:v>#N/A</c:v>
                </c:pt>
                <c:pt idx="5">
                  <c:v>0.03</c:v>
                </c:pt>
                <c:pt idx="6">
                  <c:v>#N/A</c:v>
                </c:pt>
                <c:pt idx="7">
                  <c:v>0.01</c:v>
                </c:pt>
                <c:pt idx="8">
                  <c:v>#N/A</c:v>
                </c:pt>
                <c:pt idx="9">
                  <c:v>0.02</c:v>
                </c:pt>
              </c:numCache>
            </c:numRef>
          </c:val>
          <c:extLst>
            <c:ext xmlns:c16="http://schemas.microsoft.com/office/drawing/2014/chart" uri="{C3380CC4-5D6E-409C-BE32-E72D297353CC}">
              <c16:uniqueId val="{00000003-6B72-4168-84C2-1E94FF60D29E}"/>
            </c:ext>
          </c:extLst>
        </c:ser>
        <c:ser>
          <c:idx val="4"/>
          <c:order val="4"/>
          <c:tx>
            <c:strRef>
              <c:f>データシート!$A$31</c:f>
              <c:strCache>
                <c:ptCount val="1"/>
                <c:pt idx="0">
                  <c:v>山形村後期高齢者医療特別会計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0.03</c:v>
                </c:pt>
                <c:pt idx="4">
                  <c:v>#N/A</c:v>
                </c:pt>
                <c:pt idx="5">
                  <c:v>0.01</c:v>
                </c:pt>
                <c:pt idx="6">
                  <c:v>#N/A</c:v>
                </c:pt>
                <c:pt idx="7">
                  <c:v>0.01</c:v>
                </c:pt>
                <c:pt idx="8">
                  <c:v>#N/A</c:v>
                </c:pt>
                <c:pt idx="9">
                  <c:v>0.02</c:v>
                </c:pt>
              </c:numCache>
            </c:numRef>
          </c:val>
          <c:extLst>
            <c:ext xmlns:c16="http://schemas.microsoft.com/office/drawing/2014/chart" uri="{C3380CC4-5D6E-409C-BE32-E72D297353CC}">
              <c16:uniqueId val="{00000004-6B72-4168-84C2-1E94FF60D29E}"/>
            </c:ext>
          </c:extLst>
        </c:ser>
        <c:ser>
          <c:idx val="5"/>
          <c:order val="5"/>
          <c:tx>
            <c:strRef>
              <c:f>データシート!$A$32</c:f>
              <c:strCache>
                <c:ptCount val="1"/>
                <c:pt idx="0">
                  <c:v>山形村国民健康保険特別会計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0.85</c:v>
                </c:pt>
                <c:pt idx="2">
                  <c:v>#N/A</c:v>
                </c:pt>
                <c:pt idx="3">
                  <c:v>1.75</c:v>
                </c:pt>
                <c:pt idx="4">
                  <c:v>#N/A</c:v>
                </c:pt>
                <c:pt idx="5">
                  <c:v>0.56000000000000005</c:v>
                </c:pt>
                <c:pt idx="6">
                  <c:v>#N/A</c:v>
                </c:pt>
                <c:pt idx="7">
                  <c:v>1.38</c:v>
                </c:pt>
                <c:pt idx="8">
                  <c:v>#N/A</c:v>
                </c:pt>
                <c:pt idx="9">
                  <c:v>0.28000000000000003</c:v>
                </c:pt>
              </c:numCache>
            </c:numRef>
          </c:val>
          <c:extLst>
            <c:ext xmlns:c16="http://schemas.microsoft.com/office/drawing/2014/chart" uri="{C3380CC4-5D6E-409C-BE32-E72D297353CC}">
              <c16:uniqueId val="{00000005-6B72-4168-84C2-1E94FF60D29E}"/>
            </c:ext>
          </c:extLst>
        </c:ser>
        <c:ser>
          <c:idx val="6"/>
          <c:order val="6"/>
          <c:tx>
            <c:strRef>
              <c:f>データシート!$A$33</c:f>
              <c:strCache>
                <c:ptCount val="1"/>
                <c:pt idx="0">
                  <c:v>山形村介護保険特別会計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1.1100000000000001</c:v>
                </c:pt>
                <c:pt idx="2">
                  <c:v>#N/A</c:v>
                </c:pt>
                <c:pt idx="3">
                  <c:v>0.94</c:v>
                </c:pt>
                <c:pt idx="4">
                  <c:v>#N/A</c:v>
                </c:pt>
                <c:pt idx="5">
                  <c:v>1.53</c:v>
                </c:pt>
                <c:pt idx="6">
                  <c:v>#N/A</c:v>
                </c:pt>
                <c:pt idx="7">
                  <c:v>1.29</c:v>
                </c:pt>
                <c:pt idx="8">
                  <c:v>#N/A</c:v>
                </c:pt>
                <c:pt idx="9">
                  <c:v>1.71</c:v>
                </c:pt>
              </c:numCache>
            </c:numRef>
          </c:val>
          <c:extLst>
            <c:ext xmlns:c16="http://schemas.microsoft.com/office/drawing/2014/chart" uri="{C3380CC4-5D6E-409C-BE32-E72D297353CC}">
              <c16:uniqueId val="{00000006-6B72-4168-84C2-1E94FF60D29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6.93</c:v>
                </c:pt>
                <c:pt idx="2">
                  <c:v>#N/A</c:v>
                </c:pt>
                <c:pt idx="3">
                  <c:v>6</c:v>
                </c:pt>
                <c:pt idx="4">
                  <c:v>#N/A</c:v>
                </c:pt>
                <c:pt idx="5">
                  <c:v>3.66</c:v>
                </c:pt>
                <c:pt idx="6">
                  <c:v>#N/A</c:v>
                </c:pt>
                <c:pt idx="7">
                  <c:v>3.52</c:v>
                </c:pt>
                <c:pt idx="8">
                  <c:v>#N/A</c:v>
                </c:pt>
                <c:pt idx="9">
                  <c:v>2.62</c:v>
                </c:pt>
              </c:numCache>
            </c:numRef>
          </c:val>
          <c:extLst>
            <c:ext xmlns:c16="http://schemas.microsoft.com/office/drawing/2014/chart" uri="{C3380CC4-5D6E-409C-BE32-E72D297353CC}">
              <c16:uniqueId val="{00000007-6B72-4168-84C2-1E94FF60D29E}"/>
            </c:ext>
          </c:extLst>
        </c:ser>
        <c:ser>
          <c:idx val="8"/>
          <c:order val="8"/>
          <c:tx>
            <c:strRef>
              <c:f>データシート!$A$35</c:f>
              <c:strCache>
                <c:ptCount val="1"/>
                <c:pt idx="0">
                  <c:v>山形村下水道事業会計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1.73</c:v>
                </c:pt>
                <c:pt idx="2">
                  <c:v>#N/A</c:v>
                </c:pt>
                <c:pt idx="3">
                  <c:v>2.14</c:v>
                </c:pt>
                <c:pt idx="4">
                  <c:v>#N/A</c:v>
                </c:pt>
                <c:pt idx="5">
                  <c:v>2.75</c:v>
                </c:pt>
                <c:pt idx="6">
                  <c:v>#N/A</c:v>
                </c:pt>
                <c:pt idx="7">
                  <c:v>3.47</c:v>
                </c:pt>
                <c:pt idx="8">
                  <c:v>#N/A</c:v>
                </c:pt>
                <c:pt idx="9">
                  <c:v>3.71</c:v>
                </c:pt>
              </c:numCache>
            </c:numRef>
          </c:val>
          <c:extLst>
            <c:ext xmlns:c16="http://schemas.microsoft.com/office/drawing/2014/chart" uri="{C3380CC4-5D6E-409C-BE32-E72D297353CC}">
              <c16:uniqueId val="{00000008-6B72-4168-84C2-1E94FF60D29E}"/>
            </c:ext>
          </c:extLst>
        </c:ser>
        <c:ser>
          <c:idx val="9"/>
          <c:order val="9"/>
          <c:tx>
            <c:strRef>
              <c:f>データシート!$A$36</c:f>
              <c:strCache>
                <c:ptCount val="1"/>
                <c:pt idx="0">
                  <c:v>山形村水道事業会計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14.71</c:v>
                </c:pt>
                <c:pt idx="2">
                  <c:v>#N/A</c:v>
                </c:pt>
                <c:pt idx="3">
                  <c:v>17.100000000000001</c:v>
                </c:pt>
                <c:pt idx="4">
                  <c:v>#N/A</c:v>
                </c:pt>
                <c:pt idx="5">
                  <c:v>18.39</c:v>
                </c:pt>
                <c:pt idx="6">
                  <c:v>#N/A</c:v>
                </c:pt>
                <c:pt idx="7">
                  <c:v>19.37</c:v>
                </c:pt>
                <c:pt idx="8">
                  <c:v>#N/A</c:v>
                </c:pt>
                <c:pt idx="9">
                  <c:v>19.649999999999999</c:v>
                </c:pt>
              </c:numCache>
            </c:numRef>
          </c:val>
          <c:extLst>
            <c:ext xmlns:c16="http://schemas.microsoft.com/office/drawing/2014/chart" uri="{C3380CC4-5D6E-409C-BE32-E72D297353CC}">
              <c16:uniqueId val="{00000009-6B72-4168-84C2-1E94FF60D29E}"/>
            </c:ext>
          </c:extLst>
        </c:ser>
        <c:dLbls>
          <c:showLegendKey val="0"/>
          <c:showVal val="0"/>
          <c:showCatName val="0"/>
          <c:showSerName val="0"/>
          <c:showPercent val="0"/>
          <c:showBubbleSize val="0"/>
        </c:dLbls>
        <c:gapWidth val="150"/>
        <c:overlap val="100"/>
        <c:axId val="376016552"/>
        <c:axId val="376018512"/>
      </c:barChart>
      <c:catAx>
        <c:axId val="376016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6018512"/>
        <c:crosses val="autoZero"/>
        <c:auto val="1"/>
        <c:lblAlgn val="ctr"/>
        <c:lblOffset val="100"/>
        <c:tickLblSkip val="1"/>
        <c:tickMarkSkip val="1"/>
        <c:noMultiLvlLbl val="0"/>
      </c:catAx>
      <c:valAx>
        <c:axId val="376018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6016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444</c:v>
                </c:pt>
                <c:pt idx="5">
                  <c:v>413</c:v>
                </c:pt>
                <c:pt idx="8">
                  <c:v>411</c:v>
                </c:pt>
                <c:pt idx="11">
                  <c:v>403</c:v>
                </c:pt>
                <c:pt idx="14">
                  <c:v>399</c:v>
                </c:pt>
              </c:numCache>
            </c:numRef>
          </c:val>
          <c:extLst>
            <c:ext xmlns:c16="http://schemas.microsoft.com/office/drawing/2014/chart" uri="{C3380CC4-5D6E-409C-BE32-E72D297353CC}">
              <c16:uniqueId val="{00000000-936D-4D03-8220-C93CED56F3A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36D-4D03-8220-C93CED56F3A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36D-4D03-8220-C93CED56F3A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19</c:v>
                </c:pt>
                <c:pt idx="3">
                  <c:v>21</c:v>
                </c:pt>
                <c:pt idx="6">
                  <c:v>12</c:v>
                </c:pt>
                <c:pt idx="9">
                  <c:v>13</c:v>
                </c:pt>
                <c:pt idx="12">
                  <c:v>12</c:v>
                </c:pt>
              </c:numCache>
            </c:numRef>
          </c:val>
          <c:extLst>
            <c:ext xmlns:c16="http://schemas.microsoft.com/office/drawing/2014/chart" uri="{C3380CC4-5D6E-409C-BE32-E72D297353CC}">
              <c16:uniqueId val="{00000003-936D-4D03-8220-C93CED56F3A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256</c:v>
                </c:pt>
                <c:pt idx="3">
                  <c:v>255</c:v>
                </c:pt>
                <c:pt idx="6">
                  <c:v>246</c:v>
                </c:pt>
                <c:pt idx="9">
                  <c:v>246</c:v>
                </c:pt>
                <c:pt idx="12">
                  <c:v>249</c:v>
                </c:pt>
              </c:numCache>
            </c:numRef>
          </c:val>
          <c:extLst>
            <c:ext xmlns:c16="http://schemas.microsoft.com/office/drawing/2014/chart" uri="{C3380CC4-5D6E-409C-BE32-E72D297353CC}">
              <c16:uniqueId val="{00000004-936D-4D03-8220-C93CED56F3A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36D-4D03-8220-C93CED56F3A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36D-4D03-8220-C93CED56F3A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261</c:v>
                </c:pt>
                <c:pt idx="3">
                  <c:v>289</c:v>
                </c:pt>
                <c:pt idx="6">
                  <c:v>292</c:v>
                </c:pt>
                <c:pt idx="9">
                  <c:v>300</c:v>
                </c:pt>
                <c:pt idx="12">
                  <c:v>302</c:v>
                </c:pt>
              </c:numCache>
            </c:numRef>
          </c:val>
          <c:extLst>
            <c:ext xmlns:c16="http://schemas.microsoft.com/office/drawing/2014/chart" uri="{C3380CC4-5D6E-409C-BE32-E72D297353CC}">
              <c16:uniqueId val="{00000007-936D-4D03-8220-C93CED56F3A8}"/>
            </c:ext>
          </c:extLst>
        </c:ser>
        <c:dLbls>
          <c:showLegendKey val="0"/>
          <c:showVal val="0"/>
          <c:showCatName val="0"/>
          <c:showSerName val="0"/>
          <c:showPercent val="0"/>
          <c:showBubbleSize val="0"/>
        </c:dLbls>
        <c:gapWidth val="100"/>
        <c:overlap val="100"/>
        <c:axId val="376017336"/>
        <c:axId val="376016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92</c:v>
                </c:pt>
                <c:pt idx="2">
                  <c:v>#N/A</c:v>
                </c:pt>
                <c:pt idx="3">
                  <c:v>#N/A</c:v>
                </c:pt>
                <c:pt idx="4">
                  <c:v>152</c:v>
                </c:pt>
                <c:pt idx="5">
                  <c:v>#N/A</c:v>
                </c:pt>
                <c:pt idx="6">
                  <c:v>#N/A</c:v>
                </c:pt>
                <c:pt idx="7">
                  <c:v>139</c:v>
                </c:pt>
                <c:pt idx="8">
                  <c:v>#N/A</c:v>
                </c:pt>
                <c:pt idx="9">
                  <c:v>#N/A</c:v>
                </c:pt>
                <c:pt idx="10">
                  <c:v>156</c:v>
                </c:pt>
                <c:pt idx="11">
                  <c:v>#N/A</c:v>
                </c:pt>
                <c:pt idx="12">
                  <c:v>#N/A</c:v>
                </c:pt>
                <c:pt idx="13">
                  <c:v>164</c:v>
                </c:pt>
                <c:pt idx="14">
                  <c:v>#N/A</c:v>
                </c:pt>
              </c:numCache>
            </c:numRef>
          </c:val>
          <c:smooth val="0"/>
          <c:extLst>
            <c:ext xmlns:c16="http://schemas.microsoft.com/office/drawing/2014/chart" uri="{C3380CC4-5D6E-409C-BE32-E72D297353CC}">
              <c16:uniqueId val="{00000008-936D-4D03-8220-C93CED56F3A8}"/>
            </c:ext>
          </c:extLst>
        </c:ser>
        <c:dLbls>
          <c:showLegendKey val="0"/>
          <c:showVal val="0"/>
          <c:showCatName val="0"/>
          <c:showSerName val="0"/>
          <c:showPercent val="0"/>
          <c:showBubbleSize val="0"/>
        </c:dLbls>
        <c:marker val="1"/>
        <c:smooth val="0"/>
        <c:axId val="376017336"/>
        <c:axId val="376016944"/>
      </c:lineChart>
      <c:catAx>
        <c:axId val="376017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6016944"/>
        <c:crosses val="autoZero"/>
        <c:auto val="1"/>
        <c:lblAlgn val="ctr"/>
        <c:lblOffset val="100"/>
        <c:tickLblSkip val="1"/>
        <c:tickMarkSkip val="1"/>
        <c:noMultiLvlLbl val="0"/>
      </c:catAx>
      <c:valAx>
        <c:axId val="376016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6017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4305</c:v>
                </c:pt>
                <c:pt idx="5">
                  <c:v>4151</c:v>
                </c:pt>
                <c:pt idx="8">
                  <c:v>4026</c:v>
                </c:pt>
                <c:pt idx="11">
                  <c:v>3767</c:v>
                </c:pt>
                <c:pt idx="14">
                  <c:v>2834</c:v>
                </c:pt>
              </c:numCache>
            </c:numRef>
          </c:val>
          <c:extLst>
            <c:ext xmlns:c16="http://schemas.microsoft.com/office/drawing/2014/chart" uri="{C3380CC4-5D6E-409C-BE32-E72D297353CC}">
              <c16:uniqueId val="{00000000-33D7-43E7-BA29-211F7083E6D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3D7-43E7-BA29-211F7083E6D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2350</c:v>
                </c:pt>
                <c:pt idx="5">
                  <c:v>2504</c:v>
                </c:pt>
                <c:pt idx="8">
                  <c:v>2660</c:v>
                </c:pt>
                <c:pt idx="11">
                  <c:v>2622</c:v>
                </c:pt>
                <c:pt idx="14">
                  <c:v>2710</c:v>
                </c:pt>
              </c:numCache>
            </c:numRef>
          </c:val>
          <c:extLst>
            <c:ext xmlns:c16="http://schemas.microsoft.com/office/drawing/2014/chart" uri="{C3380CC4-5D6E-409C-BE32-E72D297353CC}">
              <c16:uniqueId val="{00000002-33D7-43E7-BA29-211F7083E6D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3D7-43E7-BA29-211F7083E6D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3D7-43E7-BA29-211F7083E6D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D7-43E7-BA29-211F7083E6D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546</c:v>
                </c:pt>
                <c:pt idx="3">
                  <c:v>487</c:v>
                </c:pt>
                <c:pt idx="6">
                  <c:v>459</c:v>
                </c:pt>
                <c:pt idx="9">
                  <c:v>472</c:v>
                </c:pt>
                <c:pt idx="12">
                  <c:v>503</c:v>
                </c:pt>
              </c:numCache>
            </c:numRef>
          </c:val>
          <c:extLst>
            <c:ext xmlns:c16="http://schemas.microsoft.com/office/drawing/2014/chart" uri="{C3380CC4-5D6E-409C-BE32-E72D297353CC}">
              <c16:uniqueId val="{00000006-33D7-43E7-BA29-211F7083E6D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103</c:v>
                </c:pt>
                <c:pt idx="3">
                  <c:v>77</c:v>
                </c:pt>
                <c:pt idx="6">
                  <c:v>243</c:v>
                </c:pt>
                <c:pt idx="9">
                  <c:v>204</c:v>
                </c:pt>
                <c:pt idx="12">
                  <c:v>170</c:v>
                </c:pt>
              </c:numCache>
            </c:numRef>
          </c:val>
          <c:extLst>
            <c:ext xmlns:c16="http://schemas.microsoft.com/office/drawing/2014/chart" uri="{C3380CC4-5D6E-409C-BE32-E72D297353CC}">
              <c16:uniqueId val="{00000007-33D7-43E7-BA29-211F7083E6D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2294</c:v>
                </c:pt>
                <c:pt idx="3">
                  <c:v>2167</c:v>
                </c:pt>
                <c:pt idx="6">
                  <c:v>1982</c:v>
                </c:pt>
                <c:pt idx="9">
                  <c:v>1744</c:v>
                </c:pt>
                <c:pt idx="12">
                  <c:v>1502</c:v>
                </c:pt>
              </c:numCache>
            </c:numRef>
          </c:val>
          <c:extLst>
            <c:ext xmlns:c16="http://schemas.microsoft.com/office/drawing/2014/chart" uri="{C3380CC4-5D6E-409C-BE32-E72D297353CC}">
              <c16:uniqueId val="{00000008-33D7-43E7-BA29-211F7083E6D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11</c:v>
                </c:pt>
                <c:pt idx="6">
                  <c:v>0</c:v>
                </c:pt>
                <c:pt idx="9">
                  <c:v>0</c:v>
                </c:pt>
                <c:pt idx="12">
                  <c:v>0</c:v>
                </c:pt>
              </c:numCache>
            </c:numRef>
          </c:val>
          <c:extLst>
            <c:ext xmlns:c16="http://schemas.microsoft.com/office/drawing/2014/chart" uri="{C3380CC4-5D6E-409C-BE32-E72D297353CC}">
              <c16:uniqueId val="{00000009-33D7-43E7-BA29-211F7083E6D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2958</c:v>
                </c:pt>
                <c:pt idx="3">
                  <c:v>2851</c:v>
                </c:pt>
                <c:pt idx="6">
                  <c:v>2756</c:v>
                </c:pt>
                <c:pt idx="9">
                  <c:v>2661</c:v>
                </c:pt>
                <c:pt idx="12">
                  <c:v>2648</c:v>
                </c:pt>
              </c:numCache>
            </c:numRef>
          </c:val>
          <c:extLst>
            <c:ext xmlns:c16="http://schemas.microsoft.com/office/drawing/2014/chart" uri="{C3380CC4-5D6E-409C-BE32-E72D297353CC}">
              <c16:uniqueId val="{0000000A-33D7-43E7-BA29-211F7083E6D8}"/>
            </c:ext>
          </c:extLst>
        </c:ser>
        <c:dLbls>
          <c:showLegendKey val="0"/>
          <c:showVal val="0"/>
          <c:showCatName val="0"/>
          <c:showSerName val="0"/>
          <c:showPercent val="0"/>
          <c:showBubbleSize val="0"/>
        </c:dLbls>
        <c:gapWidth val="100"/>
        <c:overlap val="100"/>
        <c:axId val="376017728"/>
        <c:axId val="376014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3D7-43E7-BA29-211F7083E6D8}"/>
            </c:ext>
          </c:extLst>
        </c:ser>
        <c:dLbls>
          <c:showLegendKey val="0"/>
          <c:showVal val="0"/>
          <c:showCatName val="0"/>
          <c:showSerName val="0"/>
          <c:showPercent val="0"/>
          <c:showBubbleSize val="0"/>
        </c:dLbls>
        <c:marker val="1"/>
        <c:smooth val="0"/>
        <c:axId val="376017728"/>
        <c:axId val="376014592"/>
      </c:lineChart>
      <c:catAx>
        <c:axId val="376017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6014592"/>
        <c:crosses val="autoZero"/>
        <c:auto val="1"/>
        <c:lblAlgn val="ctr"/>
        <c:lblOffset val="100"/>
        <c:tickLblSkip val="1"/>
        <c:tickMarkSkip val="1"/>
        <c:noMultiLvlLbl val="0"/>
      </c:catAx>
      <c:valAx>
        <c:axId val="376014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6017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971</c:v>
                </c:pt>
                <c:pt idx="1">
                  <c:v>1018</c:v>
                </c:pt>
                <c:pt idx="2">
                  <c:v>964</c:v>
                </c:pt>
              </c:numCache>
            </c:numRef>
          </c:val>
          <c:extLst>
            <c:ext xmlns:c16="http://schemas.microsoft.com/office/drawing/2014/chart" uri="{C3380CC4-5D6E-409C-BE32-E72D297353CC}">
              <c16:uniqueId val="{00000000-72DA-46E5-8FA7-504BEDBB4FC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149</c:v>
                </c:pt>
                <c:pt idx="1">
                  <c:v>149</c:v>
                </c:pt>
                <c:pt idx="2">
                  <c:v>150</c:v>
                </c:pt>
              </c:numCache>
            </c:numRef>
          </c:val>
          <c:extLst>
            <c:ext xmlns:c16="http://schemas.microsoft.com/office/drawing/2014/chart" uri="{C3380CC4-5D6E-409C-BE32-E72D297353CC}">
              <c16:uniqueId val="{00000001-72DA-46E5-8FA7-504BEDBB4FC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1253</c:v>
                </c:pt>
                <c:pt idx="1">
                  <c:v>1239</c:v>
                </c:pt>
                <c:pt idx="2">
                  <c:v>1346</c:v>
                </c:pt>
              </c:numCache>
            </c:numRef>
          </c:val>
          <c:extLst>
            <c:ext xmlns:c16="http://schemas.microsoft.com/office/drawing/2014/chart" uri="{C3380CC4-5D6E-409C-BE32-E72D297353CC}">
              <c16:uniqueId val="{00000002-72DA-46E5-8FA7-504BEDBB4FC7}"/>
            </c:ext>
          </c:extLst>
        </c:ser>
        <c:dLbls>
          <c:showLegendKey val="0"/>
          <c:showVal val="0"/>
          <c:showCatName val="0"/>
          <c:showSerName val="0"/>
          <c:showPercent val="0"/>
          <c:showBubbleSize val="0"/>
        </c:dLbls>
        <c:gapWidth val="120"/>
        <c:overlap val="100"/>
        <c:axId val="376019688"/>
        <c:axId val="376020080"/>
      </c:barChart>
      <c:catAx>
        <c:axId val="376019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6020080"/>
        <c:crosses val="autoZero"/>
        <c:auto val="1"/>
        <c:lblAlgn val="ctr"/>
        <c:lblOffset val="100"/>
        <c:tickLblSkip val="1"/>
        <c:tickMarkSkip val="1"/>
        <c:noMultiLvlLbl val="0"/>
      </c:catAx>
      <c:valAx>
        <c:axId val="3760200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6019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{3512486D-FDED-4168-9F37-66DCEE443C41}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B50-4704-BF35-FF9D078898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{05A864A0-6575-4FE7-8D5E-6AEF2A341A88}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B50-4704-BF35-FF9D078898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{F9C8693C-7F87-4C83-B387-D1ED02E5D9B5}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B50-4704-BF35-FF9D078898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{5D8DE819-7DFF-44FA-BC9C-234532796648}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B50-4704-BF35-FF9D078898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{18EFB74C-EDA4-4359-9875-C736C9E916BD}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B50-4704-BF35-FF9D078898E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{BD72E145-2F27-43BD-976E-1CABE422031C}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B50-4704-BF35-FF9D078898E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{B2806A84-A394-4BBB-A922-66988A4A2611}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B50-4704-BF35-FF9D078898E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{11159780-B6D6-4347-A640-3EC803DD15C6}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B50-4704-BF35-FF9D078898E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{BD6E8768-A8E7-47C1-B137-503E8E6AB629}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B50-4704-BF35-FF9D078898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54.9</c:v>
                </c:pt>
                <c:pt idx="8">
                  <c:v>57.2</c:v>
                </c:pt>
                <c:pt idx="16">
                  <c:v>59</c:v>
                </c:pt>
                <c:pt idx="24">
                  <c:v>60.5</c:v>
                </c:pt>
                <c:pt idx="32">
                  <c:v>61.7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B50-4704-BF35-FF9D078898E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{DE615506-81E4-4EB0-B789-FA6065B56DC2}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B50-4704-BF35-FF9D078898E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{483DD0B9-F2DD-4249-A990-031002555A5C}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B50-4704-BF35-FF9D078898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{2B882636-4A86-4CCD-86D0-64C9719F8640}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B50-4704-BF35-FF9D078898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{5FA57B0A-ABD4-439A-A6A7-DDBD38F3B3BA}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B50-4704-BF35-FF9D078898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{977530B3-9B11-4FCB-9FF4-A8AEA23BF243}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B50-4704-BF35-FF9D078898E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{F7D85412-0A2F-4F12-96A8-3B5F3217C1B9}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B50-4704-BF35-FF9D078898E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{E01592C6-5294-4FA1-B1AE-C18DBE6712E8}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B50-4704-BF35-FF9D078898E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{0D788ADC-A8F5-4FE1-B645-E66E5E27D033}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B50-4704-BF35-FF9D078898E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{3B97FE28-919C-4F88-9C2B-15E3928907E5}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B50-4704-BF35-FF9D078898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59.1</c:v>
                </c:pt>
                <c:pt idx="16">
                  <c:v>61.2</c:v>
                </c:pt>
                <c:pt idx="24">
                  <c:v>62.9</c:v>
                </c:pt>
                <c:pt idx="32">
                  <c:v>64.2</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B50-4704-BF35-FF9D078898E5}"/>
            </c:ext>
          </c:extLst>
        </c:ser>
        <c:dLbls>
          <c:showLegendKey val="0"/>
          <c:showVal val="1"/>
          <c:showCatName val="0"/>
          <c:showSerName val="0"/>
          <c:showPercent val="0"/>
          <c:showBubbleSize val="0"/>
        </c:dLbls>
        <c:axId val="46179840"/>
        <c:axId val="46181760"/>
      </c:scatterChart>
      <c:valAx>
        <c:axId val="46179840"/>
        <c:scaling>
          <c:orientation val="maxMin"/>
          <c:max val="65"/>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{9BBCADBC-253D-4BF8-BB6A-E21A88A40B05}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4C7-46E6-BC82-9968787194C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{1D7B00BA-B849-4111-AD72-A2F739EA6FC0}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4C7-46E6-BC82-9968787194C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{7F4DCB81-8F92-489B-9DE0-A11766CA4C44}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4C7-46E6-BC82-9968787194C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{F20EDD43-096F-46A9-A25B-557F1F19A721}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4C7-46E6-BC82-9968787194C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{67E5DEBA-2F44-4877-B70B-BF5EEB8637D0}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4C7-46E6-BC82-9968787194C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{C2EDDF45-8393-4AC6-AE44-73E79B9094D4}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4C7-46E6-BC82-9968787194C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{344E685A-7406-4051-9E14-637D3A2BE12F}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4C7-46E6-BC82-9968787194C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{65A4112B-8AE2-41B8-83F2-C3237751ADB9}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4C7-46E6-BC82-9968787194C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{8E96647B-5762-463B-8D47-46D389EFAC96}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4C7-46E6-BC82-9968787194C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3.3</c:v>
                </c:pt>
                <c:pt idx="8">
                  <c:v>4.9000000000000004</c:v>
                </c:pt>
                <c:pt idx="16">
                  <c:v>6</c:v>
                </c:pt>
                <c:pt idx="24">
                  <c:v>6.9</c:v>
                </c:pt>
                <c:pt idx="32">
                  <c:v>7.2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4C7-46E6-BC82-9968787194C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{A1D51B63-801F-4972-B5FA-D76750F31FD7}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4C7-46E6-BC82-9968787194C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{08DB73FC-E3BA-4BF6-85C4-464E2508EF94}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4C7-46E6-BC82-9968787194C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{043C0713-B6CB-4AC8-87A9-6FF2E9496A86}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4C7-46E6-BC82-9968787194C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{C2F42153-A836-48AA-86E3-67247DC13CD8}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4C7-46E6-BC82-9968787194C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{DE43DA77-5B6C-4091-A0CA-119E504E63BA}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4C7-46E6-BC82-9968787194C0}"/>
                </c:ext>
              </c:extLst>
            </c:dLbl>
            <c:dLbl>
              <c:idx val="8"/>
              <c:layout>
                <c:manualLayout>
                  <c:x val="-4.5160355153971404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{12E00B66-14EE-4E25-8318-2337A761FA3B}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4C7-46E6-BC82-9968787194C0}"/>
                </c:ext>
              </c:extLst>
            </c:dLbl>
            <c:dLbl>
              <c:idx val="16"/>
              <c:layout>
                <c:manualLayout>
                  <c:x val="-1.823562808425012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{F9D889B9-ECB6-4E10-81B8-C8A1E13A6502}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4C7-46E6-BC82-9968787194C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{1CE1FE96-11AC-4257-B8AD-68295742975B}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4C7-46E6-BC82-9968787194C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{51325460-208E-4A53-A33E-6FEDBCD52211}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4C7-46E6-BC82-9968787194C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4C7-46E6-BC82-9968787194C0}"/>
            </c:ext>
          </c:extLst>
        </c:ser>
        <c:dLbls>
          <c:showLegendKey val="0"/>
          <c:showVal val="1"/>
          <c:showCatName val="0"/>
          <c:showSerName val="0"/>
          <c:showPercent val="0"/>
          <c:showBubbleSize val="0"/>
        </c:dLbls>
        <c:axId val="84219776"/>
        <c:axId val="84234240"/>
      </c:scatterChart>
      <c:valAx>
        <c:axId val="84219776"/>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長野県山形村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元利償還金の償還のピークを迎えているため、ここから緩やかに減少する見込みである。引き続き償還額の範囲内で起債借り入れを行うなど新規の借り入れは慎重に判断し、財政の健全化に努めていく。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長野県山形村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新規発行を抑制してきたこともあり、将来負担額が充当可能財源を超え、数値なしとなっている。また、令和２年度は、公共施設等の修繕や複合施設建設に備えるため財政調整基金から公共施設整備基金への積み替えを行った。今後、公共施設等総合管理計画、公共施設等個別施設計画に基づき計画的に修繕や長寿命化を行い、これまでと同様公債費の適正化に取り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長野県山形村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財政調整基金から公共施設整備基金へ１億円盛り替えたほか、財政調整基金に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万円、ふるさと応援基金に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万円積み立てため、基金全体では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老朽化した施設の改修・改築などに費用が必要な事、複合施設の建設が予定されていること等から、中長期的にみて基金が減少することが予想される。必要な財源を確保する為、積立と取り崩しのバランスを検討する必要があり、基金全体で標準財政規模程度担保できるよう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公共施設整備基金：庁舎その他の公共施設、インフラ資産の整備又は維持に活用するため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地域福祉基金：地域における福祉を増進するため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ふるさと応援基金：村を愛し、応援するための寄附金を活用して、山形村の自然、歴史及び文化を守り育み、魅力あるふるさとづくりを推進するため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公共施設整備基金：財政調整基金から盛り替えたため１億円の増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ふるさと応援基金：寄附者の意向にそった事業への充てるため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万取り崩し、令和２年度に入った寄付金を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公共施設整備基金：施設の老朽化のほか、複合施設を建設する可能性もあることから、更に積み立てを行う予定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地域福祉基金：決算の状況を見ながら、社会福祉の充実のために必要な額を積み立てる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ふるさと応援基金：村に寄付してくれた方の気持ちに応えるため、必要な事業に活用できるよう積み立てを行い、必要な事業の財源とする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万円の減となっているが、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前年度の余剰金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の積み立てを行ったほか、公共施設整備基金へ１億円積み換えたため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と同様、基金の使途を明確化するために財政調整基金を取り崩し、特定目的基金に盛り替えを行うが、コロナの影響を受けて減収が見込まれる税収や不安定な社会情勢、近年頻発する災害などに備えるため必要額を担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起債の償還のピークは過ぎたが、今後も起債を活用した事業を計画しているため、償還の財源として積み立てを行っていく。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長野県山形村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8,663
8,493
24.98
5,024,399
4,931,315
70,055
2,673,706
2,647,532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有形固定資産減価償却率は類似団体平均とほぼ同程度となっており、上昇傾向にあるため、減価償却が進んでいる状況にある。</a:t>
          </a:r>
          <a:r>
            <a:rPr kumimoji="1" lang="ja-JP" altLang="ja-JP" sz="1100">
              <a:solidFill>
                <a:schemeClr val="dk1"/>
              </a:solidFill>
              <a:effectLst/>
              <a:latin typeface="+mn-lt"/>
              <a:ea typeface="+mn-ea"/>
              <a:cs typeface="+mn-cs"/>
            </a:rPr>
            <a:t>公共施設総合管理計画において、公共施設等</a:t>
          </a:r>
          <a:r>
            <a:rPr kumimoji="1" lang="ja-JP" altLang="en-US" sz="1100">
              <a:solidFill>
                <a:schemeClr val="dk1"/>
              </a:solidFill>
              <a:effectLst/>
              <a:latin typeface="+mn-lt"/>
              <a:ea typeface="+mn-ea"/>
              <a:cs typeface="+mn-cs"/>
            </a:rPr>
            <a:t>の面積を減少させる</a:t>
          </a:r>
          <a:r>
            <a:rPr kumimoji="1" lang="ja-JP" altLang="ja-JP" sz="1100">
              <a:solidFill>
                <a:schemeClr val="dk1"/>
              </a:solidFill>
              <a:effectLst/>
              <a:latin typeface="+mn-lt"/>
              <a:ea typeface="+mn-ea"/>
              <a:cs typeface="+mn-cs"/>
            </a:rPr>
            <a:t>という</a:t>
          </a:r>
          <a:r>
            <a:rPr kumimoji="1" lang="ja-JP" altLang="en-US" sz="1100">
              <a:solidFill>
                <a:schemeClr val="dk1"/>
              </a:solidFill>
              <a:effectLst/>
              <a:latin typeface="+mn-lt"/>
              <a:ea typeface="+mn-ea"/>
              <a:cs typeface="+mn-cs"/>
            </a:rPr>
            <a:t>方針を示しているため、</a:t>
          </a:r>
          <a:r>
            <a:rPr kumimoji="1" lang="ja-JP" altLang="ja-JP" sz="1100">
              <a:solidFill>
                <a:schemeClr val="dk1"/>
              </a:solidFill>
              <a:effectLst/>
              <a:latin typeface="+mn-lt"/>
              <a:ea typeface="+mn-ea"/>
              <a:cs typeface="+mn-cs"/>
            </a:rPr>
            <a:t>老朽化した施設を集約化、又は除却するなど施設の数量を適正管理していく必要がある。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D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flipV="1">
          <a:off x="4760595" y="5534131"/>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D00-00004C000000}"/>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D00-00004E000000}"/>
            </a:ext>
          </a:extLst>
        </xdr:cNvPr>
        <xdr:cNvSpPr txBox="1"/>
      </xdr:nvSpPr>
      <xdr:spPr>
        <a:xfrm>
          <a:off x="4813300" y="53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553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D00-000050000000}"/>
            </a:ext>
          </a:extLst>
        </xdr:cNvPr>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40005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2476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97261</xdr:rowOff>
    </xdr:from>
    <xdr:to>
      <xdr:col>23</xdr:col>
      <xdr:colOff>136525</xdr:colOff>
      <xdr:row>31</xdr:row>
      <xdr:rowOff>27411</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711700" y="601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120138</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D00-00005C000000}"/>
            </a:ext>
          </a:extLst>
        </xdr:cNvPr>
        <xdr:cNvSpPr txBox="1"/>
      </xdr:nvSpPr>
      <xdr:spPr>
        <a:xfrm>
          <a:off x="4813300" y="586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75671</xdr:rowOff>
    </xdr:from>
    <xdr:to>
      <xdr:col>19</xdr:col>
      <xdr:colOff>187325</xdr:colOff>
      <xdr:row>31</xdr:row>
      <xdr:rowOff>5821</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4000500" y="599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126471</xdr:rowOff>
    </xdr:from>
    <xdr:to>
      <xdr:col>23</xdr:col>
      <xdr:colOff>85725</xdr:colOff>
      <xdr:row>30</xdr:row>
      <xdr:rowOff>148061</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4051300" y="6041496"/>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48683</xdr:rowOff>
    </xdr:from>
    <xdr:to>
      <xdr:col>15</xdr:col>
      <xdr:colOff>187325</xdr:colOff>
      <xdr:row>30</xdr:row>
      <xdr:rowOff>150283</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3238500" y="59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99483</xdr:rowOff>
    </xdr:from>
    <xdr:to>
      <xdr:col>19</xdr:col>
      <xdr:colOff>136525</xdr:colOff>
      <xdr:row>30</xdr:row>
      <xdr:rowOff>126471</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3289300" y="6014508"/>
          <a:ext cx="7620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16298</xdr:rowOff>
    </xdr:from>
    <xdr:to>
      <xdr:col>11</xdr:col>
      <xdr:colOff>187325</xdr:colOff>
      <xdr:row>30</xdr:row>
      <xdr:rowOff>117898</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2476500" y="59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67098</xdr:rowOff>
    </xdr:from>
    <xdr:to>
      <xdr:col>15</xdr:col>
      <xdr:colOff>136525</xdr:colOff>
      <xdr:row>30</xdr:row>
      <xdr:rowOff>99483</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2527300" y="5982123"/>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146367</xdr:rowOff>
    </xdr:from>
    <xdr:to>
      <xdr:col>7</xdr:col>
      <xdr:colOff>187325</xdr:colOff>
      <xdr:row>30</xdr:row>
      <xdr:rowOff>76517</xdr:rowOff>
    </xdr:to>
    <xdr:sp macro="" textlink="">
      <xdr:nvSpPr>
        <xdr:cNvPr id="99" name="楕円 98">
          <a:extLst>
            <a:ext uri="{FF2B5EF4-FFF2-40B4-BE49-F238E27FC236}">
              <a16:creationId xmlns:a16="http://schemas.microsoft.com/office/drawing/2014/main" id="{00000000-0008-0000-0D00-000063000000}"/>
            </a:ext>
          </a:extLst>
        </xdr:cNvPr>
        <xdr:cNvSpPr/>
      </xdr:nvSpPr>
      <xdr:spPr>
        <a:xfrm>
          <a:off x="1714500" y="58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25717</xdr:rowOff>
    </xdr:from>
    <xdr:to>
      <xdr:col>11</xdr:col>
      <xdr:colOff>136525</xdr:colOff>
      <xdr:row>30</xdr:row>
      <xdr:rowOff>67098</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1765300" y="5940742"/>
          <a:ext cx="762000" cy="4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40128</xdr:rowOff>
    </xdr:from>
    <xdr:ext cx="405111" cy="259045"/>
    <xdr:sp macro="" textlink="">
      <xdr:nvSpPr>
        <xdr:cNvPr id="101" name="n_1aveValue有形固定資産減価償却率">
          <a:extLst>
            <a:ext uri="{FF2B5EF4-FFF2-40B4-BE49-F238E27FC236}">
              <a16:creationId xmlns:a16="http://schemas.microsoft.com/office/drawing/2014/main" id="{00000000-0008-0000-0D00-000065000000}"/>
            </a:ext>
          </a:extLst>
        </xdr:cNvPr>
        <xdr:cNvSpPr txBox="1"/>
      </xdr:nvSpPr>
      <xdr:spPr>
        <a:xfrm>
          <a:off x="3836044" y="612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102" name="n_2aveValue有形固定資産減価償却率">
          <a:extLst>
            <a:ext uri="{FF2B5EF4-FFF2-40B4-BE49-F238E27FC236}">
              <a16:creationId xmlns:a16="http://schemas.microsoft.com/office/drawing/2014/main" id="{00000000-0008-0000-0D00-000066000000}"/>
            </a:ext>
          </a:extLst>
        </xdr:cNvPr>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143210</xdr:rowOff>
    </xdr:from>
    <xdr:ext cx="405111" cy="259045"/>
    <xdr:sp macro="" textlink="">
      <xdr:nvSpPr>
        <xdr:cNvPr id="103" name="n_3aveValue有形固定資産減価償却率">
          <a:extLst>
            <a:ext uri="{FF2B5EF4-FFF2-40B4-BE49-F238E27FC236}">
              <a16:creationId xmlns:a16="http://schemas.microsoft.com/office/drawing/2014/main" id="{00000000-0008-0000-0D00-000067000000}"/>
            </a:ext>
          </a:extLst>
        </xdr:cNvPr>
        <xdr:cNvSpPr txBox="1"/>
      </xdr:nvSpPr>
      <xdr:spPr>
        <a:xfrm>
          <a:off x="2324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134214</xdr:rowOff>
    </xdr:from>
    <xdr:ext cx="405111" cy="259045"/>
    <xdr:sp macro="" textlink="">
      <xdr:nvSpPr>
        <xdr:cNvPr id="104" name="n_4aveValue有形固定資産減価償却率">
          <a:extLst>
            <a:ext uri="{FF2B5EF4-FFF2-40B4-BE49-F238E27FC236}">
              <a16:creationId xmlns:a16="http://schemas.microsoft.com/office/drawing/2014/main" id="{00000000-0008-0000-0D00-000068000000}"/>
            </a:ext>
          </a:extLst>
        </xdr:cNvPr>
        <xdr:cNvSpPr txBox="1"/>
      </xdr:nvSpPr>
      <xdr:spPr>
        <a:xfrm>
          <a:off x="1562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22348</xdr:rowOff>
    </xdr:from>
    <xdr:ext cx="405111" cy="259045"/>
    <xdr:sp macro="" textlink="">
      <xdr:nvSpPr>
        <xdr:cNvPr id="105" name="n_1mainValue有形固定資産減価償却率">
          <a:extLst>
            <a:ext uri="{FF2B5EF4-FFF2-40B4-BE49-F238E27FC236}">
              <a16:creationId xmlns:a16="http://schemas.microsoft.com/office/drawing/2014/main" id="{00000000-0008-0000-0D00-000069000000}"/>
            </a:ext>
          </a:extLst>
        </xdr:cNvPr>
        <xdr:cNvSpPr txBox="1"/>
      </xdr:nvSpPr>
      <xdr:spPr>
        <a:xfrm>
          <a:off x="3836044" y="5765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166810</xdr:rowOff>
    </xdr:from>
    <xdr:ext cx="405111" cy="259045"/>
    <xdr:sp macro="" textlink="">
      <xdr:nvSpPr>
        <xdr:cNvPr id="106" name="n_2mainValue有形固定資産減価償却率">
          <a:extLst>
            <a:ext uri="{FF2B5EF4-FFF2-40B4-BE49-F238E27FC236}">
              <a16:creationId xmlns:a16="http://schemas.microsoft.com/office/drawing/2014/main" id="{00000000-0008-0000-0D00-00006A000000}"/>
            </a:ext>
          </a:extLst>
        </xdr:cNvPr>
        <xdr:cNvSpPr txBox="1"/>
      </xdr:nvSpPr>
      <xdr:spPr>
        <a:xfrm>
          <a:off x="3086744" y="5738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134425</xdr:rowOff>
    </xdr:from>
    <xdr:ext cx="405111" cy="259045"/>
    <xdr:sp macro="" textlink="">
      <xdr:nvSpPr>
        <xdr:cNvPr id="107" name="n_3mainValue有形固定資産減価償却率">
          <a:extLst>
            <a:ext uri="{FF2B5EF4-FFF2-40B4-BE49-F238E27FC236}">
              <a16:creationId xmlns:a16="http://schemas.microsoft.com/office/drawing/2014/main" id="{00000000-0008-0000-0D00-00006B000000}"/>
            </a:ext>
          </a:extLst>
        </xdr:cNvPr>
        <xdr:cNvSpPr txBox="1"/>
      </xdr:nvSpPr>
      <xdr:spPr>
        <a:xfrm>
          <a:off x="2324744" y="5706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93044</xdr:rowOff>
    </xdr:from>
    <xdr:ext cx="405111" cy="259045"/>
    <xdr:sp macro="" textlink="">
      <xdr:nvSpPr>
        <xdr:cNvPr id="108" name="n_4mainValue有形固定資産減価償却率">
          <a:extLst>
            <a:ext uri="{FF2B5EF4-FFF2-40B4-BE49-F238E27FC236}">
              <a16:creationId xmlns:a16="http://schemas.microsoft.com/office/drawing/2014/main" id="{00000000-0008-0000-0D00-00006C000000}"/>
            </a:ext>
          </a:extLst>
        </xdr:cNvPr>
        <xdr:cNvSpPr txBox="1"/>
      </xdr:nvSpPr>
      <xdr:spPr>
        <a:xfrm>
          <a:off x="1562744" y="5665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[ 199.6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を下回っている。起債の償還額以内の借り入れを進めてきていることが結果に結びついている。ただし、起債の借入は、世代間負担の公平性の観点からも、必要な水準を見極めていく必要がある。</a:t>
          </a:r>
        </a:p>
        <a:p>
          <a:endParaRPr kumimoji="1" lang="ja-JP" altLang="en-US"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D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flipV="1">
          <a:off x="14793595" y="5261428"/>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40" name="債務償還比率最小値テキスト">
          <a:extLst>
            <a:ext uri="{FF2B5EF4-FFF2-40B4-BE49-F238E27FC236}">
              <a16:creationId xmlns:a16="http://schemas.microsoft.com/office/drawing/2014/main" id="{00000000-0008-0000-0D00-00008C000000}"/>
            </a:ext>
          </a:extLst>
        </xdr:cNvPr>
        <xdr:cNvSpPr txBox="1"/>
      </xdr:nvSpPr>
      <xdr:spPr>
        <a:xfrm>
          <a:off x="14846300" y="67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67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00000000-0008-0000-0D00-00008E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119551</xdr:rowOff>
    </xdr:from>
    <xdr:ext cx="469744" cy="259045"/>
    <xdr:sp macro="" textlink="">
      <xdr:nvSpPr>
        <xdr:cNvPr id="144" name="債務償還比率平均値テキスト">
          <a:extLst>
            <a:ext uri="{FF2B5EF4-FFF2-40B4-BE49-F238E27FC236}">
              <a16:creationId xmlns:a16="http://schemas.microsoft.com/office/drawing/2014/main" id="{00000000-0008-0000-0D00-000090000000}"/>
            </a:ext>
          </a:extLst>
        </xdr:cNvPr>
        <xdr:cNvSpPr txBox="1"/>
      </xdr:nvSpPr>
      <xdr:spPr>
        <a:xfrm>
          <a:off x="14846300" y="5863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4744700" y="588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4033500" y="594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3271500" y="592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48" name="フローチャート: 判断 147">
          <a:extLst>
            <a:ext uri="{FF2B5EF4-FFF2-40B4-BE49-F238E27FC236}">
              <a16:creationId xmlns:a16="http://schemas.microsoft.com/office/drawing/2014/main" id="{00000000-0008-0000-0D00-000094000000}"/>
            </a:ext>
          </a:extLst>
        </xdr:cNvPr>
        <xdr:cNvSpPr/>
      </xdr:nvSpPr>
      <xdr:spPr>
        <a:xfrm>
          <a:off x="12509500" y="5945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49" name="フローチャート: 判断 148">
          <a:extLst>
            <a:ext uri="{FF2B5EF4-FFF2-40B4-BE49-F238E27FC236}">
              <a16:creationId xmlns:a16="http://schemas.microsoft.com/office/drawing/2014/main" id="{00000000-0008-0000-0D00-000095000000}"/>
            </a:ext>
          </a:extLst>
        </xdr:cNvPr>
        <xdr:cNvSpPr/>
      </xdr:nvSpPr>
      <xdr:spPr>
        <a:xfrm>
          <a:off x="11747500" y="59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117765</xdr:rowOff>
    </xdr:from>
    <xdr:to>
      <xdr:col>76</xdr:col>
      <xdr:colOff>73025</xdr:colOff>
      <xdr:row>28</xdr:row>
      <xdr:rowOff>47915</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4744700" y="551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140642</xdr:rowOff>
    </xdr:from>
    <xdr:ext cx="469744" cy="259045"/>
    <xdr:sp macro="" textlink="">
      <xdr:nvSpPr>
        <xdr:cNvPr id="156" name="債務償還比率該当値テキスト">
          <a:extLst>
            <a:ext uri="{FF2B5EF4-FFF2-40B4-BE49-F238E27FC236}">
              <a16:creationId xmlns:a16="http://schemas.microsoft.com/office/drawing/2014/main" id="{00000000-0008-0000-0D00-00009C000000}"/>
            </a:ext>
          </a:extLst>
        </xdr:cNvPr>
        <xdr:cNvSpPr txBox="1"/>
      </xdr:nvSpPr>
      <xdr:spPr>
        <a:xfrm>
          <a:off x="14846300" y="536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15712</xdr:rowOff>
    </xdr:from>
    <xdr:to>
      <xdr:col>72</xdr:col>
      <xdr:colOff>123825</xdr:colOff>
      <xdr:row>28</xdr:row>
      <xdr:rowOff>117312</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4033500" y="558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168565</xdr:rowOff>
    </xdr:from>
    <xdr:to>
      <xdr:col>76</xdr:col>
      <xdr:colOff>22225</xdr:colOff>
      <xdr:row>28</xdr:row>
      <xdr:rowOff>66512</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4084300" y="5569240"/>
          <a:ext cx="711200" cy="6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76164</xdr:rowOff>
    </xdr:from>
    <xdr:to>
      <xdr:col>68</xdr:col>
      <xdr:colOff>123825</xdr:colOff>
      <xdr:row>29</xdr:row>
      <xdr:rowOff>6314</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3271500" y="564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66512</xdr:rowOff>
    </xdr:from>
    <xdr:to>
      <xdr:col>72</xdr:col>
      <xdr:colOff>73025</xdr:colOff>
      <xdr:row>28</xdr:row>
      <xdr:rowOff>126964</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flipV="1">
          <a:off x="13322300" y="5638637"/>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102843</xdr:rowOff>
    </xdr:from>
    <xdr:to>
      <xdr:col>64</xdr:col>
      <xdr:colOff>123825</xdr:colOff>
      <xdr:row>29</xdr:row>
      <xdr:rowOff>32993</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2509500" y="567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126964</xdr:rowOff>
    </xdr:from>
    <xdr:to>
      <xdr:col>68</xdr:col>
      <xdr:colOff>73025</xdr:colOff>
      <xdr:row>28</xdr:row>
      <xdr:rowOff>153643</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flipV="1">
          <a:off x="12560300" y="5699089"/>
          <a:ext cx="762000" cy="2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17444</xdr:rowOff>
    </xdr:from>
    <xdr:to>
      <xdr:col>60</xdr:col>
      <xdr:colOff>123825</xdr:colOff>
      <xdr:row>29</xdr:row>
      <xdr:rowOff>119044</xdr:rowOff>
    </xdr:to>
    <xdr:sp macro="" textlink="">
      <xdr:nvSpPr>
        <xdr:cNvPr id="163" name="楕円 162">
          <a:extLst>
            <a:ext uri="{FF2B5EF4-FFF2-40B4-BE49-F238E27FC236}">
              <a16:creationId xmlns:a16="http://schemas.microsoft.com/office/drawing/2014/main" id="{00000000-0008-0000-0D00-0000A3000000}"/>
            </a:ext>
          </a:extLst>
        </xdr:cNvPr>
        <xdr:cNvSpPr/>
      </xdr:nvSpPr>
      <xdr:spPr>
        <a:xfrm>
          <a:off x="11747500" y="576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153643</xdr:rowOff>
    </xdr:from>
    <xdr:to>
      <xdr:col>64</xdr:col>
      <xdr:colOff>73025</xdr:colOff>
      <xdr:row>29</xdr:row>
      <xdr:rowOff>68244</xdr:rowOff>
    </xdr:to>
    <xdr:cxnSp macro="">
      <xdr:nvCxnSpPr>
        <xdr:cNvPr id="164" name="直線コネクタ 163">
          <a:extLst>
            <a:ext uri="{FF2B5EF4-FFF2-40B4-BE49-F238E27FC236}">
              <a16:creationId xmlns:a16="http://schemas.microsoft.com/office/drawing/2014/main" id="{00000000-0008-0000-0D00-0000A4000000}"/>
            </a:ext>
          </a:extLst>
        </xdr:cNvPr>
        <xdr:cNvCxnSpPr/>
      </xdr:nvCxnSpPr>
      <xdr:spPr>
        <a:xfrm flipV="1">
          <a:off x="11798300" y="5725768"/>
          <a:ext cx="762000" cy="8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118073</xdr:rowOff>
    </xdr:from>
    <xdr:ext cx="469744" cy="259045"/>
    <xdr:sp macro="" textlink="">
      <xdr:nvSpPr>
        <xdr:cNvPr id="165" name="n_1aveValue債務償還比率">
          <a:extLst>
            <a:ext uri="{FF2B5EF4-FFF2-40B4-BE49-F238E27FC236}">
              <a16:creationId xmlns:a16="http://schemas.microsoft.com/office/drawing/2014/main" id="{00000000-0008-0000-0D00-0000A5000000}"/>
            </a:ext>
          </a:extLst>
        </xdr:cNvPr>
        <xdr:cNvSpPr txBox="1"/>
      </xdr:nvSpPr>
      <xdr:spPr>
        <a:xfrm>
          <a:off x="13836727" y="603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101726</xdr:rowOff>
    </xdr:from>
    <xdr:ext cx="469744" cy="259045"/>
    <xdr:sp macro="" textlink="">
      <xdr:nvSpPr>
        <xdr:cNvPr id="166" name="n_2aveValue債務償還比率">
          <a:extLst>
            <a:ext uri="{FF2B5EF4-FFF2-40B4-BE49-F238E27FC236}">
              <a16:creationId xmlns:a16="http://schemas.microsoft.com/office/drawing/2014/main" id="{00000000-0008-0000-0D00-0000A6000000}"/>
            </a:ext>
          </a:extLst>
        </xdr:cNvPr>
        <xdr:cNvSpPr txBox="1"/>
      </xdr:nvSpPr>
      <xdr:spPr>
        <a:xfrm>
          <a:off x="13087427" y="601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123470</xdr:rowOff>
    </xdr:from>
    <xdr:ext cx="469744" cy="259045"/>
    <xdr:sp macro="" textlink="">
      <xdr:nvSpPr>
        <xdr:cNvPr id="167" name="n_3aveValue債務償還比率">
          <a:extLst>
            <a:ext uri="{FF2B5EF4-FFF2-40B4-BE49-F238E27FC236}">
              <a16:creationId xmlns:a16="http://schemas.microsoft.com/office/drawing/2014/main" id="{00000000-0008-0000-0D00-0000A7000000}"/>
            </a:ext>
          </a:extLst>
        </xdr:cNvPr>
        <xdr:cNvSpPr txBox="1"/>
      </xdr:nvSpPr>
      <xdr:spPr>
        <a:xfrm>
          <a:off x="12325427" y="603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97408</xdr:rowOff>
    </xdr:from>
    <xdr:ext cx="469744" cy="259045"/>
    <xdr:sp macro="" textlink="">
      <xdr:nvSpPr>
        <xdr:cNvPr id="168" name="n_4aveValue債務償還比率">
          <a:extLst>
            <a:ext uri="{FF2B5EF4-FFF2-40B4-BE49-F238E27FC236}">
              <a16:creationId xmlns:a16="http://schemas.microsoft.com/office/drawing/2014/main" id="{00000000-0008-0000-0D00-0000A8000000}"/>
            </a:ext>
          </a:extLst>
        </xdr:cNvPr>
        <xdr:cNvSpPr txBox="1"/>
      </xdr:nvSpPr>
      <xdr:spPr>
        <a:xfrm>
          <a:off x="11563427" y="601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133839</xdr:rowOff>
    </xdr:from>
    <xdr:ext cx="469744" cy="259045"/>
    <xdr:sp macro="" textlink="">
      <xdr:nvSpPr>
        <xdr:cNvPr id="169" name="n_1mainValue債務償還比率">
          <a:extLst>
            <a:ext uri="{FF2B5EF4-FFF2-40B4-BE49-F238E27FC236}">
              <a16:creationId xmlns:a16="http://schemas.microsoft.com/office/drawing/2014/main" id="{00000000-0008-0000-0D00-0000A9000000}"/>
            </a:ext>
          </a:extLst>
        </xdr:cNvPr>
        <xdr:cNvSpPr txBox="1"/>
      </xdr:nvSpPr>
      <xdr:spPr>
        <a:xfrm>
          <a:off x="13836727" y="536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22841</xdr:rowOff>
    </xdr:from>
    <xdr:ext cx="469744" cy="259045"/>
    <xdr:sp macro="" textlink="">
      <xdr:nvSpPr>
        <xdr:cNvPr id="170" name="n_2mainValue債務償還比率">
          <a:extLst>
            <a:ext uri="{FF2B5EF4-FFF2-40B4-BE49-F238E27FC236}">
              <a16:creationId xmlns:a16="http://schemas.microsoft.com/office/drawing/2014/main" id="{00000000-0008-0000-0D00-0000AA000000}"/>
            </a:ext>
          </a:extLst>
        </xdr:cNvPr>
        <xdr:cNvSpPr txBox="1"/>
      </xdr:nvSpPr>
      <xdr:spPr>
        <a:xfrm>
          <a:off x="13087427" y="542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49520</xdr:rowOff>
    </xdr:from>
    <xdr:ext cx="469744" cy="259045"/>
    <xdr:sp macro="" textlink="">
      <xdr:nvSpPr>
        <xdr:cNvPr id="171" name="n_3mainValue債務償還比率">
          <a:extLst>
            <a:ext uri="{FF2B5EF4-FFF2-40B4-BE49-F238E27FC236}">
              <a16:creationId xmlns:a16="http://schemas.microsoft.com/office/drawing/2014/main" id="{00000000-0008-0000-0D00-0000AB000000}"/>
            </a:ext>
          </a:extLst>
        </xdr:cNvPr>
        <xdr:cNvSpPr txBox="1"/>
      </xdr:nvSpPr>
      <xdr:spPr>
        <a:xfrm>
          <a:off x="12325427" y="545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135571</xdr:rowOff>
    </xdr:from>
    <xdr:ext cx="469744" cy="259045"/>
    <xdr:sp macro="" textlink="">
      <xdr:nvSpPr>
        <xdr:cNvPr id="172" name="n_4mainValue債務償還比率">
          <a:extLst>
            <a:ext uri="{FF2B5EF4-FFF2-40B4-BE49-F238E27FC236}">
              <a16:creationId xmlns:a16="http://schemas.microsoft.com/office/drawing/2014/main" id="{00000000-0008-0000-0D00-0000AC000000}"/>
            </a:ext>
          </a:extLst>
        </xdr:cNvPr>
        <xdr:cNvSpPr txBox="1"/>
      </xdr:nvSpPr>
      <xdr:spPr>
        <a:xfrm>
          <a:off x="11563427" y="553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D00-0000A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D00-0000A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D00-0000B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D00-0000B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8,663
8,493
24.98
5,024,399
4,931,315
70,055
2,673,706
2,647,532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160037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149225</xdr:rowOff>
    </xdr:from>
    <xdr:to>
      <xdr:col>20</xdr:col>
      <xdr:colOff>38100</xdr:colOff>
      <xdr:row>38</xdr:row>
      <xdr:rowOff>79375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28575</xdr:rowOff>
    </xdr:from>
    <xdr:to>
      <xdr:col>24</xdr:col>
      <xdr:colOff>63500</xdr:colOff>
      <xdr:row>38</xdr:row>
      <xdr:rowOff>60960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54367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118745</xdr:rowOff>
    </xdr:from>
    <xdr:to>
      <xdr:col>15</xdr:col>
      <xdr:colOff>101600</xdr:colOff>
      <xdr:row>38</xdr:row>
      <xdr:rowOff>48895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169545</xdr:rowOff>
    </xdr:from>
    <xdr:to>
      <xdr:col>19</xdr:col>
      <xdr:colOff>177800</xdr:colOff>
      <xdr:row>38</xdr:row>
      <xdr:rowOff>28575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5131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23495</xdr:rowOff>
    </xdr:from>
    <xdr:to>
      <xdr:col>10</xdr:col>
      <xdr:colOff>165100</xdr:colOff>
      <xdr:row>36</xdr:row>
      <xdr:rowOff>125095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74295</xdr:rowOff>
    </xdr:from>
    <xdr:to>
      <xdr:col>15</xdr:col>
      <xdr:colOff>50800</xdr:colOff>
      <xdr:row>37</xdr:row>
      <xdr:rowOff>169545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246495"/>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156845</xdr:rowOff>
    </xdr:from>
    <xdr:to>
      <xdr:col>6</xdr:col>
      <xdr:colOff>38100</xdr:colOff>
      <xdr:row>36</xdr:row>
      <xdr:rowOff>86995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36195</xdr:rowOff>
    </xdr:from>
    <xdr:to>
      <xdr:col>10</xdr:col>
      <xdr:colOff>114300</xdr:colOff>
      <xdr:row>36</xdr:row>
      <xdr:rowOff>74295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2083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112412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43832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32402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95902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65422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141622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103522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155067</xdr:rowOff>
    </xdr:from>
    <xdr:to>
      <xdr:col>55</xdr:col>
      <xdr:colOff>50800</xdr:colOff>
      <xdr:row>42</xdr:row>
      <xdr:rowOff>85217</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718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108579</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71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155088</xdr:rowOff>
    </xdr:from>
    <xdr:to>
      <xdr:col>50</xdr:col>
      <xdr:colOff>165100</xdr:colOff>
      <xdr:row>42</xdr:row>
      <xdr:rowOff>85238</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718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34417</xdr:rowOff>
    </xdr:from>
    <xdr:to>
      <xdr:col>55</xdr:col>
      <xdr:colOff>0</xdr:colOff>
      <xdr:row>42</xdr:row>
      <xdr:rowOff>34438</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7235317"/>
          <a:ext cx="8382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155119</xdr:rowOff>
    </xdr:from>
    <xdr:to>
      <xdr:col>46</xdr:col>
      <xdr:colOff>38100</xdr:colOff>
      <xdr:row>42</xdr:row>
      <xdr:rowOff>85269</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71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34438</xdr:rowOff>
    </xdr:from>
    <xdr:to>
      <xdr:col>50</xdr:col>
      <xdr:colOff>114300</xdr:colOff>
      <xdr:row>42</xdr:row>
      <xdr:rowOff>34469</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7235338"/>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155130</xdr:rowOff>
    </xdr:from>
    <xdr:to>
      <xdr:col>41</xdr:col>
      <xdr:colOff>101600</xdr:colOff>
      <xdr:row>42</xdr:row>
      <xdr:rowOff>85280</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71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34469</xdr:rowOff>
    </xdr:from>
    <xdr:to>
      <xdr:col>45</xdr:col>
      <xdr:colOff>177800</xdr:colOff>
      <xdr:row>42</xdr:row>
      <xdr:rowOff>34480</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7235369"/>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155118</xdr:rowOff>
    </xdr:from>
    <xdr:to>
      <xdr:col>36</xdr:col>
      <xdr:colOff>165100</xdr:colOff>
      <xdr:row>42</xdr:row>
      <xdr:rowOff>85268</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718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34468</xdr:rowOff>
    </xdr:from>
    <xdr:to>
      <xdr:col>41</xdr:col>
      <xdr:colOff>50800</xdr:colOff>
      <xdr:row>42</xdr:row>
      <xdr:rowOff>34480</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6972300" y="7235368"/>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99382</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76365</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727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76396</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727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76407</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727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76395</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727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153307</xdr:rowOff>
    </xdr:from>
    <xdr:to>
      <xdr:col>24</xdr:col>
      <xdr:colOff>114300</xdr:colOff>
      <xdr:row>61</xdr:row>
      <xdr:rowOff>83457</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131734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127181</xdr:rowOff>
    </xdr:from>
    <xdr:to>
      <xdr:col>20</xdr:col>
      <xdr:colOff>38100</xdr:colOff>
      <xdr:row>61</xdr:row>
      <xdr:rowOff>57331</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6531</xdr:rowOff>
    </xdr:from>
    <xdr:to>
      <xdr:col>24</xdr:col>
      <xdr:colOff>63500</xdr:colOff>
      <xdr:row>61</xdr:row>
      <xdr:rowOff>32657</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46498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101056</xdr:rowOff>
    </xdr:from>
    <xdr:to>
      <xdr:col>15</xdr:col>
      <xdr:colOff>101600</xdr:colOff>
      <xdr:row>61</xdr:row>
      <xdr:rowOff>31206</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151856</xdr:rowOff>
    </xdr:from>
    <xdr:to>
      <xdr:col>19</xdr:col>
      <xdr:colOff>177800</xdr:colOff>
      <xdr:row>61</xdr:row>
      <xdr:rowOff>6531</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043885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73297</xdr:rowOff>
    </xdr:from>
    <xdr:to>
      <xdr:col>10</xdr:col>
      <xdr:colOff>165100</xdr:colOff>
      <xdr:row>61</xdr:row>
      <xdr:rowOff>3447</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124097</xdr:rowOff>
    </xdr:from>
    <xdr:to>
      <xdr:col>15</xdr:col>
      <xdr:colOff>50800</xdr:colOff>
      <xdr:row>60</xdr:row>
      <xdr:rowOff>151856</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41109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47172</xdr:rowOff>
    </xdr:from>
    <xdr:to>
      <xdr:col>6</xdr:col>
      <xdr:colOff>38100</xdr:colOff>
      <xdr:row>60</xdr:row>
      <xdr:rowOff>148772</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97972</xdr:rowOff>
    </xdr:from>
    <xdr:to>
      <xdr:col>10</xdr:col>
      <xdr:colOff>114300</xdr:colOff>
      <xdr:row>60</xdr:row>
      <xdr:rowOff>124097</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38497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48458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4371</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73858</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47733</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19974</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165299</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1010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E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E00-0000E5000000}"/>
            </a:ext>
          </a:extLst>
        </xdr:cNvPr>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E00-0000E7000000}"/>
            </a:ext>
          </a:extLst>
        </xdr:cNvPr>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39571</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E00-0000E9000000}"/>
            </a:ext>
          </a:extLst>
        </xdr:cNvPr>
        <xdr:cNvSpPr txBox="1"/>
      </xdr:nvSpPr>
      <xdr:spPr>
        <a:xfrm>
          <a:off x="10515600" y="10498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9588500" y="1067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8699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7810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6921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36799</xdr:rowOff>
    </xdr:from>
    <xdr:to>
      <xdr:col>55</xdr:col>
      <xdr:colOff>50800</xdr:colOff>
      <xdr:row>63</xdr:row>
      <xdr:rowOff>138399</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10426700" y="1083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123176</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E00-0000F5000000}"/>
            </a:ext>
          </a:extLst>
        </xdr:cNvPr>
        <xdr:cNvSpPr txBox="1"/>
      </xdr:nvSpPr>
      <xdr:spPr>
        <a:xfrm>
          <a:off x="10515600" y="10753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37243</xdr:rowOff>
    </xdr:from>
    <xdr:to>
      <xdr:col>50</xdr:col>
      <xdr:colOff>165100</xdr:colOff>
      <xdr:row>63</xdr:row>
      <xdr:rowOff>138843</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9588500" y="1083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87599</xdr:rowOff>
    </xdr:from>
    <xdr:to>
      <xdr:col>55</xdr:col>
      <xdr:colOff>0</xdr:colOff>
      <xdr:row>63</xdr:row>
      <xdr:rowOff>88043</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9639300" y="10888949"/>
          <a:ext cx="838200" cy="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37841</xdr:rowOff>
    </xdr:from>
    <xdr:to>
      <xdr:col>46</xdr:col>
      <xdr:colOff>38100</xdr:colOff>
      <xdr:row>63</xdr:row>
      <xdr:rowOff>139441</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8699500" y="1083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88043</xdr:rowOff>
    </xdr:from>
    <xdr:to>
      <xdr:col>50</xdr:col>
      <xdr:colOff>114300</xdr:colOff>
      <xdr:row>63</xdr:row>
      <xdr:rowOff>88641</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8750300" y="10889393"/>
          <a:ext cx="889000" cy="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38095</xdr:rowOff>
    </xdr:from>
    <xdr:to>
      <xdr:col>41</xdr:col>
      <xdr:colOff>101600</xdr:colOff>
      <xdr:row>63</xdr:row>
      <xdr:rowOff>139695</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7810500" y="108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88641</xdr:rowOff>
    </xdr:from>
    <xdr:to>
      <xdr:col>45</xdr:col>
      <xdr:colOff>177800</xdr:colOff>
      <xdr:row>63</xdr:row>
      <xdr:rowOff>88895</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7861300" y="10889991"/>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37766</xdr:rowOff>
    </xdr:from>
    <xdr:to>
      <xdr:col>36</xdr:col>
      <xdr:colOff>165100</xdr:colOff>
      <xdr:row>63</xdr:row>
      <xdr:rowOff>139366</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6921500" y="1083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88566</xdr:rowOff>
    </xdr:from>
    <xdr:to>
      <xdr:col>41</xdr:col>
      <xdr:colOff>50800</xdr:colOff>
      <xdr:row>63</xdr:row>
      <xdr:rowOff>88895</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6972300" y="10889916"/>
          <a:ext cx="889000" cy="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164125</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9327095" y="1045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25002</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8450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161634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7561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146600</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6672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129970</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27095" y="10931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130568</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50795" y="1093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130822</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61795" y="1093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130493</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672795" y="10931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a:extLst>
            <a:ext uri="{FF2B5EF4-FFF2-40B4-BE49-F238E27FC236}">
              <a16:creationId xmlns:a16="http://schemas.microsoft.com/office/drawing/2014/main" id="{00000000-0008-0000-0E00-00001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a:extLst>
            <a:ext uri="{FF2B5EF4-FFF2-40B4-BE49-F238E27FC236}">
              <a16:creationId xmlns:a16="http://schemas.microsoft.com/office/drawing/2014/main" id="{00000000-0008-0000-0E00-00002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a:extLst>
            <a:ext uri="{FF2B5EF4-FFF2-40B4-BE49-F238E27FC236}">
              <a16:creationId xmlns:a16="http://schemas.microsoft.com/office/drawing/2014/main" id="{00000000-0008-0000-0E00-00002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a:extLst>
            <a:ext uri="{FF2B5EF4-FFF2-40B4-BE49-F238E27FC236}">
              <a16:creationId xmlns:a16="http://schemas.microsoft.com/office/drawing/2014/main" id="{00000000-0008-0000-0E00-00002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a:extLst>
            <a:ext uri="{FF2B5EF4-FFF2-40B4-BE49-F238E27FC236}">
              <a16:creationId xmlns:a16="http://schemas.microsoft.com/office/drawing/2014/main" id="{00000000-0008-0000-0E00-00002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a:extLst>
            <a:ext uri="{FF2B5EF4-FFF2-40B4-BE49-F238E27FC236}">
              <a16:creationId xmlns:a16="http://schemas.microsoft.com/office/drawing/2014/main" id="{00000000-0008-0000-0E00-00002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a:extLst>
            <a:ext uri="{FF2B5EF4-FFF2-40B4-BE49-F238E27FC236}">
              <a16:creationId xmlns:a16="http://schemas.microsoft.com/office/drawing/2014/main" id="{00000000-0008-0000-0E00-00002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a:extLst>
            <a:ext uri="{FF2B5EF4-FFF2-40B4-BE49-F238E27FC236}">
              <a16:creationId xmlns:a16="http://schemas.microsoft.com/office/drawing/2014/main" id="{00000000-0008-0000-0E00-00002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認定こども園・幼稚園・保育所】&#10;有形固定資産減価償却率グラフ枠">
          <a:extLst>
            <a:ext uri="{FF2B5EF4-FFF2-40B4-BE49-F238E27FC236}">
              <a16:creationId xmlns:a16="http://schemas.microsoft.com/office/drawing/2014/main" id="{00000000-0008-0000-0E00-00003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0" name="【認定こども園・幼稚園・保育所】&#10;有形固定資産減価償却率最小値テキスト">
          <a:extLst>
            <a:ext uri="{FF2B5EF4-FFF2-40B4-BE49-F238E27FC236}">
              <a16:creationId xmlns:a16="http://schemas.microsoft.com/office/drawing/2014/main" id="{00000000-0008-0000-0E00-000040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322" name="【認定こども園・幼稚園・保育所】&#10;有形固定資産減価償却率最大値テキスト">
          <a:extLst>
            <a:ext uri="{FF2B5EF4-FFF2-40B4-BE49-F238E27FC236}">
              <a16:creationId xmlns:a16="http://schemas.microsoft.com/office/drawing/2014/main" id="{00000000-0008-0000-0E00-000042010000}"/>
            </a:ext>
          </a:extLst>
        </xdr:cNvPr>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126292</xdr:rowOff>
    </xdr:from>
    <xdr:ext cx="405111" cy="259045"/>
    <xdr:sp macro="" textlink="">
      <xdr:nvSpPr>
        <xdr:cNvPr id="324" name="【認定こども園・幼稚園・保育所】&#10;有形固定資産減価償却率平均値テキスト">
          <a:extLst>
            <a:ext uri="{FF2B5EF4-FFF2-40B4-BE49-F238E27FC236}">
              <a16:creationId xmlns:a16="http://schemas.microsoft.com/office/drawing/2014/main" id="{00000000-0008-0000-0E00-000044010000}"/>
            </a:ext>
          </a:extLst>
        </xdr:cNvPr>
        <xdr:cNvSpPr txBox="1"/>
      </xdr:nvSpPr>
      <xdr:spPr>
        <a:xfrm>
          <a:off x="16357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325" name="フローチャート: 判断 324">
          <a:extLst>
            <a:ext uri="{FF2B5EF4-FFF2-40B4-BE49-F238E27FC236}">
              <a16:creationId xmlns:a16="http://schemas.microsoft.com/office/drawing/2014/main" id="{00000000-0008-0000-0E00-000045010000}"/>
            </a:ext>
          </a:extLst>
        </xdr:cNvPr>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326" name="フローチャート: 判断 325">
          <a:extLst>
            <a:ext uri="{FF2B5EF4-FFF2-40B4-BE49-F238E27FC236}">
              <a16:creationId xmlns:a16="http://schemas.microsoft.com/office/drawing/2014/main" id="{00000000-0008-0000-0E00-000046010000}"/>
            </a:ext>
          </a:extLst>
        </xdr:cNvPr>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327" name="フローチャート: 判断 326">
          <a:extLst>
            <a:ext uri="{FF2B5EF4-FFF2-40B4-BE49-F238E27FC236}">
              <a16:creationId xmlns:a16="http://schemas.microsoft.com/office/drawing/2014/main" id="{00000000-0008-0000-0E00-000047010000}"/>
            </a:ext>
          </a:extLst>
        </xdr:cNvPr>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328" name="フローチャート: 判断 327">
          <a:extLst>
            <a:ext uri="{FF2B5EF4-FFF2-40B4-BE49-F238E27FC236}">
              <a16:creationId xmlns:a16="http://schemas.microsoft.com/office/drawing/2014/main" id="{00000000-0008-0000-0E00-000048010000}"/>
            </a:ext>
          </a:extLst>
        </xdr:cNvPr>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329" name="フローチャート: 判断 328">
          <a:extLst>
            <a:ext uri="{FF2B5EF4-FFF2-40B4-BE49-F238E27FC236}">
              <a16:creationId xmlns:a16="http://schemas.microsoft.com/office/drawing/2014/main" id="{00000000-0008-0000-0E00-000049010000}"/>
            </a:ext>
          </a:extLst>
        </xdr:cNvPr>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2540</xdr:rowOff>
    </xdr:from>
    <xdr:to>
      <xdr:col>85</xdr:col>
      <xdr:colOff>177800</xdr:colOff>
      <xdr:row>35</xdr:row>
      <xdr:rowOff>104140</xdr:rowOff>
    </xdr:to>
    <xdr:sp macro="" textlink="">
      <xdr:nvSpPr>
        <xdr:cNvPr id="335" name="楕円 334">
          <a:extLst>
            <a:ext uri="{FF2B5EF4-FFF2-40B4-BE49-F238E27FC236}">
              <a16:creationId xmlns:a16="http://schemas.microsoft.com/office/drawing/2014/main" id="{00000000-0008-0000-0E00-00004F010000}"/>
            </a:ext>
          </a:extLst>
        </xdr:cNvPr>
        <xdr:cNvSpPr/>
      </xdr:nvSpPr>
      <xdr:spPr>
        <a:xfrm>
          <a:off x="162687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25417</xdr:rowOff>
    </xdr:from>
    <xdr:ext cx="405111" cy="259045"/>
    <xdr:sp macro="" textlink="">
      <xdr:nvSpPr>
        <xdr:cNvPr id="336" name="【認定こども園・幼稚園・保育所】&#10;有形固定資産減価償却率該当値テキスト">
          <a:extLst>
            <a:ext uri="{FF2B5EF4-FFF2-40B4-BE49-F238E27FC236}">
              <a16:creationId xmlns:a16="http://schemas.microsoft.com/office/drawing/2014/main" id="{00000000-0008-0000-0E00-000050010000}"/>
            </a:ext>
          </a:extLst>
        </xdr:cNvPr>
        <xdr:cNvSpPr txBox="1"/>
      </xdr:nvSpPr>
      <xdr:spPr>
        <a:xfrm>
          <a:off x="16357600"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125004</xdr:rowOff>
    </xdr:from>
    <xdr:to>
      <xdr:col>81</xdr:col>
      <xdr:colOff>101600</xdr:colOff>
      <xdr:row>35</xdr:row>
      <xdr:rowOff>55154</xdr:rowOff>
    </xdr:to>
    <xdr:sp macro="" textlink="">
      <xdr:nvSpPr>
        <xdr:cNvPr id="337" name="楕円 336">
          <a:extLst>
            <a:ext uri="{FF2B5EF4-FFF2-40B4-BE49-F238E27FC236}">
              <a16:creationId xmlns:a16="http://schemas.microsoft.com/office/drawing/2014/main" id="{00000000-0008-0000-0E00-000051010000}"/>
            </a:ext>
          </a:extLst>
        </xdr:cNvPr>
        <xdr:cNvSpPr/>
      </xdr:nvSpPr>
      <xdr:spPr>
        <a:xfrm>
          <a:off x="15430500" y="59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4354</xdr:rowOff>
    </xdr:from>
    <xdr:to>
      <xdr:col>85</xdr:col>
      <xdr:colOff>127000</xdr:colOff>
      <xdr:row>35</xdr:row>
      <xdr:rowOff>53340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15481300" y="600510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76019</xdr:rowOff>
    </xdr:from>
    <xdr:to>
      <xdr:col>76</xdr:col>
      <xdr:colOff>165100</xdr:colOff>
      <xdr:row>35</xdr:row>
      <xdr:rowOff>6169</xdr:rowOff>
    </xdr:to>
    <xdr:sp macro="" textlink="">
      <xdr:nvSpPr>
        <xdr:cNvPr id="339" name="楕円 338">
          <a:extLst>
            <a:ext uri="{FF2B5EF4-FFF2-40B4-BE49-F238E27FC236}">
              <a16:creationId xmlns:a16="http://schemas.microsoft.com/office/drawing/2014/main" id="{00000000-0008-0000-0E00-000053010000}"/>
            </a:ext>
          </a:extLst>
        </xdr:cNvPr>
        <xdr:cNvSpPr/>
      </xdr:nvSpPr>
      <xdr:spPr>
        <a:xfrm>
          <a:off x="14541500" y="590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126819</xdr:rowOff>
    </xdr:from>
    <xdr:to>
      <xdr:col>81</xdr:col>
      <xdr:colOff>50800</xdr:colOff>
      <xdr:row>35</xdr:row>
      <xdr:rowOff>4354</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14592300" y="595611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27033</xdr:rowOff>
    </xdr:from>
    <xdr:to>
      <xdr:col>72</xdr:col>
      <xdr:colOff>38100</xdr:colOff>
      <xdr:row>34</xdr:row>
      <xdr:rowOff>128633</xdr:rowOff>
    </xdr:to>
    <xdr:sp macro="" textlink="">
      <xdr:nvSpPr>
        <xdr:cNvPr id="341" name="楕円 340">
          <a:extLst>
            <a:ext uri="{FF2B5EF4-FFF2-40B4-BE49-F238E27FC236}">
              <a16:creationId xmlns:a16="http://schemas.microsoft.com/office/drawing/2014/main" id="{00000000-0008-0000-0E00-000055010000}"/>
            </a:ext>
          </a:extLst>
        </xdr:cNvPr>
        <xdr:cNvSpPr/>
      </xdr:nvSpPr>
      <xdr:spPr>
        <a:xfrm>
          <a:off x="13652500" y="585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77833</xdr:rowOff>
    </xdr:from>
    <xdr:to>
      <xdr:col>76</xdr:col>
      <xdr:colOff>114300</xdr:colOff>
      <xdr:row>34</xdr:row>
      <xdr:rowOff>126819</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13703300" y="590713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147864</xdr:rowOff>
    </xdr:from>
    <xdr:to>
      <xdr:col>67</xdr:col>
      <xdr:colOff>101600</xdr:colOff>
      <xdr:row>34</xdr:row>
      <xdr:rowOff>78014</xdr:rowOff>
    </xdr:to>
    <xdr:sp macro="" textlink="">
      <xdr:nvSpPr>
        <xdr:cNvPr id="343" name="楕円 342">
          <a:extLst>
            <a:ext uri="{FF2B5EF4-FFF2-40B4-BE49-F238E27FC236}">
              <a16:creationId xmlns:a16="http://schemas.microsoft.com/office/drawing/2014/main" id="{00000000-0008-0000-0E00-000057010000}"/>
            </a:ext>
          </a:extLst>
        </xdr:cNvPr>
        <xdr:cNvSpPr/>
      </xdr:nvSpPr>
      <xdr:spPr>
        <a:xfrm>
          <a:off x="12763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27214</xdr:rowOff>
    </xdr:from>
    <xdr:to>
      <xdr:col>71</xdr:col>
      <xdr:colOff>177800</xdr:colOff>
      <xdr:row>34</xdr:row>
      <xdr:rowOff>77833</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2814300" y="585651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29953</xdr:rowOff>
    </xdr:from>
    <xdr:ext cx="405111" cy="259045"/>
    <xdr:sp macro="" textlink="">
      <xdr:nvSpPr>
        <xdr:cNvPr id="345" name="n_1aveValue【認定こども園・幼稚園・保育所】&#10;有形固定資産減価償却率">
          <a:extLst>
            <a:ext uri="{FF2B5EF4-FFF2-40B4-BE49-F238E27FC236}">
              <a16:creationId xmlns:a16="http://schemas.microsoft.com/office/drawing/2014/main" id="{00000000-0008-0000-0E00-000059010000}"/>
            </a:ext>
          </a:extLst>
        </xdr:cNvPr>
        <xdr:cNvSpPr txBox="1"/>
      </xdr:nvSpPr>
      <xdr:spPr>
        <a:xfrm>
          <a:off x="152660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126292</xdr:rowOff>
    </xdr:from>
    <xdr:ext cx="405111" cy="259045"/>
    <xdr:sp macro="" textlink="">
      <xdr:nvSpPr>
        <xdr:cNvPr id="346" name="n_2aveValue【認定こども園・幼稚園・保育所】&#10;有形固定資産減価償却率">
          <a:extLst>
            <a:ext uri="{FF2B5EF4-FFF2-40B4-BE49-F238E27FC236}">
              <a16:creationId xmlns:a16="http://schemas.microsoft.com/office/drawing/2014/main" id="{00000000-0008-0000-0E00-00005A010000}"/>
            </a:ext>
          </a:extLst>
        </xdr:cNvPr>
        <xdr:cNvSpPr txBox="1"/>
      </xdr:nvSpPr>
      <xdr:spPr>
        <a:xfrm>
          <a:off x="14389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132823</xdr:rowOff>
    </xdr:from>
    <xdr:ext cx="405111" cy="259045"/>
    <xdr:sp macro="" textlink="">
      <xdr:nvSpPr>
        <xdr:cNvPr id="347" name="n_3aveValue【認定こども園・幼稚園・保育所】&#10;有形固定資産減価償却率">
          <a:extLst>
            <a:ext uri="{FF2B5EF4-FFF2-40B4-BE49-F238E27FC236}">
              <a16:creationId xmlns:a16="http://schemas.microsoft.com/office/drawing/2014/main" id="{00000000-0008-0000-0E00-00005B010000}"/>
            </a:ext>
          </a:extLst>
        </xdr:cNvPr>
        <xdr:cNvSpPr txBox="1"/>
      </xdr:nvSpPr>
      <xdr:spPr>
        <a:xfrm>
          <a:off x="13500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20155</xdr:rowOff>
    </xdr:from>
    <xdr:ext cx="405111" cy="259045"/>
    <xdr:sp macro="" textlink="">
      <xdr:nvSpPr>
        <xdr:cNvPr id="348" name="n_4aveValue【認定こども園・幼稚園・保育所】&#10;有形固定資産減価償却率">
          <a:extLst>
            <a:ext uri="{FF2B5EF4-FFF2-40B4-BE49-F238E27FC236}">
              <a16:creationId xmlns:a16="http://schemas.microsoft.com/office/drawing/2014/main" id="{00000000-0008-0000-0E00-00005C010000}"/>
            </a:ext>
          </a:extLst>
        </xdr:cNvPr>
        <xdr:cNvSpPr txBox="1"/>
      </xdr:nvSpPr>
      <xdr:spPr>
        <a:xfrm>
          <a:off x="12611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71681</xdr:rowOff>
    </xdr:from>
    <xdr:ext cx="405111" cy="259045"/>
    <xdr:sp macro="" textlink="">
      <xdr:nvSpPr>
        <xdr:cNvPr id="349" name="n_1mainValue【認定こども園・幼稚園・保育所】&#10;有形固定資産減価償却率">
          <a:extLst>
            <a:ext uri="{FF2B5EF4-FFF2-40B4-BE49-F238E27FC236}">
              <a16:creationId xmlns:a16="http://schemas.microsoft.com/office/drawing/2014/main" id="{00000000-0008-0000-0E00-00005D010000}"/>
            </a:ext>
          </a:extLst>
        </xdr:cNvPr>
        <xdr:cNvSpPr txBox="1"/>
      </xdr:nvSpPr>
      <xdr:spPr>
        <a:xfrm>
          <a:off x="15266044" y="572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22696</xdr:rowOff>
    </xdr:from>
    <xdr:ext cx="405111" cy="259045"/>
    <xdr:sp macro="" textlink="">
      <xdr:nvSpPr>
        <xdr:cNvPr id="350" name="n_2mainValue【認定こども園・幼稚園・保育所】&#10;有形固定資産減価償却率">
          <a:extLst>
            <a:ext uri="{FF2B5EF4-FFF2-40B4-BE49-F238E27FC236}">
              <a16:creationId xmlns:a16="http://schemas.microsoft.com/office/drawing/2014/main" id="{00000000-0008-0000-0E00-00005E010000}"/>
            </a:ext>
          </a:extLst>
        </xdr:cNvPr>
        <xdr:cNvSpPr txBox="1"/>
      </xdr:nvSpPr>
      <xdr:spPr>
        <a:xfrm>
          <a:off x="14389744" y="568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145160</xdr:rowOff>
    </xdr:from>
    <xdr:ext cx="405111" cy="259045"/>
    <xdr:sp macro="" textlink="">
      <xdr:nvSpPr>
        <xdr:cNvPr id="351" name="n_3mainValue【認定こども園・幼稚園・保育所】&#10;有形固定資産減価償却率">
          <a:extLst>
            <a:ext uri="{FF2B5EF4-FFF2-40B4-BE49-F238E27FC236}">
              <a16:creationId xmlns:a16="http://schemas.microsoft.com/office/drawing/2014/main" id="{00000000-0008-0000-0E00-00005F010000}"/>
            </a:ext>
          </a:extLst>
        </xdr:cNvPr>
        <xdr:cNvSpPr txBox="1"/>
      </xdr:nvSpPr>
      <xdr:spPr>
        <a:xfrm>
          <a:off x="13500744" y="5631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94541</xdr:rowOff>
    </xdr:from>
    <xdr:ext cx="405111" cy="259045"/>
    <xdr:sp macro="" textlink="">
      <xdr:nvSpPr>
        <xdr:cNvPr id="352" name="n_4mainValue【認定こども園・幼稚園・保育所】&#10;有形固定資産減価償却率">
          <a:extLst>
            <a:ext uri="{FF2B5EF4-FFF2-40B4-BE49-F238E27FC236}">
              <a16:creationId xmlns:a16="http://schemas.microsoft.com/office/drawing/2014/main" id="{00000000-0008-0000-0E00-000060010000}"/>
            </a:ext>
          </a:extLst>
        </xdr:cNvPr>
        <xdr:cNvSpPr txBox="1"/>
      </xdr:nvSpPr>
      <xdr:spPr>
        <a:xfrm>
          <a:off x="12611744" y="558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a:extLst>
            <a:ext uri="{FF2B5EF4-FFF2-40B4-BE49-F238E27FC236}">
              <a16:creationId xmlns:a16="http://schemas.microsoft.com/office/drawing/2014/main" id="{00000000-0008-0000-0E00-00007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379" name="【認定こども園・幼稚園・保育所】&#10;一人当たり面積最小値テキスト">
          <a:extLst>
            <a:ext uri="{FF2B5EF4-FFF2-40B4-BE49-F238E27FC236}">
              <a16:creationId xmlns:a16="http://schemas.microsoft.com/office/drawing/2014/main" id="{00000000-0008-0000-0E00-00007B010000}"/>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381" name="【認定こども園・幼稚園・保育所】&#10;一人当たり面積最大値テキスト">
          <a:extLst>
            <a:ext uri="{FF2B5EF4-FFF2-40B4-BE49-F238E27FC236}">
              <a16:creationId xmlns:a16="http://schemas.microsoft.com/office/drawing/2014/main" id="{00000000-0008-0000-0E00-00007D010000}"/>
            </a:ext>
          </a:extLst>
        </xdr:cNvPr>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924</xdr:rowOff>
    </xdr:from>
    <xdr:ext cx="469744" cy="259045"/>
    <xdr:sp macro="" textlink="">
      <xdr:nvSpPr>
        <xdr:cNvPr id="383" name="【認定こども園・幼稚園・保育所】&#10;一人当たり面積平均値テキスト">
          <a:extLst>
            <a:ext uri="{FF2B5EF4-FFF2-40B4-BE49-F238E27FC236}">
              <a16:creationId xmlns:a16="http://schemas.microsoft.com/office/drawing/2014/main" id="{00000000-0008-0000-0E00-00007F010000}"/>
            </a:ext>
          </a:extLst>
        </xdr:cNvPr>
        <xdr:cNvSpPr txBox="1"/>
      </xdr:nvSpPr>
      <xdr:spPr>
        <a:xfrm>
          <a:off x="22199600" y="6516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384" name="フローチャート: 判断 383">
          <a:extLst>
            <a:ext uri="{FF2B5EF4-FFF2-40B4-BE49-F238E27FC236}">
              <a16:creationId xmlns:a16="http://schemas.microsoft.com/office/drawing/2014/main" id="{00000000-0008-0000-0E00-000080010000}"/>
            </a:ext>
          </a:extLst>
        </xdr:cNvPr>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385" name="フローチャート: 判断 384">
          <a:extLst>
            <a:ext uri="{FF2B5EF4-FFF2-40B4-BE49-F238E27FC236}">
              <a16:creationId xmlns:a16="http://schemas.microsoft.com/office/drawing/2014/main" id="{00000000-0008-0000-0E00-000081010000}"/>
            </a:ext>
          </a:extLst>
        </xdr:cNvPr>
        <xdr:cNvSpPr/>
      </xdr:nvSpPr>
      <xdr:spPr>
        <a:xfrm>
          <a:off x="21272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386" name="フローチャート: 判断 385">
          <a:extLst>
            <a:ext uri="{FF2B5EF4-FFF2-40B4-BE49-F238E27FC236}">
              <a16:creationId xmlns:a16="http://schemas.microsoft.com/office/drawing/2014/main" id="{00000000-0008-0000-0E00-000082010000}"/>
            </a:ext>
          </a:extLst>
        </xdr:cNvPr>
        <xdr:cNvSpPr/>
      </xdr:nvSpPr>
      <xdr:spPr>
        <a:xfrm>
          <a:off x="20383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387" name="フローチャート: 判断 386">
          <a:extLst>
            <a:ext uri="{FF2B5EF4-FFF2-40B4-BE49-F238E27FC236}">
              <a16:creationId xmlns:a16="http://schemas.microsoft.com/office/drawing/2014/main" id="{00000000-0008-0000-0E00-000083010000}"/>
            </a:ext>
          </a:extLst>
        </xdr:cNvPr>
        <xdr:cNvSpPr/>
      </xdr:nvSpPr>
      <xdr:spPr>
        <a:xfrm>
          <a:off x="19494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388" name="フローチャート: 判断 387">
          <a:extLst>
            <a:ext uri="{FF2B5EF4-FFF2-40B4-BE49-F238E27FC236}">
              <a16:creationId xmlns:a16="http://schemas.microsoft.com/office/drawing/2014/main" id="{00000000-0008-0000-0E00-000084010000}"/>
            </a:ext>
          </a:extLst>
        </xdr:cNvPr>
        <xdr:cNvSpPr/>
      </xdr:nvSpPr>
      <xdr:spPr>
        <a:xfrm>
          <a:off x="18605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17235</xdr:rowOff>
    </xdr:from>
    <xdr:to>
      <xdr:col>116</xdr:col>
      <xdr:colOff>114300</xdr:colOff>
      <xdr:row>39</xdr:row>
      <xdr:rowOff>118835</xdr:rowOff>
    </xdr:to>
    <xdr:sp macro="" textlink="">
      <xdr:nvSpPr>
        <xdr:cNvPr id="394" name="楕円 393">
          <a:extLst>
            <a:ext uri="{FF2B5EF4-FFF2-40B4-BE49-F238E27FC236}">
              <a16:creationId xmlns:a16="http://schemas.microsoft.com/office/drawing/2014/main" id="{00000000-0008-0000-0E00-00008A010000}"/>
            </a:ext>
          </a:extLst>
        </xdr:cNvPr>
        <xdr:cNvSpPr/>
      </xdr:nvSpPr>
      <xdr:spPr>
        <a:xfrm>
          <a:off x="221107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167112</xdr:rowOff>
    </xdr:from>
    <xdr:ext cx="469744" cy="259045"/>
    <xdr:sp macro="" textlink="">
      <xdr:nvSpPr>
        <xdr:cNvPr id="395" name="【認定こども園・幼稚園・保育所】&#10;一人当たり面積該当値テキスト">
          <a:extLst>
            <a:ext uri="{FF2B5EF4-FFF2-40B4-BE49-F238E27FC236}">
              <a16:creationId xmlns:a16="http://schemas.microsoft.com/office/drawing/2014/main" id="{00000000-0008-0000-0E00-00008B010000}"/>
            </a:ext>
          </a:extLst>
        </xdr:cNvPr>
        <xdr:cNvSpPr txBox="1"/>
      </xdr:nvSpPr>
      <xdr:spPr>
        <a:xfrm>
          <a:off x="22199600" y="668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20501</xdr:rowOff>
    </xdr:from>
    <xdr:to>
      <xdr:col>112</xdr:col>
      <xdr:colOff>38100</xdr:colOff>
      <xdr:row>39</xdr:row>
      <xdr:rowOff>122101</xdr:rowOff>
    </xdr:to>
    <xdr:sp macro="" textlink="">
      <xdr:nvSpPr>
        <xdr:cNvPr id="396" name="楕円 395">
          <a:extLst>
            <a:ext uri="{FF2B5EF4-FFF2-40B4-BE49-F238E27FC236}">
              <a16:creationId xmlns:a16="http://schemas.microsoft.com/office/drawing/2014/main" id="{00000000-0008-0000-0E00-00008C010000}"/>
            </a:ext>
          </a:extLst>
        </xdr:cNvPr>
        <xdr:cNvSpPr/>
      </xdr:nvSpPr>
      <xdr:spPr>
        <a:xfrm>
          <a:off x="212725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68035</xdr:rowOff>
    </xdr:from>
    <xdr:to>
      <xdr:col>116</xdr:col>
      <xdr:colOff>63500</xdr:colOff>
      <xdr:row>39</xdr:row>
      <xdr:rowOff>71301</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flipV="1">
          <a:off x="21323300" y="6754585"/>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25400</xdr:rowOff>
    </xdr:from>
    <xdr:to>
      <xdr:col>107</xdr:col>
      <xdr:colOff>101600</xdr:colOff>
      <xdr:row>39</xdr:row>
      <xdr:rowOff>127000</xdr:rowOff>
    </xdr:to>
    <xdr:sp macro="" textlink="">
      <xdr:nvSpPr>
        <xdr:cNvPr id="398" name="楕円 397">
          <a:extLst>
            <a:ext uri="{FF2B5EF4-FFF2-40B4-BE49-F238E27FC236}">
              <a16:creationId xmlns:a16="http://schemas.microsoft.com/office/drawing/2014/main" id="{00000000-0008-0000-0E00-00008E010000}"/>
            </a:ext>
          </a:extLst>
        </xdr:cNvPr>
        <xdr:cNvSpPr/>
      </xdr:nvSpPr>
      <xdr:spPr>
        <a:xfrm>
          <a:off x="20383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71301</xdr:rowOff>
    </xdr:from>
    <xdr:to>
      <xdr:col>111</xdr:col>
      <xdr:colOff>177800</xdr:colOff>
      <xdr:row>39</xdr:row>
      <xdr:rowOff>76200</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flipV="1">
          <a:off x="20434300" y="675785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27033</xdr:rowOff>
    </xdr:from>
    <xdr:to>
      <xdr:col>102</xdr:col>
      <xdr:colOff>165100</xdr:colOff>
      <xdr:row>39</xdr:row>
      <xdr:rowOff>128633</xdr:rowOff>
    </xdr:to>
    <xdr:sp macro="" textlink="">
      <xdr:nvSpPr>
        <xdr:cNvPr id="400" name="楕円 399">
          <a:extLst>
            <a:ext uri="{FF2B5EF4-FFF2-40B4-BE49-F238E27FC236}">
              <a16:creationId xmlns:a16="http://schemas.microsoft.com/office/drawing/2014/main" id="{00000000-0008-0000-0E00-000090010000}"/>
            </a:ext>
          </a:extLst>
        </xdr:cNvPr>
        <xdr:cNvSpPr/>
      </xdr:nvSpPr>
      <xdr:spPr>
        <a:xfrm>
          <a:off x="194945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76200</xdr:rowOff>
    </xdr:from>
    <xdr:to>
      <xdr:col>107</xdr:col>
      <xdr:colOff>50800</xdr:colOff>
      <xdr:row>39</xdr:row>
      <xdr:rowOff>77833</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flipV="1">
          <a:off x="19545300" y="676275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23767</xdr:rowOff>
    </xdr:from>
    <xdr:to>
      <xdr:col>98</xdr:col>
      <xdr:colOff>38100</xdr:colOff>
      <xdr:row>39</xdr:row>
      <xdr:rowOff>125367</xdr:rowOff>
    </xdr:to>
    <xdr:sp macro="" textlink="">
      <xdr:nvSpPr>
        <xdr:cNvPr id="402" name="楕円 401">
          <a:extLst>
            <a:ext uri="{FF2B5EF4-FFF2-40B4-BE49-F238E27FC236}">
              <a16:creationId xmlns:a16="http://schemas.microsoft.com/office/drawing/2014/main" id="{00000000-0008-0000-0E00-000092010000}"/>
            </a:ext>
          </a:extLst>
        </xdr:cNvPr>
        <xdr:cNvSpPr/>
      </xdr:nvSpPr>
      <xdr:spPr>
        <a:xfrm>
          <a:off x="186055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74567</xdr:rowOff>
    </xdr:from>
    <xdr:to>
      <xdr:col>102</xdr:col>
      <xdr:colOff>114300</xdr:colOff>
      <xdr:row>39</xdr:row>
      <xdr:rowOff>77833</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8656300" y="676111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119034</xdr:rowOff>
    </xdr:from>
    <xdr:ext cx="469744" cy="259045"/>
    <xdr:sp macro="" textlink="">
      <xdr:nvSpPr>
        <xdr:cNvPr id="404" name="n_1aveValue【認定こども園・幼稚園・保育所】&#10;一人当たり面積">
          <a:extLst>
            <a:ext uri="{FF2B5EF4-FFF2-40B4-BE49-F238E27FC236}">
              <a16:creationId xmlns:a16="http://schemas.microsoft.com/office/drawing/2014/main" id="{00000000-0008-0000-0E00-000094010000}"/>
            </a:ext>
          </a:extLst>
        </xdr:cNvPr>
        <xdr:cNvSpPr txBox="1"/>
      </xdr:nvSpPr>
      <xdr:spPr>
        <a:xfrm>
          <a:off x="210757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139354</xdr:rowOff>
    </xdr:from>
    <xdr:ext cx="469744" cy="259045"/>
    <xdr:sp macro="" textlink="">
      <xdr:nvSpPr>
        <xdr:cNvPr id="405" name="n_2aveValue【認定こども園・幼稚園・保育所】&#10;一人当たり面積">
          <a:extLst>
            <a:ext uri="{FF2B5EF4-FFF2-40B4-BE49-F238E27FC236}">
              <a16:creationId xmlns:a16="http://schemas.microsoft.com/office/drawing/2014/main" id="{00000000-0008-0000-0E00-000095010000}"/>
            </a:ext>
          </a:extLst>
        </xdr:cNvPr>
        <xdr:cNvSpPr txBox="1"/>
      </xdr:nvSpPr>
      <xdr:spPr>
        <a:xfrm>
          <a:off x="20199427" y="6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96174</xdr:rowOff>
    </xdr:from>
    <xdr:ext cx="469744" cy="259045"/>
    <xdr:sp macro="" textlink="">
      <xdr:nvSpPr>
        <xdr:cNvPr id="406" name="n_3aveValue【認定こども園・幼稚園・保育所】&#10;一人当たり面積">
          <a:extLst>
            <a:ext uri="{FF2B5EF4-FFF2-40B4-BE49-F238E27FC236}">
              <a16:creationId xmlns:a16="http://schemas.microsoft.com/office/drawing/2014/main" id="{00000000-0008-0000-0E00-000096010000}"/>
            </a:ext>
          </a:extLst>
        </xdr:cNvPr>
        <xdr:cNvSpPr txBox="1"/>
      </xdr:nvSpPr>
      <xdr:spPr>
        <a:xfrm>
          <a:off x="19310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53720</xdr:rowOff>
    </xdr:from>
    <xdr:ext cx="469744" cy="259045"/>
    <xdr:sp macro="" textlink="">
      <xdr:nvSpPr>
        <xdr:cNvPr id="407" name="n_4aveValue【認定こども園・幼稚園・保育所】&#10;一人当たり面積">
          <a:extLst>
            <a:ext uri="{FF2B5EF4-FFF2-40B4-BE49-F238E27FC236}">
              <a16:creationId xmlns:a16="http://schemas.microsoft.com/office/drawing/2014/main" id="{00000000-0008-0000-0E00-000097010000}"/>
            </a:ext>
          </a:extLst>
        </xdr:cNvPr>
        <xdr:cNvSpPr txBox="1"/>
      </xdr:nvSpPr>
      <xdr:spPr>
        <a:xfrm>
          <a:off x="18421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113228</xdr:rowOff>
    </xdr:from>
    <xdr:ext cx="469744" cy="259045"/>
    <xdr:sp macro="" textlink="">
      <xdr:nvSpPr>
        <xdr:cNvPr id="408" name="n_1mainValue【認定こども園・幼稚園・保育所】&#10;一人当たり面積">
          <a:extLst>
            <a:ext uri="{FF2B5EF4-FFF2-40B4-BE49-F238E27FC236}">
              <a16:creationId xmlns:a16="http://schemas.microsoft.com/office/drawing/2014/main" id="{00000000-0008-0000-0E00-000098010000}"/>
            </a:ext>
          </a:extLst>
        </xdr:cNvPr>
        <xdr:cNvSpPr txBox="1"/>
      </xdr:nvSpPr>
      <xdr:spPr>
        <a:xfrm>
          <a:off x="21075727" y="679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143527</xdr:rowOff>
    </xdr:from>
    <xdr:ext cx="469744" cy="259045"/>
    <xdr:sp macro="" textlink="">
      <xdr:nvSpPr>
        <xdr:cNvPr id="409" name="n_2mainValue【認定こども園・幼稚園・保育所】&#10;一人当たり面積">
          <a:extLst>
            <a:ext uri="{FF2B5EF4-FFF2-40B4-BE49-F238E27FC236}">
              <a16:creationId xmlns:a16="http://schemas.microsoft.com/office/drawing/2014/main" id="{00000000-0008-0000-0E00-000099010000}"/>
            </a:ext>
          </a:extLst>
        </xdr:cNvPr>
        <xdr:cNvSpPr txBox="1"/>
      </xdr:nvSpPr>
      <xdr:spPr>
        <a:xfrm>
          <a:off x="20199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119760</xdr:rowOff>
    </xdr:from>
    <xdr:ext cx="469744" cy="259045"/>
    <xdr:sp macro="" textlink="">
      <xdr:nvSpPr>
        <xdr:cNvPr id="410" name="n_3mainValue【認定こども園・幼稚園・保育所】&#10;一人当たり面積">
          <a:extLst>
            <a:ext uri="{FF2B5EF4-FFF2-40B4-BE49-F238E27FC236}">
              <a16:creationId xmlns:a16="http://schemas.microsoft.com/office/drawing/2014/main" id="{00000000-0008-0000-0E00-00009A010000}"/>
            </a:ext>
          </a:extLst>
        </xdr:cNvPr>
        <xdr:cNvSpPr txBox="1"/>
      </xdr:nvSpPr>
      <xdr:spPr>
        <a:xfrm>
          <a:off x="19310427" y="680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116494</xdr:rowOff>
    </xdr:from>
    <xdr:ext cx="469744" cy="259045"/>
    <xdr:sp macro="" textlink="">
      <xdr:nvSpPr>
        <xdr:cNvPr id="411" name="n_4mainValue【認定こども園・幼稚園・保育所】&#10;一人当たり面積">
          <a:extLst>
            <a:ext uri="{FF2B5EF4-FFF2-40B4-BE49-F238E27FC236}">
              <a16:creationId xmlns:a16="http://schemas.microsoft.com/office/drawing/2014/main" id="{00000000-0008-0000-0E00-00009B010000}"/>
            </a:ext>
          </a:extLst>
        </xdr:cNvPr>
        <xdr:cNvSpPr txBox="1"/>
      </xdr:nvSpPr>
      <xdr:spPr>
        <a:xfrm>
          <a:off x="18421427" y="680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学校施設】&#10;有形固定資産減価償却率グラフ枠">
          <a:extLst>
            <a:ext uri="{FF2B5EF4-FFF2-40B4-BE49-F238E27FC236}">
              <a16:creationId xmlns:a16="http://schemas.microsoft.com/office/drawing/2014/main" id="{00000000-0008-0000-0E00-0000B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438" name="【学校施設】&#10;有形固定資産減価償却率最小値テキスト">
          <a:extLst>
            <a:ext uri="{FF2B5EF4-FFF2-40B4-BE49-F238E27FC236}">
              <a16:creationId xmlns:a16="http://schemas.microsoft.com/office/drawing/2014/main" id="{00000000-0008-0000-0E00-0000B6010000}"/>
            </a:ext>
          </a:extLst>
        </xdr:cNvPr>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440" name="【学校施設】&#10;有形固定資産減価償却率最大値テキスト">
          <a:extLst>
            <a:ext uri="{FF2B5EF4-FFF2-40B4-BE49-F238E27FC236}">
              <a16:creationId xmlns:a16="http://schemas.microsoft.com/office/drawing/2014/main" id="{00000000-0008-0000-0E00-0000B8010000}"/>
            </a:ext>
          </a:extLst>
        </xdr:cNvPr>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11265</xdr:rowOff>
    </xdr:from>
    <xdr:ext cx="405111" cy="259045"/>
    <xdr:sp macro="" textlink="">
      <xdr:nvSpPr>
        <xdr:cNvPr id="442" name="【学校施設】&#10;有形固定資産減価償却率平均値テキスト">
          <a:extLst>
            <a:ext uri="{FF2B5EF4-FFF2-40B4-BE49-F238E27FC236}">
              <a16:creationId xmlns:a16="http://schemas.microsoft.com/office/drawing/2014/main" id="{00000000-0008-0000-0E00-0000BA010000}"/>
            </a:ext>
          </a:extLst>
        </xdr:cNvPr>
        <xdr:cNvSpPr txBox="1"/>
      </xdr:nvSpPr>
      <xdr:spPr>
        <a:xfrm>
          <a:off x="16357600" y="1029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443" name="フローチャート: 判断 442">
          <a:extLst>
            <a:ext uri="{FF2B5EF4-FFF2-40B4-BE49-F238E27FC236}">
              <a16:creationId xmlns:a16="http://schemas.microsoft.com/office/drawing/2014/main" id="{00000000-0008-0000-0E00-0000BB010000}"/>
            </a:ext>
          </a:extLst>
        </xdr:cNvPr>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444" name="フローチャート: 判断 443">
          <a:extLst>
            <a:ext uri="{FF2B5EF4-FFF2-40B4-BE49-F238E27FC236}">
              <a16:creationId xmlns:a16="http://schemas.microsoft.com/office/drawing/2014/main" id="{00000000-0008-0000-0E00-0000BC010000}"/>
            </a:ext>
          </a:extLst>
        </xdr:cNvPr>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445" name="フローチャート: 判断 444">
          <a:extLst>
            <a:ext uri="{FF2B5EF4-FFF2-40B4-BE49-F238E27FC236}">
              <a16:creationId xmlns:a16="http://schemas.microsoft.com/office/drawing/2014/main" id="{00000000-0008-0000-0E00-0000BD010000}"/>
            </a:ext>
          </a:extLst>
        </xdr:cNvPr>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446" name="フローチャート: 判断 445">
          <a:extLst>
            <a:ext uri="{FF2B5EF4-FFF2-40B4-BE49-F238E27FC236}">
              <a16:creationId xmlns:a16="http://schemas.microsoft.com/office/drawing/2014/main" id="{00000000-0008-0000-0E00-0000BE010000}"/>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447" name="フローチャート: 判断 446">
          <a:extLst>
            <a:ext uri="{FF2B5EF4-FFF2-40B4-BE49-F238E27FC236}">
              <a16:creationId xmlns:a16="http://schemas.microsoft.com/office/drawing/2014/main" id="{00000000-0008-0000-0E00-0000BF010000}"/>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40640</xdr:rowOff>
    </xdr:from>
    <xdr:to>
      <xdr:col>85</xdr:col>
      <xdr:colOff>177800</xdr:colOff>
      <xdr:row>62</xdr:row>
      <xdr:rowOff>142240</xdr:rowOff>
    </xdr:to>
    <xdr:sp macro="" textlink="">
      <xdr:nvSpPr>
        <xdr:cNvPr id="453" name="楕円 452">
          <a:extLst>
            <a:ext uri="{FF2B5EF4-FFF2-40B4-BE49-F238E27FC236}">
              <a16:creationId xmlns:a16="http://schemas.microsoft.com/office/drawing/2014/main" id="{00000000-0008-0000-0E00-0000C5010000}"/>
            </a:ext>
          </a:extLst>
        </xdr:cNvPr>
        <xdr:cNvSpPr/>
      </xdr:nvSpPr>
      <xdr:spPr>
        <a:xfrm>
          <a:off x="16268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19067</xdr:rowOff>
    </xdr:from>
    <xdr:ext cx="405111" cy="259045"/>
    <xdr:sp macro="" textlink="">
      <xdr:nvSpPr>
        <xdr:cNvPr id="454" name="【学校施設】&#10;有形固定資産減価償却率該当値テキスト">
          <a:extLst>
            <a:ext uri="{FF2B5EF4-FFF2-40B4-BE49-F238E27FC236}">
              <a16:creationId xmlns:a16="http://schemas.microsoft.com/office/drawing/2014/main" id="{00000000-0008-0000-0E00-0000C6010000}"/>
            </a:ext>
          </a:extLst>
        </xdr:cNvPr>
        <xdr:cNvSpPr txBox="1"/>
      </xdr:nvSpPr>
      <xdr:spPr>
        <a:xfrm>
          <a:off x="16357600"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158206</xdr:rowOff>
    </xdr:from>
    <xdr:to>
      <xdr:col>81</xdr:col>
      <xdr:colOff>101600</xdr:colOff>
      <xdr:row>62</xdr:row>
      <xdr:rowOff>88356</xdr:rowOff>
    </xdr:to>
    <xdr:sp macro="" textlink="">
      <xdr:nvSpPr>
        <xdr:cNvPr id="455" name="楕円 454">
          <a:extLst>
            <a:ext uri="{FF2B5EF4-FFF2-40B4-BE49-F238E27FC236}">
              <a16:creationId xmlns:a16="http://schemas.microsoft.com/office/drawing/2014/main" id="{00000000-0008-0000-0E00-0000C7010000}"/>
            </a:ext>
          </a:extLst>
        </xdr:cNvPr>
        <xdr:cNvSpPr/>
      </xdr:nvSpPr>
      <xdr:spPr>
        <a:xfrm>
          <a:off x="154305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37556</xdr:rowOff>
    </xdr:from>
    <xdr:to>
      <xdr:col>85</xdr:col>
      <xdr:colOff>127000</xdr:colOff>
      <xdr:row>62</xdr:row>
      <xdr:rowOff>91440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5481300" y="10667456"/>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86360</xdr:rowOff>
    </xdr:from>
    <xdr:to>
      <xdr:col>76</xdr:col>
      <xdr:colOff>165100</xdr:colOff>
      <xdr:row>63</xdr:row>
      <xdr:rowOff>16510</xdr:rowOff>
    </xdr:to>
    <xdr:sp macro="" textlink="">
      <xdr:nvSpPr>
        <xdr:cNvPr id="457" name="楕円 456">
          <a:extLst>
            <a:ext uri="{FF2B5EF4-FFF2-40B4-BE49-F238E27FC236}">
              <a16:creationId xmlns:a16="http://schemas.microsoft.com/office/drawing/2014/main" id="{00000000-0008-0000-0E00-0000C9010000}"/>
            </a:ext>
          </a:extLst>
        </xdr:cNvPr>
        <xdr:cNvSpPr/>
      </xdr:nvSpPr>
      <xdr:spPr>
        <a:xfrm>
          <a:off x="14541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37556</xdr:rowOff>
    </xdr:from>
    <xdr:to>
      <xdr:col>81</xdr:col>
      <xdr:colOff>50800</xdr:colOff>
      <xdr:row>62</xdr:row>
      <xdr:rowOff>137160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flipV="1">
          <a:off x="14592300" y="10667456"/>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48804</xdr:rowOff>
    </xdr:from>
    <xdr:to>
      <xdr:col>72</xdr:col>
      <xdr:colOff>38100</xdr:colOff>
      <xdr:row>62</xdr:row>
      <xdr:rowOff>150404</xdr:rowOff>
    </xdr:to>
    <xdr:sp macro="" textlink="">
      <xdr:nvSpPr>
        <xdr:cNvPr id="459" name="楕円 458">
          <a:extLst>
            <a:ext uri="{FF2B5EF4-FFF2-40B4-BE49-F238E27FC236}">
              <a16:creationId xmlns:a16="http://schemas.microsoft.com/office/drawing/2014/main" id="{00000000-0008-0000-0E00-0000CB010000}"/>
            </a:ext>
          </a:extLst>
        </xdr:cNvPr>
        <xdr:cNvSpPr/>
      </xdr:nvSpPr>
      <xdr:spPr>
        <a:xfrm>
          <a:off x="136525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99604</xdr:rowOff>
    </xdr:from>
    <xdr:to>
      <xdr:col>76</xdr:col>
      <xdr:colOff>114300</xdr:colOff>
      <xdr:row>62</xdr:row>
      <xdr:rowOff>137160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3703300" y="1072950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9616</xdr:rowOff>
    </xdr:from>
    <xdr:to>
      <xdr:col>67</xdr:col>
      <xdr:colOff>101600</xdr:colOff>
      <xdr:row>62</xdr:row>
      <xdr:rowOff>111216</xdr:rowOff>
    </xdr:to>
    <xdr:sp macro="" textlink="">
      <xdr:nvSpPr>
        <xdr:cNvPr id="461" name="楕円 460">
          <a:extLst>
            <a:ext uri="{FF2B5EF4-FFF2-40B4-BE49-F238E27FC236}">
              <a16:creationId xmlns:a16="http://schemas.microsoft.com/office/drawing/2014/main" id="{00000000-0008-0000-0E00-0000CD010000}"/>
            </a:ext>
          </a:extLst>
        </xdr:cNvPr>
        <xdr:cNvSpPr/>
      </xdr:nvSpPr>
      <xdr:spPr>
        <a:xfrm>
          <a:off x="127635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60416</xdr:rowOff>
    </xdr:from>
    <xdr:to>
      <xdr:col>71</xdr:col>
      <xdr:colOff>177800</xdr:colOff>
      <xdr:row>62</xdr:row>
      <xdr:rowOff>99604</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2814300" y="1069031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90187</xdr:rowOff>
    </xdr:from>
    <xdr:ext cx="405111" cy="259045"/>
    <xdr:sp macro="" textlink="">
      <xdr:nvSpPr>
        <xdr:cNvPr id="463" name="n_1aveValue【学校施設】&#10;有形固定資産減価償却率">
          <a:extLst>
            <a:ext uri="{FF2B5EF4-FFF2-40B4-BE49-F238E27FC236}">
              <a16:creationId xmlns:a16="http://schemas.microsoft.com/office/drawing/2014/main" id="{00000000-0008-0000-0E00-0000CF010000}"/>
            </a:ext>
          </a:extLst>
        </xdr:cNvPr>
        <xdr:cNvSpPr txBox="1"/>
      </xdr:nvSpPr>
      <xdr:spPr>
        <a:xfrm>
          <a:off x="15266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46100</xdr:rowOff>
    </xdr:from>
    <xdr:ext cx="405111" cy="259045"/>
    <xdr:sp macro="" textlink="">
      <xdr:nvSpPr>
        <xdr:cNvPr id="464" name="n_2aveValue【学校施設】&#10;有形固定資産減価償却率">
          <a:extLst>
            <a:ext uri="{FF2B5EF4-FFF2-40B4-BE49-F238E27FC236}">
              <a16:creationId xmlns:a16="http://schemas.microsoft.com/office/drawing/2014/main" id="{00000000-0008-0000-0E00-0000D0010000}"/>
            </a:ext>
          </a:extLst>
        </xdr:cNvPr>
        <xdr:cNvSpPr txBox="1"/>
      </xdr:nvSpPr>
      <xdr:spPr>
        <a:xfrm>
          <a:off x="14389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465" name="n_3aveValue【学校施設】&#10;有形固定資産減価償却率">
          <a:extLst>
            <a:ext uri="{FF2B5EF4-FFF2-40B4-BE49-F238E27FC236}">
              <a16:creationId xmlns:a16="http://schemas.microsoft.com/office/drawing/2014/main" id="{00000000-0008-0000-0E00-0000D1010000}"/>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466" name="n_4aveValue【学校施設】&#10;有形固定資産減価償却率">
          <a:extLst>
            <a:ext uri="{FF2B5EF4-FFF2-40B4-BE49-F238E27FC236}">
              <a16:creationId xmlns:a16="http://schemas.microsoft.com/office/drawing/2014/main" id="{00000000-0008-0000-0E00-0000D2010000}"/>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79483</xdr:rowOff>
    </xdr:from>
    <xdr:ext cx="405111" cy="259045"/>
    <xdr:sp macro="" textlink="">
      <xdr:nvSpPr>
        <xdr:cNvPr id="467" name="n_1mainValue【学校施設】&#10;有形固定資産減価償却率">
          <a:extLst>
            <a:ext uri="{FF2B5EF4-FFF2-40B4-BE49-F238E27FC236}">
              <a16:creationId xmlns:a16="http://schemas.microsoft.com/office/drawing/2014/main" id="{00000000-0008-0000-0E00-0000D3010000}"/>
            </a:ext>
          </a:extLst>
        </xdr:cNvPr>
        <xdr:cNvSpPr txBox="1"/>
      </xdr:nvSpPr>
      <xdr:spPr>
        <a:xfrm>
          <a:off x="15266044" y="1070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7637</xdr:rowOff>
    </xdr:from>
    <xdr:ext cx="405111" cy="259045"/>
    <xdr:sp macro="" textlink="">
      <xdr:nvSpPr>
        <xdr:cNvPr id="468" name="n_2mainValue【学校施設】&#10;有形固定資産減価償却率">
          <a:extLst>
            <a:ext uri="{FF2B5EF4-FFF2-40B4-BE49-F238E27FC236}">
              <a16:creationId xmlns:a16="http://schemas.microsoft.com/office/drawing/2014/main" id="{00000000-0008-0000-0E00-0000D4010000}"/>
            </a:ext>
          </a:extLst>
        </xdr:cNvPr>
        <xdr:cNvSpPr txBox="1"/>
      </xdr:nvSpPr>
      <xdr:spPr>
        <a:xfrm>
          <a:off x="14389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141531</xdr:rowOff>
    </xdr:from>
    <xdr:ext cx="405111" cy="259045"/>
    <xdr:sp macro="" textlink="">
      <xdr:nvSpPr>
        <xdr:cNvPr id="469" name="n_3mainValue【学校施設】&#10;有形固定資産減価償却率">
          <a:extLst>
            <a:ext uri="{FF2B5EF4-FFF2-40B4-BE49-F238E27FC236}">
              <a16:creationId xmlns:a16="http://schemas.microsoft.com/office/drawing/2014/main" id="{00000000-0008-0000-0E00-0000D5010000}"/>
            </a:ext>
          </a:extLst>
        </xdr:cNvPr>
        <xdr:cNvSpPr txBox="1"/>
      </xdr:nvSpPr>
      <xdr:spPr>
        <a:xfrm>
          <a:off x="13500744" y="1077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102343</xdr:rowOff>
    </xdr:from>
    <xdr:ext cx="405111" cy="259045"/>
    <xdr:sp macro="" textlink="">
      <xdr:nvSpPr>
        <xdr:cNvPr id="470" name="n_4mainValue【学校施設】&#10;有形固定資産減価償却率">
          <a:extLst>
            <a:ext uri="{FF2B5EF4-FFF2-40B4-BE49-F238E27FC236}">
              <a16:creationId xmlns:a16="http://schemas.microsoft.com/office/drawing/2014/main" id="{00000000-0008-0000-0E00-0000D6010000}"/>
            </a:ext>
          </a:extLst>
        </xdr:cNvPr>
        <xdr:cNvSpPr txBox="1"/>
      </xdr:nvSpPr>
      <xdr:spPr>
        <a:xfrm>
          <a:off x="12611744"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a:extLst>
            <a:ext uri="{FF2B5EF4-FFF2-40B4-BE49-F238E27FC236}">
              <a16:creationId xmlns:a16="http://schemas.microsoft.com/office/drawing/2014/main" id="{00000000-0008-0000-0E00-0000ED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495" name="【学校施設】&#10;一人当たり面積最小値テキスト">
          <a:extLst>
            <a:ext uri="{FF2B5EF4-FFF2-40B4-BE49-F238E27FC236}">
              <a16:creationId xmlns:a16="http://schemas.microsoft.com/office/drawing/2014/main" id="{00000000-0008-0000-0E00-0000EF010000}"/>
            </a:ext>
          </a:extLst>
        </xdr:cNvPr>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497" name="【学校施設】&#10;一人当たり面積最大値テキスト">
          <a:extLst>
            <a:ext uri="{FF2B5EF4-FFF2-40B4-BE49-F238E27FC236}">
              <a16:creationId xmlns:a16="http://schemas.microsoft.com/office/drawing/2014/main" id="{00000000-0008-0000-0E00-0000F1010000}"/>
            </a:ext>
          </a:extLst>
        </xdr:cNvPr>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99255</xdr:rowOff>
    </xdr:from>
    <xdr:ext cx="469744" cy="259045"/>
    <xdr:sp macro="" textlink="">
      <xdr:nvSpPr>
        <xdr:cNvPr id="499" name="【学校施設】&#10;一人当たり面積平均値テキスト">
          <a:extLst>
            <a:ext uri="{FF2B5EF4-FFF2-40B4-BE49-F238E27FC236}">
              <a16:creationId xmlns:a16="http://schemas.microsoft.com/office/drawing/2014/main" id="{00000000-0008-0000-0E00-0000F3010000}"/>
            </a:ext>
          </a:extLst>
        </xdr:cNvPr>
        <xdr:cNvSpPr txBox="1"/>
      </xdr:nvSpPr>
      <xdr:spPr>
        <a:xfrm>
          <a:off x="22199600" y="10729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500" name="フローチャート: 判断 499">
          <a:extLst>
            <a:ext uri="{FF2B5EF4-FFF2-40B4-BE49-F238E27FC236}">
              <a16:creationId xmlns:a16="http://schemas.microsoft.com/office/drawing/2014/main" id="{00000000-0008-0000-0E00-0000F4010000}"/>
            </a:ext>
          </a:extLst>
        </xdr:cNvPr>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501" name="フローチャート: 判断 500">
          <a:extLst>
            <a:ext uri="{FF2B5EF4-FFF2-40B4-BE49-F238E27FC236}">
              <a16:creationId xmlns:a16="http://schemas.microsoft.com/office/drawing/2014/main" id="{00000000-0008-0000-0E00-0000F5010000}"/>
            </a:ext>
          </a:extLst>
        </xdr:cNvPr>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502" name="フローチャート: 判断 501">
          <a:extLst>
            <a:ext uri="{FF2B5EF4-FFF2-40B4-BE49-F238E27FC236}">
              <a16:creationId xmlns:a16="http://schemas.microsoft.com/office/drawing/2014/main" id="{00000000-0008-0000-0E00-0000F6010000}"/>
            </a:ext>
          </a:extLst>
        </xdr:cNvPr>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503" name="フローチャート: 判断 502">
          <a:extLst>
            <a:ext uri="{FF2B5EF4-FFF2-40B4-BE49-F238E27FC236}">
              <a16:creationId xmlns:a16="http://schemas.microsoft.com/office/drawing/2014/main" id="{00000000-0008-0000-0E00-0000F7010000}"/>
            </a:ext>
          </a:extLst>
        </xdr:cNvPr>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504" name="フローチャート: 判断 503">
          <a:extLst>
            <a:ext uri="{FF2B5EF4-FFF2-40B4-BE49-F238E27FC236}">
              <a16:creationId xmlns:a16="http://schemas.microsoft.com/office/drawing/2014/main" id="{00000000-0008-0000-0E00-0000F8010000}"/>
            </a:ext>
          </a:extLst>
        </xdr:cNvPr>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168884</xdr:rowOff>
    </xdr:from>
    <xdr:to>
      <xdr:col>116</xdr:col>
      <xdr:colOff>114300</xdr:colOff>
      <xdr:row>64</xdr:row>
      <xdr:rowOff>99034</xdr:rowOff>
    </xdr:to>
    <xdr:sp macro="" textlink="">
      <xdr:nvSpPr>
        <xdr:cNvPr id="510" name="楕円 509">
          <a:extLst>
            <a:ext uri="{FF2B5EF4-FFF2-40B4-BE49-F238E27FC236}">
              <a16:creationId xmlns:a16="http://schemas.microsoft.com/office/drawing/2014/main" id="{00000000-0008-0000-0E00-0000FE010000}"/>
            </a:ext>
          </a:extLst>
        </xdr:cNvPr>
        <xdr:cNvSpPr/>
      </xdr:nvSpPr>
      <xdr:spPr>
        <a:xfrm>
          <a:off x="22110700" y="109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83811</xdr:rowOff>
    </xdr:from>
    <xdr:ext cx="469744" cy="259045"/>
    <xdr:sp macro="" textlink="">
      <xdr:nvSpPr>
        <xdr:cNvPr id="511" name="【学校施設】&#10;一人当たり面積該当値テキスト">
          <a:extLst>
            <a:ext uri="{FF2B5EF4-FFF2-40B4-BE49-F238E27FC236}">
              <a16:creationId xmlns:a16="http://schemas.microsoft.com/office/drawing/2014/main" id="{00000000-0008-0000-0E00-0000FF010000}"/>
            </a:ext>
          </a:extLst>
        </xdr:cNvPr>
        <xdr:cNvSpPr txBox="1"/>
      </xdr:nvSpPr>
      <xdr:spPr>
        <a:xfrm>
          <a:off x="22199600" y="1088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169037</xdr:rowOff>
    </xdr:from>
    <xdr:to>
      <xdr:col>112</xdr:col>
      <xdr:colOff>38100</xdr:colOff>
      <xdr:row>64</xdr:row>
      <xdr:rowOff>99187</xdr:rowOff>
    </xdr:to>
    <xdr:sp macro="" textlink="">
      <xdr:nvSpPr>
        <xdr:cNvPr id="512" name="楕円 511">
          <a:extLst>
            <a:ext uri="{FF2B5EF4-FFF2-40B4-BE49-F238E27FC236}">
              <a16:creationId xmlns:a16="http://schemas.microsoft.com/office/drawing/2014/main" id="{00000000-0008-0000-0E00-000000020000}"/>
            </a:ext>
          </a:extLst>
        </xdr:cNvPr>
        <xdr:cNvSpPr/>
      </xdr:nvSpPr>
      <xdr:spPr>
        <a:xfrm>
          <a:off x="21272500" y="1097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48234</xdr:rowOff>
    </xdr:from>
    <xdr:to>
      <xdr:col>116</xdr:col>
      <xdr:colOff>63500</xdr:colOff>
      <xdr:row>64</xdr:row>
      <xdr:rowOff>48387</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flipV="1">
          <a:off x="21323300" y="11021034"/>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169228</xdr:rowOff>
    </xdr:from>
    <xdr:to>
      <xdr:col>107</xdr:col>
      <xdr:colOff>101600</xdr:colOff>
      <xdr:row>64</xdr:row>
      <xdr:rowOff>99378</xdr:rowOff>
    </xdr:to>
    <xdr:sp macro="" textlink="">
      <xdr:nvSpPr>
        <xdr:cNvPr id="514" name="楕円 513">
          <a:extLst>
            <a:ext uri="{FF2B5EF4-FFF2-40B4-BE49-F238E27FC236}">
              <a16:creationId xmlns:a16="http://schemas.microsoft.com/office/drawing/2014/main" id="{00000000-0008-0000-0E00-000002020000}"/>
            </a:ext>
          </a:extLst>
        </xdr:cNvPr>
        <xdr:cNvSpPr/>
      </xdr:nvSpPr>
      <xdr:spPr>
        <a:xfrm>
          <a:off x="20383500" y="1097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48387</xdr:rowOff>
    </xdr:from>
    <xdr:to>
      <xdr:col>111</xdr:col>
      <xdr:colOff>177800</xdr:colOff>
      <xdr:row>64</xdr:row>
      <xdr:rowOff>48578</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flipV="1">
          <a:off x="20434300" y="11021187"/>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169304</xdr:rowOff>
    </xdr:from>
    <xdr:to>
      <xdr:col>102</xdr:col>
      <xdr:colOff>165100</xdr:colOff>
      <xdr:row>64</xdr:row>
      <xdr:rowOff>99454</xdr:rowOff>
    </xdr:to>
    <xdr:sp macro="" textlink="">
      <xdr:nvSpPr>
        <xdr:cNvPr id="516" name="楕円 515">
          <a:extLst>
            <a:ext uri="{FF2B5EF4-FFF2-40B4-BE49-F238E27FC236}">
              <a16:creationId xmlns:a16="http://schemas.microsoft.com/office/drawing/2014/main" id="{00000000-0008-0000-0E00-000004020000}"/>
            </a:ext>
          </a:extLst>
        </xdr:cNvPr>
        <xdr:cNvSpPr/>
      </xdr:nvSpPr>
      <xdr:spPr>
        <a:xfrm>
          <a:off x="19494500" y="1097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48578</xdr:rowOff>
    </xdr:from>
    <xdr:to>
      <xdr:col>107</xdr:col>
      <xdr:colOff>50800</xdr:colOff>
      <xdr:row>64</xdr:row>
      <xdr:rowOff>48654</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flipV="1">
          <a:off x="19545300" y="1102137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169190</xdr:rowOff>
    </xdr:from>
    <xdr:to>
      <xdr:col>98</xdr:col>
      <xdr:colOff>38100</xdr:colOff>
      <xdr:row>64</xdr:row>
      <xdr:rowOff>99340</xdr:rowOff>
    </xdr:to>
    <xdr:sp macro="" textlink="">
      <xdr:nvSpPr>
        <xdr:cNvPr id="518" name="楕円 517">
          <a:extLst>
            <a:ext uri="{FF2B5EF4-FFF2-40B4-BE49-F238E27FC236}">
              <a16:creationId xmlns:a16="http://schemas.microsoft.com/office/drawing/2014/main" id="{00000000-0008-0000-0E00-000006020000}"/>
            </a:ext>
          </a:extLst>
        </xdr:cNvPr>
        <xdr:cNvSpPr/>
      </xdr:nvSpPr>
      <xdr:spPr>
        <a:xfrm>
          <a:off x="18605500" y="109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48540</xdr:rowOff>
    </xdr:from>
    <xdr:to>
      <xdr:col>102</xdr:col>
      <xdr:colOff>114300</xdr:colOff>
      <xdr:row>64</xdr:row>
      <xdr:rowOff>48654</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8656300" y="11021340"/>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48010</xdr:rowOff>
    </xdr:from>
    <xdr:ext cx="469744" cy="259045"/>
    <xdr:sp macro="" textlink="">
      <xdr:nvSpPr>
        <xdr:cNvPr id="520" name="n_1aveValue【学校施設】&#10;一人当たり面積">
          <a:extLst>
            <a:ext uri="{FF2B5EF4-FFF2-40B4-BE49-F238E27FC236}">
              <a16:creationId xmlns:a16="http://schemas.microsoft.com/office/drawing/2014/main" id="{00000000-0008-0000-0E00-000008020000}"/>
            </a:ext>
          </a:extLst>
        </xdr:cNvPr>
        <xdr:cNvSpPr txBox="1"/>
      </xdr:nvSpPr>
      <xdr:spPr>
        <a:xfrm>
          <a:off x="21075727" y="1067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51592</xdr:rowOff>
    </xdr:from>
    <xdr:ext cx="469744" cy="259045"/>
    <xdr:sp macro="" textlink="">
      <xdr:nvSpPr>
        <xdr:cNvPr id="521" name="n_2aveValue【学校施設】&#10;一人当たり面積">
          <a:extLst>
            <a:ext uri="{FF2B5EF4-FFF2-40B4-BE49-F238E27FC236}">
              <a16:creationId xmlns:a16="http://schemas.microsoft.com/office/drawing/2014/main" id="{00000000-0008-0000-0E00-000009020000}"/>
            </a:ext>
          </a:extLst>
        </xdr:cNvPr>
        <xdr:cNvSpPr txBox="1"/>
      </xdr:nvSpPr>
      <xdr:spPr>
        <a:xfrm>
          <a:off x="20199427" y="1068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51630</xdr:rowOff>
    </xdr:from>
    <xdr:ext cx="469744" cy="259045"/>
    <xdr:sp macro="" textlink="">
      <xdr:nvSpPr>
        <xdr:cNvPr id="522" name="n_3aveValue【学校施設】&#10;一人当たり面積">
          <a:extLst>
            <a:ext uri="{FF2B5EF4-FFF2-40B4-BE49-F238E27FC236}">
              <a16:creationId xmlns:a16="http://schemas.microsoft.com/office/drawing/2014/main" id="{00000000-0008-0000-0E00-00000A020000}"/>
            </a:ext>
          </a:extLst>
        </xdr:cNvPr>
        <xdr:cNvSpPr txBox="1"/>
      </xdr:nvSpPr>
      <xdr:spPr>
        <a:xfrm>
          <a:off x="19310427" y="1068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49230</xdr:rowOff>
    </xdr:from>
    <xdr:ext cx="469744" cy="259045"/>
    <xdr:sp macro="" textlink="">
      <xdr:nvSpPr>
        <xdr:cNvPr id="523" name="n_4aveValue【学校施設】&#10;一人当たり面積">
          <a:extLst>
            <a:ext uri="{FF2B5EF4-FFF2-40B4-BE49-F238E27FC236}">
              <a16:creationId xmlns:a16="http://schemas.microsoft.com/office/drawing/2014/main" id="{00000000-0008-0000-0E00-00000B020000}"/>
            </a:ext>
          </a:extLst>
        </xdr:cNvPr>
        <xdr:cNvSpPr txBox="1"/>
      </xdr:nvSpPr>
      <xdr:spPr>
        <a:xfrm>
          <a:off x="18421427" y="1067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90314</xdr:rowOff>
    </xdr:from>
    <xdr:ext cx="469744" cy="259045"/>
    <xdr:sp macro="" textlink="">
      <xdr:nvSpPr>
        <xdr:cNvPr id="524" name="n_1mainValue【学校施設】&#10;一人当たり面積">
          <a:extLst>
            <a:ext uri="{FF2B5EF4-FFF2-40B4-BE49-F238E27FC236}">
              <a16:creationId xmlns:a16="http://schemas.microsoft.com/office/drawing/2014/main" id="{00000000-0008-0000-0E00-00000C020000}"/>
            </a:ext>
          </a:extLst>
        </xdr:cNvPr>
        <xdr:cNvSpPr txBox="1"/>
      </xdr:nvSpPr>
      <xdr:spPr>
        <a:xfrm>
          <a:off x="21075727" y="1106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90505</xdr:rowOff>
    </xdr:from>
    <xdr:ext cx="469744" cy="259045"/>
    <xdr:sp macro="" textlink="">
      <xdr:nvSpPr>
        <xdr:cNvPr id="525" name="n_2mainValue【学校施設】&#10;一人当たり面積">
          <a:extLst>
            <a:ext uri="{FF2B5EF4-FFF2-40B4-BE49-F238E27FC236}">
              <a16:creationId xmlns:a16="http://schemas.microsoft.com/office/drawing/2014/main" id="{00000000-0008-0000-0E00-00000D020000}"/>
            </a:ext>
          </a:extLst>
        </xdr:cNvPr>
        <xdr:cNvSpPr txBox="1"/>
      </xdr:nvSpPr>
      <xdr:spPr>
        <a:xfrm>
          <a:off x="20199427" y="1106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90581</xdr:rowOff>
    </xdr:from>
    <xdr:ext cx="469744" cy="259045"/>
    <xdr:sp macro="" textlink="">
      <xdr:nvSpPr>
        <xdr:cNvPr id="526" name="n_3mainValue【学校施設】&#10;一人当たり面積">
          <a:extLst>
            <a:ext uri="{FF2B5EF4-FFF2-40B4-BE49-F238E27FC236}">
              <a16:creationId xmlns:a16="http://schemas.microsoft.com/office/drawing/2014/main" id="{00000000-0008-0000-0E00-00000E020000}"/>
            </a:ext>
          </a:extLst>
        </xdr:cNvPr>
        <xdr:cNvSpPr txBox="1"/>
      </xdr:nvSpPr>
      <xdr:spPr>
        <a:xfrm>
          <a:off x="19310427" y="1106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90467</xdr:rowOff>
    </xdr:from>
    <xdr:ext cx="469744" cy="259045"/>
    <xdr:sp macro="" textlink="">
      <xdr:nvSpPr>
        <xdr:cNvPr id="527" name="n_4mainValue【学校施設】&#10;一人当たり面積">
          <a:extLst>
            <a:ext uri="{FF2B5EF4-FFF2-40B4-BE49-F238E27FC236}">
              <a16:creationId xmlns:a16="http://schemas.microsoft.com/office/drawing/2014/main" id="{00000000-0008-0000-0E00-00000F020000}"/>
            </a:ext>
          </a:extLst>
        </xdr:cNvPr>
        <xdr:cNvSpPr txBox="1"/>
      </xdr:nvSpPr>
      <xdr:spPr>
        <a:xfrm>
          <a:off x="18421427" y="110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1" name="【児童館】&#10;有形固定資産減価償却率グラフ枠">
          <a:extLst>
            <a:ext uri="{FF2B5EF4-FFF2-40B4-BE49-F238E27FC236}">
              <a16:creationId xmlns:a16="http://schemas.microsoft.com/office/drawing/2014/main" id="{00000000-0008-0000-0E00-00002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flipV="1">
          <a:off x="16318864" y="1339024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53" name="【児童館】&#10;有形固定資産減価償却率最小値テキスト">
          <a:extLst>
            <a:ext uri="{FF2B5EF4-FFF2-40B4-BE49-F238E27FC236}">
              <a16:creationId xmlns:a16="http://schemas.microsoft.com/office/drawing/2014/main" id="{00000000-0008-0000-0E00-000029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555" name="【児童館】&#10;有形固定資産減価償却率最大値テキスト">
          <a:extLst>
            <a:ext uri="{FF2B5EF4-FFF2-40B4-BE49-F238E27FC236}">
              <a16:creationId xmlns:a16="http://schemas.microsoft.com/office/drawing/2014/main" id="{00000000-0008-0000-0E00-00002B020000}"/>
            </a:ext>
          </a:extLst>
        </xdr:cNvPr>
        <xdr:cNvSpPr txBox="1"/>
      </xdr:nvSpPr>
      <xdr:spPr>
        <a:xfrm>
          <a:off x="16357600" y="1316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6230600" y="1339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142891</xdr:rowOff>
    </xdr:from>
    <xdr:ext cx="405111" cy="259045"/>
    <xdr:sp macro="" textlink="">
      <xdr:nvSpPr>
        <xdr:cNvPr id="557" name="【児童館】&#10;有形固定資産減価償却率平均値テキスト">
          <a:extLst>
            <a:ext uri="{FF2B5EF4-FFF2-40B4-BE49-F238E27FC236}">
              <a16:creationId xmlns:a16="http://schemas.microsoft.com/office/drawing/2014/main" id="{00000000-0008-0000-0E00-00002D020000}"/>
            </a:ext>
          </a:extLst>
        </xdr:cNvPr>
        <xdr:cNvSpPr txBox="1"/>
      </xdr:nvSpPr>
      <xdr:spPr>
        <a:xfrm>
          <a:off x="16357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164464</xdr:rowOff>
    </xdr:from>
    <xdr:to>
      <xdr:col>85</xdr:col>
      <xdr:colOff>177800</xdr:colOff>
      <xdr:row>82</xdr:row>
      <xdr:rowOff>94614</xdr:rowOff>
    </xdr:to>
    <xdr:sp macro="" textlink="">
      <xdr:nvSpPr>
        <xdr:cNvPr id="558" name="フローチャート: 判断 557">
          <a:extLst>
            <a:ext uri="{FF2B5EF4-FFF2-40B4-BE49-F238E27FC236}">
              <a16:creationId xmlns:a16="http://schemas.microsoft.com/office/drawing/2014/main" id="{00000000-0008-0000-0E00-00002E020000}"/>
            </a:ext>
          </a:extLst>
        </xdr:cNvPr>
        <xdr:cNvSpPr/>
      </xdr:nvSpPr>
      <xdr:spPr>
        <a:xfrm>
          <a:off x="16268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145414</xdr:rowOff>
    </xdr:from>
    <xdr:to>
      <xdr:col>81</xdr:col>
      <xdr:colOff>101600</xdr:colOff>
      <xdr:row>82</xdr:row>
      <xdr:rowOff>75564</xdr:rowOff>
    </xdr:to>
    <xdr:sp macro="" textlink="">
      <xdr:nvSpPr>
        <xdr:cNvPr id="559" name="フローチャート: 判断 558">
          <a:extLst>
            <a:ext uri="{FF2B5EF4-FFF2-40B4-BE49-F238E27FC236}">
              <a16:creationId xmlns:a16="http://schemas.microsoft.com/office/drawing/2014/main" id="{00000000-0008-0000-0E00-00002F020000}"/>
            </a:ext>
          </a:extLst>
        </xdr:cNvPr>
        <xdr:cNvSpPr/>
      </xdr:nvSpPr>
      <xdr:spPr>
        <a:xfrm>
          <a:off x="15430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59689</xdr:rowOff>
    </xdr:from>
    <xdr:to>
      <xdr:col>76</xdr:col>
      <xdr:colOff>165100</xdr:colOff>
      <xdr:row>81</xdr:row>
      <xdr:rowOff>161289</xdr:rowOff>
    </xdr:to>
    <xdr:sp macro="" textlink="">
      <xdr:nvSpPr>
        <xdr:cNvPr id="560" name="フローチャート: 判断 559">
          <a:extLst>
            <a:ext uri="{FF2B5EF4-FFF2-40B4-BE49-F238E27FC236}">
              <a16:creationId xmlns:a16="http://schemas.microsoft.com/office/drawing/2014/main" id="{00000000-0008-0000-0E00-000030020000}"/>
            </a:ext>
          </a:extLst>
        </xdr:cNvPr>
        <xdr:cNvSpPr/>
      </xdr:nvSpPr>
      <xdr:spPr>
        <a:xfrm>
          <a:off x="14541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561" name="フローチャート: 判断 560">
          <a:extLst>
            <a:ext uri="{FF2B5EF4-FFF2-40B4-BE49-F238E27FC236}">
              <a16:creationId xmlns:a16="http://schemas.microsoft.com/office/drawing/2014/main" id="{00000000-0008-0000-0E00-000031020000}"/>
            </a:ext>
          </a:extLst>
        </xdr:cNvPr>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562" name="フローチャート: 判断 561">
          <a:extLst>
            <a:ext uri="{FF2B5EF4-FFF2-40B4-BE49-F238E27FC236}">
              <a16:creationId xmlns:a16="http://schemas.microsoft.com/office/drawing/2014/main" id="{00000000-0008-0000-0E00-000032020000}"/>
            </a:ext>
          </a:extLst>
        </xdr:cNvPr>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88264</xdr:rowOff>
    </xdr:from>
    <xdr:to>
      <xdr:col>85</xdr:col>
      <xdr:colOff>177800</xdr:colOff>
      <xdr:row>81</xdr:row>
      <xdr:rowOff>18414</xdr:rowOff>
    </xdr:to>
    <xdr:sp macro="" textlink="">
      <xdr:nvSpPr>
        <xdr:cNvPr id="568" name="楕円 567">
          <a:extLst>
            <a:ext uri="{FF2B5EF4-FFF2-40B4-BE49-F238E27FC236}">
              <a16:creationId xmlns:a16="http://schemas.microsoft.com/office/drawing/2014/main" id="{00000000-0008-0000-0E00-000038020000}"/>
            </a:ext>
          </a:extLst>
        </xdr:cNvPr>
        <xdr:cNvSpPr/>
      </xdr:nvSpPr>
      <xdr:spPr>
        <a:xfrm>
          <a:off x="162687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111141</xdr:rowOff>
    </xdr:from>
    <xdr:ext cx="405111" cy="259045"/>
    <xdr:sp macro="" textlink="">
      <xdr:nvSpPr>
        <xdr:cNvPr id="569" name="【児童館】&#10;有形固定資産減価償却率該当値テキスト">
          <a:extLst>
            <a:ext uri="{FF2B5EF4-FFF2-40B4-BE49-F238E27FC236}">
              <a16:creationId xmlns:a16="http://schemas.microsoft.com/office/drawing/2014/main" id="{00000000-0008-0000-0E00-000039020000}"/>
            </a:ext>
          </a:extLst>
        </xdr:cNvPr>
        <xdr:cNvSpPr txBox="1"/>
      </xdr:nvSpPr>
      <xdr:spPr>
        <a:xfrm>
          <a:off x="16357600"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93980</xdr:rowOff>
    </xdr:from>
    <xdr:to>
      <xdr:col>81</xdr:col>
      <xdr:colOff>101600</xdr:colOff>
      <xdr:row>81</xdr:row>
      <xdr:rowOff>24130</xdr:rowOff>
    </xdr:to>
    <xdr:sp macro="" textlink="">
      <xdr:nvSpPr>
        <xdr:cNvPr id="570" name="楕円 569">
          <a:extLst>
            <a:ext uri="{FF2B5EF4-FFF2-40B4-BE49-F238E27FC236}">
              <a16:creationId xmlns:a16="http://schemas.microsoft.com/office/drawing/2014/main" id="{00000000-0008-0000-0E00-00003A020000}"/>
            </a:ext>
          </a:extLst>
        </xdr:cNvPr>
        <xdr:cNvSpPr/>
      </xdr:nvSpPr>
      <xdr:spPr>
        <a:xfrm>
          <a:off x="15430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139064</xdr:rowOff>
    </xdr:from>
    <xdr:to>
      <xdr:col>85</xdr:col>
      <xdr:colOff>127000</xdr:colOff>
      <xdr:row>80</xdr:row>
      <xdr:rowOff>144780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flipV="1">
          <a:off x="15481300" y="1385506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48261</xdr:rowOff>
    </xdr:from>
    <xdr:to>
      <xdr:col>76</xdr:col>
      <xdr:colOff>165100</xdr:colOff>
      <xdr:row>80</xdr:row>
      <xdr:rowOff>149861</xdr:rowOff>
    </xdr:to>
    <xdr:sp macro="" textlink="">
      <xdr:nvSpPr>
        <xdr:cNvPr id="572" name="楕円 571">
          <a:extLst>
            <a:ext uri="{FF2B5EF4-FFF2-40B4-BE49-F238E27FC236}">
              <a16:creationId xmlns:a16="http://schemas.microsoft.com/office/drawing/2014/main" id="{00000000-0008-0000-0E00-00003C020000}"/>
            </a:ext>
          </a:extLst>
        </xdr:cNvPr>
        <xdr:cNvSpPr/>
      </xdr:nvSpPr>
      <xdr:spPr>
        <a:xfrm>
          <a:off x="14541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99061</xdr:rowOff>
    </xdr:from>
    <xdr:to>
      <xdr:col>81</xdr:col>
      <xdr:colOff>50800</xdr:colOff>
      <xdr:row>80</xdr:row>
      <xdr:rowOff>144780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4592300" y="13815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6350</xdr:rowOff>
    </xdr:from>
    <xdr:to>
      <xdr:col>72</xdr:col>
      <xdr:colOff>38100</xdr:colOff>
      <xdr:row>80</xdr:row>
      <xdr:rowOff>107950</xdr:rowOff>
    </xdr:to>
    <xdr:sp macro="" textlink="">
      <xdr:nvSpPr>
        <xdr:cNvPr id="574" name="楕円 573">
          <a:extLst>
            <a:ext uri="{FF2B5EF4-FFF2-40B4-BE49-F238E27FC236}">
              <a16:creationId xmlns:a16="http://schemas.microsoft.com/office/drawing/2014/main" id="{00000000-0008-0000-0E00-00003E020000}"/>
            </a:ext>
          </a:extLst>
        </xdr:cNvPr>
        <xdr:cNvSpPr/>
      </xdr:nvSpPr>
      <xdr:spPr>
        <a:xfrm>
          <a:off x="13652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57150</xdr:rowOff>
    </xdr:from>
    <xdr:to>
      <xdr:col>76</xdr:col>
      <xdr:colOff>114300</xdr:colOff>
      <xdr:row>80</xdr:row>
      <xdr:rowOff>99061</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3703300" y="137731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132080</xdr:rowOff>
    </xdr:from>
    <xdr:to>
      <xdr:col>67</xdr:col>
      <xdr:colOff>101600</xdr:colOff>
      <xdr:row>80</xdr:row>
      <xdr:rowOff>62230</xdr:rowOff>
    </xdr:to>
    <xdr:sp macro="" textlink="">
      <xdr:nvSpPr>
        <xdr:cNvPr id="576" name="楕円 575">
          <a:extLst>
            <a:ext uri="{FF2B5EF4-FFF2-40B4-BE49-F238E27FC236}">
              <a16:creationId xmlns:a16="http://schemas.microsoft.com/office/drawing/2014/main" id="{00000000-0008-0000-0E00-000040020000}"/>
            </a:ext>
          </a:extLst>
        </xdr:cNvPr>
        <xdr:cNvSpPr/>
      </xdr:nvSpPr>
      <xdr:spPr>
        <a:xfrm>
          <a:off x="12763500" y="136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11430</xdr:rowOff>
    </xdr:from>
    <xdr:to>
      <xdr:col>71</xdr:col>
      <xdr:colOff>177800</xdr:colOff>
      <xdr:row>80</xdr:row>
      <xdr:rowOff>57150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2814300" y="137274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66691</xdr:rowOff>
    </xdr:from>
    <xdr:ext cx="405111" cy="259045"/>
    <xdr:sp macro="" textlink="">
      <xdr:nvSpPr>
        <xdr:cNvPr id="578" name="n_1aveValue【児童館】&#10;有形固定資産減価償却率">
          <a:extLst>
            <a:ext uri="{FF2B5EF4-FFF2-40B4-BE49-F238E27FC236}">
              <a16:creationId xmlns:a16="http://schemas.microsoft.com/office/drawing/2014/main" id="{00000000-0008-0000-0E00-000042020000}"/>
            </a:ext>
          </a:extLst>
        </xdr:cNvPr>
        <xdr:cNvSpPr txBox="1"/>
      </xdr:nvSpPr>
      <xdr:spPr>
        <a:xfrm>
          <a:off x="152660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152416</xdr:rowOff>
    </xdr:from>
    <xdr:ext cx="405111" cy="259045"/>
    <xdr:sp macro="" textlink="">
      <xdr:nvSpPr>
        <xdr:cNvPr id="579" name="n_2aveValue【児童館】&#10;有形固定資産減価償却率">
          <a:extLst>
            <a:ext uri="{FF2B5EF4-FFF2-40B4-BE49-F238E27FC236}">
              <a16:creationId xmlns:a16="http://schemas.microsoft.com/office/drawing/2014/main" id="{00000000-0008-0000-0E00-000043020000}"/>
            </a:ext>
          </a:extLst>
        </xdr:cNvPr>
        <xdr:cNvSpPr txBox="1"/>
      </xdr:nvSpPr>
      <xdr:spPr>
        <a:xfrm>
          <a:off x="143897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150513</xdr:rowOff>
    </xdr:from>
    <xdr:ext cx="405111" cy="259045"/>
    <xdr:sp macro="" textlink="">
      <xdr:nvSpPr>
        <xdr:cNvPr id="580" name="n_3aveValue【児童館】&#10;有形固定資産減価償却率">
          <a:extLst>
            <a:ext uri="{FF2B5EF4-FFF2-40B4-BE49-F238E27FC236}">
              <a16:creationId xmlns:a16="http://schemas.microsoft.com/office/drawing/2014/main" id="{00000000-0008-0000-0E00-000044020000}"/>
            </a:ext>
          </a:extLst>
        </xdr:cNvPr>
        <xdr:cNvSpPr txBox="1"/>
      </xdr:nvSpPr>
      <xdr:spPr>
        <a:xfrm>
          <a:off x="13500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118127</xdr:rowOff>
    </xdr:from>
    <xdr:ext cx="405111" cy="259045"/>
    <xdr:sp macro="" textlink="">
      <xdr:nvSpPr>
        <xdr:cNvPr id="581" name="n_4aveValue【児童館】&#10;有形固定資産減価償却率">
          <a:extLst>
            <a:ext uri="{FF2B5EF4-FFF2-40B4-BE49-F238E27FC236}">
              <a16:creationId xmlns:a16="http://schemas.microsoft.com/office/drawing/2014/main" id="{00000000-0008-0000-0E00-000045020000}"/>
            </a:ext>
          </a:extLst>
        </xdr:cNvPr>
        <xdr:cNvSpPr txBox="1"/>
      </xdr:nvSpPr>
      <xdr:spPr>
        <a:xfrm>
          <a:off x="12611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40657</xdr:rowOff>
    </xdr:from>
    <xdr:ext cx="405111" cy="259045"/>
    <xdr:sp macro="" textlink="">
      <xdr:nvSpPr>
        <xdr:cNvPr id="582" name="n_1mainValue【児童館】&#10;有形固定資産減価償却率">
          <a:extLst>
            <a:ext uri="{FF2B5EF4-FFF2-40B4-BE49-F238E27FC236}">
              <a16:creationId xmlns:a16="http://schemas.microsoft.com/office/drawing/2014/main" id="{00000000-0008-0000-0E00-000046020000}"/>
            </a:ext>
          </a:extLst>
        </xdr:cNvPr>
        <xdr:cNvSpPr txBox="1"/>
      </xdr:nvSpPr>
      <xdr:spPr>
        <a:xfrm>
          <a:off x="152660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166388</xdr:rowOff>
    </xdr:from>
    <xdr:ext cx="405111" cy="259045"/>
    <xdr:sp macro="" textlink="">
      <xdr:nvSpPr>
        <xdr:cNvPr id="583" name="n_2mainValue【児童館】&#10;有形固定資産減価償却率">
          <a:extLst>
            <a:ext uri="{FF2B5EF4-FFF2-40B4-BE49-F238E27FC236}">
              <a16:creationId xmlns:a16="http://schemas.microsoft.com/office/drawing/2014/main" id="{00000000-0008-0000-0E00-000047020000}"/>
            </a:ext>
          </a:extLst>
        </xdr:cNvPr>
        <xdr:cNvSpPr txBox="1"/>
      </xdr:nvSpPr>
      <xdr:spPr>
        <a:xfrm>
          <a:off x="143897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124477</xdr:rowOff>
    </xdr:from>
    <xdr:ext cx="405111" cy="259045"/>
    <xdr:sp macro="" textlink="">
      <xdr:nvSpPr>
        <xdr:cNvPr id="584" name="n_3mainValue【児童館】&#10;有形固定資産減価償却率">
          <a:extLst>
            <a:ext uri="{FF2B5EF4-FFF2-40B4-BE49-F238E27FC236}">
              <a16:creationId xmlns:a16="http://schemas.microsoft.com/office/drawing/2014/main" id="{00000000-0008-0000-0E00-000048020000}"/>
            </a:ext>
          </a:extLst>
        </xdr:cNvPr>
        <xdr:cNvSpPr txBox="1"/>
      </xdr:nvSpPr>
      <xdr:spPr>
        <a:xfrm>
          <a:off x="135007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78757</xdr:rowOff>
    </xdr:from>
    <xdr:ext cx="405111" cy="259045"/>
    <xdr:sp macro="" textlink="">
      <xdr:nvSpPr>
        <xdr:cNvPr id="585" name="n_4mainValue【児童館】&#10;有形固定資産減価償却率">
          <a:extLst>
            <a:ext uri="{FF2B5EF4-FFF2-40B4-BE49-F238E27FC236}">
              <a16:creationId xmlns:a16="http://schemas.microsoft.com/office/drawing/2014/main" id="{00000000-0008-0000-0E00-000049020000}"/>
            </a:ext>
          </a:extLst>
        </xdr:cNvPr>
        <xdr:cNvSpPr txBox="1"/>
      </xdr:nvSpPr>
      <xdr:spPr>
        <a:xfrm>
          <a:off x="12611744" y="1345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児童館】&#10;一人当たり面積グラフ枠">
          <a:extLst>
            <a:ext uri="{FF2B5EF4-FFF2-40B4-BE49-F238E27FC236}">
              <a16:creationId xmlns:a16="http://schemas.microsoft.com/office/drawing/2014/main" id="{00000000-0008-0000-0E00-00005C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85</xdr:row>
      <xdr:rowOff>26670</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flipV="1">
          <a:off x="22160864" y="1339977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606" name="【児童館】&#10;一人当たり面積最小値テキスト">
          <a:extLst>
            <a:ext uri="{FF2B5EF4-FFF2-40B4-BE49-F238E27FC236}">
              <a16:creationId xmlns:a16="http://schemas.microsoft.com/office/drawing/2014/main" id="{00000000-0008-0000-0E00-00005E020000}"/>
            </a:ext>
          </a:extLst>
        </xdr:cNvPr>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608" name="【児童館】&#10;一人当たり面積最大値テキスト">
          <a:extLst>
            <a:ext uri="{FF2B5EF4-FFF2-40B4-BE49-F238E27FC236}">
              <a16:creationId xmlns:a16="http://schemas.microsoft.com/office/drawing/2014/main" id="{00000000-0008-0000-0E00-000060020000}"/>
            </a:ext>
          </a:extLst>
        </xdr:cNvPr>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165752</xdr:rowOff>
    </xdr:from>
    <xdr:ext cx="469744" cy="259045"/>
    <xdr:sp macro="" textlink="">
      <xdr:nvSpPr>
        <xdr:cNvPr id="610" name="【児童館】&#10;一人当たり面積平均値テキスト">
          <a:extLst>
            <a:ext uri="{FF2B5EF4-FFF2-40B4-BE49-F238E27FC236}">
              <a16:creationId xmlns:a16="http://schemas.microsoft.com/office/drawing/2014/main" id="{00000000-0008-0000-0E00-000062020000}"/>
            </a:ext>
          </a:extLst>
        </xdr:cNvPr>
        <xdr:cNvSpPr txBox="1"/>
      </xdr:nvSpPr>
      <xdr:spPr>
        <a:xfrm>
          <a:off x="22199600" y="14053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15875</xdr:rowOff>
    </xdr:from>
    <xdr:to>
      <xdr:col>116</xdr:col>
      <xdr:colOff>114300</xdr:colOff>
      <xdr:row>82</xdr:row>
      <xdr:rowOff>117475</xdr:rowOff>
    </xdr:to>
    <xdr:sp macro="" textlink="">
      <xdr:nvSpPr>
        <xdr:cNvPr id="611" name="フローチャート: 判断 610">
          <a:extLst>
            <a:ext uri="{FF2B5EF4-FFF2-40B4-BE49-F238E27FC236}">
              <a16:creationId xmlns:a16="http://schemas.microsoft.com/office/drawing/2014/main" id="{00000000-0008-0000-0E00-000063020000}"/>
            </a:ext>
          </a:extLst>
        </xdr:cNvPr>
        <xdr:cNvSpPr/>
      </xdr:nvSpPr>
      <xdr:spPr>
        <a:xfrm>
          <a:off x="221107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164464</xdr:rowOff>
    </xdr:from>
    <xdr:to>
      <xdr:col>112</xdr:col>
      <xdr:colOff>38100</xdr:colOff>
      <xdr:row>82</xdr:row>
      <xdr:rowOff>94614</xdr:rowOff>
    </xdr:to>
    <xdr:sp macro="" textlink="">
      <xdr:nvSpPr>
        <xdr:cNvPr id="612" name="フローチャート: 判断 611">
          <a:extLst>
            <a:ext uri="{FF2B5EF4-FFF2-40B4-BE49-F238E27FC236}">
              <a16:creationId xmlns:a16="http://schemas.microsoft.com/office/drawing/2014/main" id="{00000000-0008-0000-0E00-000064020000}"/>
            </a:ext>
          </a:extLst>
        </xdr:cNvPr>
        <xdr:cNvSpPr/>
      </xdr:nvSpPr>
      <xdr:spPr>
        <a:xfrm>
          <a:off x="21272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613" name="フローチャート: 判断 612">
          <a:extLst>
            <a:ext uri="{FF2B5EF4-FFF2-40B4-BE49-F238E27FC236}">
              <a16:creationId xmlns:a16="http://schemas.microsoft.com/office/drawing/2014/main" id="{00000000-0008-0000-0E00-000065020000}"/>
            </a:ext>
          </a:extLst>
        </xdr:cNvPr>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15875</xdr:rowOff>
    </xdr:from>
    <xdr:to>
      <xdr:col>102</xdr:col>
      <xdr:colOff>165100</xdr:colOff>
      <xdr:row>82</xdr:row>
      <xdr:rowOff>117475</xdr:rowOff>
    </xdr:to>
    <xdr:sp macro="" textlink="">
      <xdr:nvSpPr>
        <xdr:cNvPr id="614" name="フローチャート: 判断 613">
          <a:extLst>
            <a:ext uri="{FF2B5EF4-FFF2-40B4-BE49-F238E27FC236}">
              <a16:creationId xmlns:a16="http://schemas.microsoft.com/office/drawing/2014/main" id="{00000000-0008-0000-0E00-000066020000}"/>
            </a:ext>
          </a:extLst>
        </xdr:cNvPr>
        <xdr:cNvSpPr/>
      </xdr:nvSpPr>
      <xdr:spPr>
        <a:xfrm>
          <a:off x="19494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27305</xdr:rowOff>
    </xdr:from>
    <xdr:to>
      <xdr:col>98</xdr:col>
      <xdr:colOff>38100</xdr:colOff>
      <xdr:row>82</xdr:row>
      <xdr:rowOff>128905</xdr:rowOff>
    </xdr:to>
    <xdr:sp macro="" textlink="">
      <xdr:nvSpPr>
        <xdr:cNvPr id="615" name="フローチャート: 判断 614">
          <a:extLst>
            <a:ext uri="{FF2B5EF4-FFF2-40B4-BE49-F238E27FC236}">
              <a16:creationId xmlns:a16="http://schemas.microsoft.com/office/drawing/2014/main" id="{00000000-0008-0000-0E00-000067020000}"/>
            </a:ext>
          </a:extLst>
        </xdr:cNvPr>
        <xdr:cNvSpPr/>
      </xdr:nvSpPr>
      <xdr:spPr>
        <a:xfrm>
          <a:off x="18605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55880</xdr:rowOff>
    </xdr:from>
    <xdr:to>
      <xdr:col>116</xdr:col>
      <xdr:colOff>114300</xdr:colOff>
      <xdr:row>81</xdr:row>
      <xdr:rowOff>157480</xdr:rowOff>
    </xdr:to>
    <xdr:sp macro="" textlink="">
      <xdr:nvSpPr>
        <xdr:cNvPr id="621" name="楕円 620">
          <a:extLst>
            <a:ext uri="{FF2B5EF4-FFF2-40B4-BE49-F238E27FC236}">
              <a16:creationId xmlns:a16="http://schemas.microsoft.com/office/drawing/2014/main" id="{00000000-0008-0000-0E00-00006D020000}"/>
            </a:ext>
          </a:extLst>
        </xdr:cNvPr>
        <xdr:cNvSpPr/>
      </xdr:nvSpPr>
      <xdr:spPr>
        <a:xfrm>
          <a:off x="221107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78757</xdr:rowOff>
    </xdr:from>
    <xdr:ext cx="469744" cy="259045"/>
    <xdr:sp macro="" textlink="">
      <xdr:nvSpPr>
        <xdr:cNvPr id="622" name="【児童館】&#10;一人当たり面積該当値テキスト">
          <a:extLst>
            <a:ext uri="{FF2B5EF4-FFF2-40B4-BE49-F238E27FC236}">
              <a16:creationId xmlns:a16="http://schemas.microsoft.com/office/drawing/2014/main" id="{00000000-0008-0000-0E00-00006E020000}"/>
            </a:ext>
          </a:extLst>
        </xdr:cNvPr>
        <xdr:cNvSpPr txBox="1"/>
      </xdr:nvSpPr>
      <xdr:spPr>
        <a:xfrm>
          <a:off x="22199600" y="1379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61595</xdr:rowOff>
    </xdr:from>
    <xdr:to>
      <xdr:col>112</xdr:col>
      <xdr:colOff>38100</xdr:colOff>
      <xdr:row>81</xdr:row>
      <xdr:rowOff>163195</xdr:rowOff>
    </xdr:to>
    <xdr:sp macro="" textlink="">
      <xdr:nvSpPr>
        <xdr:cNvPr id="623" name="楕円 622">
          <a:extLst>
            <a:ext uri="{FF2B5EF4-FFF2-40B4-BE49-F238E27FC236}">
              <a16:creationId xmlns:a16="http://schemas.microsoft.com/office/drawing/2014/main" id="{00000000-0008-0000-0E00-00006F020000}"/>
            </a:ext>
          </a:extLst>
        </xdr:cNvPr>
        <xdr:cNvSpPr/>
      </xdr:nvSpPr>
      <xdr:spPr>
        <a:xfrm>
          <a:off x="212725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106680</xdr:rowOff>
    </xdr:from>
    <xdr:to>
      <xdr:col>116</xdr:col>
      <xdr:colOff>63500</xdr:colOff>
      <xdr:row>81</xdr:row>
      <xdr:rowOff>112395</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flipV="1">
          <a:off x="21323300" y="139941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67311</xdr:rowOff>
    </xdr:from>
    <xdr:to>
      <xdr:col>107</xdr:col>
      <xdr:colOff>101600</xdr:colOff>
      <xdr:row>81</xdr:row>
      <xdr:rowOff>168911</xdr:rowOff>
    </xdr:to>
    <xdr:sp macro="" textlink="">
      <xdr:nvSpPr>
        <xdr:cNvPr id="625" name="楕円 624">
          <a:extLst>
            <a:ext uri="{FF2B5EF4-FFF2-40B4-BE49-F238E27FC236}">
              <a16:creationId xmlns:a16="http://schemas.microsoft.com/office/drawing/2014/main" id="{00000000-0008-0000-0E00-000071020000}"/>
            </a:ext>
          </a:extLst>
        </xdr:cNvPr>
        <xdr:cNvSpPr/>
      </xdr:nvSpPr>
      <xdr:spPr>
        <a:xfrm>
          <a:off x="20383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112395</xdr:rowOff>
    </xdr:from>
    <xdr:to>
      <xdr:col>111</xdr:col>
      <xdr:colOff>177800</xdr:colOff>
      <xdr:row>81</xdr:row>
      <xdr:rowOff>118111</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flipV="1">
          <a:off x="20434300" y="1399984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67311</xdr:rowOff>
    </xdr:from>
    <xdr:to>
      <xdr:col>102</xdr:col>
      <xdr:colOff>165100</xdr:colOff>
      <xdr:row>81</xdr:row>
      <xdr:rowOff>168911</xdr:rowOff>
    </xdr:to>
    <xdr:sp macro="" textlink="">
      <xdr:nvSpPr>
        <xdr:cNvPr id="627" name="楕円 626">
          <a:extLst>
            <a:ext uri="{FF2B5EF4-FFF2-40B4-BE49-F238E27FC236}">
              <a16:creationId xmlns:a16="http://schemas.microsoft.com/office/drawing/2014/main" id="{00000000-0008-0000-0E00-000073020000}"/>
            </a:ext>
          </a:extLst>
        </xdr:cNvPr>
        <xdr:cNvSpPr/>
      </xdr:nvSpPr>
      <xdr:spPr>
        <a:xfrm>
          <a:off x="19494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118111</xdr:rowOff>
    </xdr:from>
    <xdr:to>
      <xdr:col>107</xdr:col>
      <xdr:colOff>50800</xdr:colOff>
      <xdr:row>81</xdr:row>
      <xdr:rowOff>118111</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9545300" y="14005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67311</xdr:rowOff>
    </xdr:from>
    <xdr:to>
      <xdr:col>98</xdr:col>
      <xdr:colOff>38100</xdr:colOff>
      <xdr:row>81</xdr:row>
      <xdr:rowOff>168911</xdr:rowOff>
    </xdr:to>
    <xdr:sp macro="" textlink="">
      <xdr:nvSpPr>
        <xdr:cNvPr id="629" name="楕円 628">
          <a:extLst>
            <a:ext uri="{FF2B5EF4-FFF2-40B4-BE49-F238E27FC236}">
              <a16:creationId xmlns:a16="http://schemas.microsoft.com/office/drawing/2014/main" id="{00000000-0008-0000-0E00-000075020000}"/>
            </a:ext>
          </a:extLst>
        </xdr:cNvPr>
        <xdr:cNvSpPr/>
      </xdr:nvSpPr>
      <xdr:spPr>
        <a:xfrm>
          <a:off x="18605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118111</xdr:rowOff>
    </xdr:from>
    <xdr:to>
      <xdr:col>102</xdr:col>
      <xdr:colOff>114300</xdr:colOff>
      <xdr:row>81</xdr:row>
      <xdr:rowOff>118111</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8656300" y="14005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85741</xdr:rowOff>
    </xdr:from>
    <xdr:ext cx="469744" cy="259045"/>
    <xdr:sp macro="" textlink="">
      <xdr:nvSpPr>
        <xdr:cNvPr id="631" name="n_1aveValue【児童館】&#10;一人当たり面積">
          <a:extLst>
            <a:ext uri="{FF2B5EF4-FFF2-40B4-BE49-F238E27FC236}">
              <a16:creationId xmlns:a16="http://schemas.microsoft.com/office/drawing/2014/main" id="{00000000-0008-0000-0E00-000077020000}"/>
            </a:ext>
          </a:extLst>
        </xdr:cNvPr>
        <xdr:cNvSpPr txBox="1"/>
      </xdr:nvSpPr>
      <xdr:spPr>
        <a:xfrm>
          <a:off x="21075727" y="1414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148607</xdr:rowOff>
    </xdr:from>
    <xdr:ext cx="469744" cy="259045"/>
    <xdr:sp macro="" textlink="">
      <xdr:nvSpPr>
        <xdr:cNvPr id="632" name="n_2aveValue【児童館】&#10;一人当たり面積">
          <a:extLst>
            <a:ext uri="{FF2B5EF4-FFF2-40B4-BE49-F238E27FC236}">
              <a16:creationId xmlns:a16="http://schemas.microsoft.com/office/drawing/2014/main" id="{00000000-0008-0000-0E00-000078020000}"/>
            </a:ext>
          </a:extLst>
        </xdr:cNvPr>
        <xdr:cNvSpPr txBox="1"/>
      </xdr:nvSpPr>
      <xdr:spPr>
        <a:xfrm>
          <a:off x="201994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108602</xdr:rowOff>
    </xdr:from>
    <xdr:ext cx="469744" cy="259045"/>
    <xdr:sp macro="" textlink="">
      <xdr:nvSpPr>
        <xdr:cNvPr id="633" name="n_3aveValue【児童館】&#10;一人当たり面積">
          <a:extLst>
            <a:ext uri="{FF2B5EF4-FFF2-40B4-BE49-F238E27FC236}">
              <a16:creationId xmlns:a16="http://schemas.microsoft.com/office/drawing/2014/main" id="{00000000-0008-0000-0E00-000079020000}"/>
            </a:ext>
          </a:extLst>
        </xdr:cNvPr>
        <xdr:cNvSpPr txBox="1"/>
      </xdr:nvSpPr>
      <xdr:spPr>
        <a:xfrm>
          <a:off x="19310427" y="1416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120032</xdr:rowOff>
    </xdr:from>
    <xdr:ext cx="469744" cy="259045"/>
    <xdr:sp macro="" textlink="">
      <xdr:nvSpPr>
        <xdr:cNvPr id="634" name="n_4aveValue【児童館】&#10;一人当たり面積">
          <a:extLst>
            <a:ext uri="{FF2B5EF4-FFF2-40B4-BE49-F238E27FC236}">
              <a16:creationId xmlns:a16="http://schemas.microsoft.com/office/drawing/2014/main" id="{00000000-0008-0000-0E00-00007A020000}"/>
            </a:ext>
          </a:extLst>
        </xdr:cNvPr>
        <xdr:cNvSpPr txBox="1"/>
      </xdr:nvSpPr>
      <xdr:spPr>
        <a:xfrm>
          <a:off x="18421427" y="1417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8272</xdr:rowOff>
    </xdr:from>
    <xdr:ext cx="469744" cy="259045"/>
    <xdr:sp macro="" textlink="">
      <xdr:nvSpPr>
        <xdr:cNvPr id="635" name="n_1mainValue【児童館】&#10;一人当たり面積">
          <a:extLst>
            <a:ext uri="{FF2B5EF4-FFF2-40B4-BE49-F238E27FC236}">
              <a16:creationId xmlns:a16="http://schemas.microsoft.com/office/drawing/2014/main" id="{00000000-0008-0000-0E00-00007B020000}"/>
            </a:ext>
          </a:extLst>
        </xdr:cNvPr>
        <xdr:cNvSpPr txBox="1"/>
      </xdr:nvSpPr>
      <xdr:spPr>
        <a:xfrm>
          <a:off x="21075727" y="1372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13988</xdr:rowOff>
    </xdr:from>
    <xdr:ext cx="469744" cy="259045"/>
    <xdr:sp macro="" textlink="">
      <xdr:nvSpPr>
        <xdr:cNvPr id="636" name="n_2mainValue【児童館】&#10;一人当たり面積">
          <a:extLst>
            <a:ext uri="{FF2B5EF4-FFF2-40B4-BE49-F238E27FC236}">
              <a16:creationId xmlns:a16="http://schemas.microsoft.com/office/drawing/2014/main" id="{00000000-0008-0000-0E00-00007C020000}"/>
            </a:ext>
          </a:extLst>
        </xdr:cNvPr>
        <xdr:cNvSpPr txBox="1"/>
      </xdr:nvSpPr>
      <xdr:spPr>
        <a:xfrm>
          <a:off x="20199427"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13988</xdr:rowOff>
    </xdr:from>
    <xdr:ext cx="469744" cy="259045"/>
    <xdr:sp macro="" textlink="">
      <xdr:nvSpPr>
        <xdr:cNvPr id="637" name="n_3mainValue【児童館】&#10;一人当たり面積">
          <a:extLst>
            <a:ext uri="{FF2B5EF4-FFF2-40B4-BE49-F238E27FC236}">
              <a16:creationId xmlns:a16="http://schemas.microsoft.com/office/drawing/2014/main" id="{00000000-0008-0000-0E00-00007D020000}"/>
            </a:ext>
          </a:extLst>
        </xdr:cNvPr>
        <xdr:cNvSpPr txBox="1"/>
      </xdr:nvSpPr>
      <xdr:spPr>
        <a:xfrm>
          <a:off x="19310427"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13988</xdr:rowOff>
    </xdr:from>
    <xdr:ext cx="469744" cy="259045"/>
    <xdr:sp macro="" textlink="">
      <xdr:nvSpPr>
        <xdr:cNvPr id="638" name="n_4mainValue【児童館】&#10;一人当たり面積">
          <a:extLst>
            <a:ext uri="{FF2B5EF4-FFF2-40B4-BE49-F238E27FC236}">
              <a16:creationId xmlns:a16="http://schemas.microsoft.com/office/drawing/2014/main" id="{00000000-0008-0000-0E00-00007E020000}"/>
            </a:ext>
          </a:extLst>
        </xdr:cNvPr>
        <xdr:cNvSpPr txBox="1"/>
      </xdr:nvSpPr>
      <xdr:spPr>
        <a:xfrm>
          <a:off x="18421427"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a:extLst>
            <a:ext uri="{FF2B5EF4-FFF2-40B4-BE49-F238E27FC236}">
              <a16:creationId xmlns:a16="http://schemas.microsoft.com/office/drawing/2014/main" id="{00000000-0008-0000-0E00-00009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4" name="【公民館】&#10;有形固定資産減価償却率最小値テキスト">
          <a:extLst>
            <a:ext uri="{FF2B5EF4-FFF2-40B4-BE49-F238E27FC236}">
              <a16:creationId xmlns:a16="http://schemas.microsoft.com/office/drawing/2014/main" id="{00000000-0008-0000-0E00-000098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666" name="【公民館】&#10;有形固定資産減価償却率最大値テキスト">
          <a:extLst>
            <a:ext uri="{FF2B5EF4-FFF2-40B4-BE49-F238E27FC236}">
              <a16:creationId xmlns:a16="http://schemas.microsoft.com/office/drawing/2014/main" id="{00000000-0008-0000-0E00-00009A020000}"/>
            </a:ext>
          </a:extLst>
        </xdr:cNvPr>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652</xdr:rowOff>
    </xdr:from>
    <xdr:ext cx="405111" cy="259045"/>
    <xdr:sp macro="" textlink="">
      <xdr:nvSpPr>
        <xdr:cNvPr id="668" name="【公民館】&#10;有形固定資産減価償却率平均値テキスト">
          <a:extLst>
            <a:ext uri="{FF2B5EF4-FFF2-40B4-BE49-F238E27FC236}">
              <a16:creationId xmlns:a16="http://schemas.microsoft.com/office/drawing/2014/main" id="{00000000-0008-0000-0E00-00009C020000}"/>
            </a:ext>
          </a:extLst>
        </xdr:cNvPr>
        <xdr:cNvSpPr txBox="1"/>
      </xdr:nvSpPr>
      <xdr:spPr>
        <a:xfrm>
          <a:off x="16357600" y="1783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669" name="フローチャート: 判断 668">
          <a:extLst>
            <a:ext uri="{FF2B5EF4-FFF2-40B4-BE49-F238E27FC236}">
              <a16:creationId xmlns:a16="http://schemas.microsoft.com/office/drawing/2014/main" id="{00000000-0008-0000-0E00-00009D020000}"/>
            </a:ext>
          </a:extLst>
        </xdr:cNvPr>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670" name="フローチャート: 判断 669">
          <a:extLst>
            <a:ext uri="{FF2B5EF4-FFF2-40B4-BE49-F238E27FC236}">
              <a16:creationId xmlns:a16="http://schemas.microsoft.com/office/drawing/2014/main" id="{00000000-0008-0000-0E00-00009E020000}"/>
            </a:ext>
          </a:extLst>
        </xdr:cNvPr>
        <xdr:cNvSpPr/>
      </xdr:nvSpPr>
      <xdr:spPr>
        <a:xfrm>
          <a:off x="1543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671" name="フローチャート: 判断 670">
          <a:extLst>
            <a:ext uri="{FF2B5EF4-FFF2-40B4-BE49-F238E27FC236}">
              <a16:creationId xmlns:a16="http://schemas.microsoft.com/office/drawing/2014/main" id="{00000000-0008-0000-0E00-00009F020000}"/>
            </a:ext>
          </a:extLst>
        </xdr:cNvPr>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672" name="フローチャート: 判断 671">
          <a:extLst>
            <a:ext uri="{FF2B5EF4-FFF2-40B4-BE49-F238E27FC236}">
              <a16:creationId xmlns:a16="http://schemas.microsoft.com/office/drawing/2014/main" id="{00000000-0008-0000-0E00-0000A0020000}"/>
            </a:ext>
          </a:extLst>
        </xdr:cNvPr>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673" name="フローチャート: 判断 672">
          <a:extLst>
            <a:ext uri="{FF2B5EF4-FFF2-40B4-BE49-F238E27FC236}">
              <a16:creationId xmlns:a16="http://schemas.microsoft.com/office/drawing/2014/main" id="{00000000-0008-0000-0E00-0000A1020000}"/>
            </a:ext>
          </a:extLst>
        </xdr:cNvPr>
        <xdr:cNvSpPr/>
      </xdr:nvSpPr>
      <xdr:spPr>
        <a:xfrm>
          <a:off x="12763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95886</xdr:rowOff>
    </xdr:from>
    <xdr:to>
      <xdr:col>85</xdr:col>
      <xdr:colOff>177800</xdr:colOff>
      <xdr:row>106</xdr:row>
      <xdr:rowOff>26036</xdr:rowOff>
    </xdr:to>
    <xdr:sp macro="" textlink="">
      <xdr:nvSpPr>
        <xdr:cNvPr id="679" name="楕円 678">
          <a:extLst>
            <a:ext uri="{FF2B5EF4-FFF2-40B4-BE49-F238E27FC236}">
              <a16:creationId xmlns:a16="http://schemas.microsoft.com/office/drawing/2014/main" id="{00000000-0008-0000-0E00-0000A7020000}"/>
            </a:ext>
          </a:extLst>
        </xdr:cNvPr>
        <xdr:cNvSpPr/>
      </xdr:nvSpPr>
      <xdr:spPr>
        <a:xfrm>
          <a:off x="16268700" y="1809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74313</xdr:rowOff>
    </xdr:from>
    <xdr:ext cx="405111" cy="259045"/>
    <xdr:sp macro="" textlink="">
      <xdr:nvSpPr>
        <xdr:cNvPr id="680" name="【公民館】&#10;有形固定資産減価償却率該当値テキスト">
          <a:extLst>
            <a:ext uri="{FF2B5EF4-FFF2-40B4-BE49-F238E27FC236}">
              <a16:creationId xmlns:a16="http://schemas.microsoft.com/office/drawing/2014/main" id="{00000000-0008-0000-0E00-0000A8020000}"/>
            </a:ext>
          </a:extLst>
        </xdr:cNvPr>
        <xdr:cNvSpPr txBox="1"/>
      </xdr:nvSpPr>
      <xdr:spPr>
        <a:xfrm>
          <a:off x="16357600"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63500</xdr:rowOff>
    </xdr:from>
    <xdr:to>
      <xdr:col>81</xdr:col>
      <xdr:colOff>101600</xdr:colOff>
      <xdr:row>106</xdr:row>
      <xdr:rowOff>165100</xdr:rowOff>
    </xdr:to>
    <xdr:sp macro="" textlink="">
      <xdr:nvSpPr>
        <xdr:cNvPr id="681" name="楕円 680">
          <a:extLst>
            <a:ext uri="{FF2B5EF4-FFF2-40B4-BE49-F238E27FC236}">
              <a16:creationId xmlns:a16="http://schemas.microsoft.com/office/drawing/2014/main" id="{00000000-0008-0000-0E00-0000A9020000}"/>
            </a:ext>
          </a:extLst>
        </xdr:cNvPr>
        <xdr:cNvSpPr/>
      </xdr:nvSpPr>
      <xdr:spPr>
        <a:xfrm>
          <a:off x="15430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146686</xdr:rowOff>
    </xdr:from>
    <xdr:to>
      <xdr:col>85</xdr:col>
      <xdr:colOff>127000</xdr:colOff>
      <xdr:row>106</xdr:row>
      <xdr:rowOff>114300</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flipV="1">
          <a:off x="15481300" y="18148936"/>
          <a:ext cx="838200" cy="13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25400</xdr:rowOff>
    </xdr:from>
    <xdr:to>
      <xdr:col>76</xdr:col>
      <xdr:colOff>165100</xdr:colOff>
      <xdr:row>106</xdr:row>
      <xdr:rowOff>127000</xdr:rowOff>
    </xdr:to>
    <xdr:sp macro="" textlink="">
      <xdr:nvSpPr>
        <xdr:cNvPr id="683" name="楕円 682">
          <a:extLst>
            <a:ext uri="{FF2B5EF4-FFF2-40B4-BE49-F238E27FC236}">
              <a16:creationId xmlns:a16="http://schemas.microsoft.com/office/drawing/2014/main" id="{00000000-0008-0000-0E00-0000AB020000}"/>
            </a:ext>
          </a:extLst>
        </xdr:cNvPr>
        <xdr:cNvSpPr/>
      </xdr:nvSpPr>
      <xdr:spPr>
        <a:xfrm>
          <a:off x="14541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76200</xdr:rowOff>
    </xdr:from>
    <xdr:to>
      <xdr:col>81</xdr:col>
      <xdr:colOff>50800</xdr:colOff>
      <xdr:row>106</xdr:row>
      <xdr:rowOff>114300</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4592300" y="1824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158750</xdr:rowOff>
    </xdr:from>
    <xdr:to>
      <xdr:col>72</xdr:col>
      <xdr:colOff>38100</xdr:colOff>
      <xdr:row>106</xdr:row>
      <xdr:rowOff>88900</xdr:rowOff>
    </xdr:to>
    <xdr:sp macro="" textlink="">
      <xdr:nvSpPr>
        <xdr:cNvPr id="685" name="楕円 684">
          <a:extLst>
            <a:ext uri="{FF2B5EF4-FFF2-40B4-BE49-F238E27FC236}">
              <a16:creationId xmlns:a16="http://schemas.microsoft.com/office/drawing/2014/main" id="{00000000-0008-0000-0E00-0000AD020000}"/>
            </a:ext>
          </a:extLst>
        </xdr:cNvPr>
        <xdr:cNvSpPr/>
      </xdr:nvSpPr>
      <xdr:spPr>
        <a:xfrm>
          <a:off x="13652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38100</xdr:rowOff>
    </xdr:from>
    <xdr:to>
      <xdr:col>76</xdr:col>
      <xdr:colOff>114300</xdr:colOff>
      <xdr:row>106</xdr:row>
      <xdr:rowOff>76200</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3703300" y="1821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120650</xdr:rowOff>
    </xdr:from>
    <xdr:to>
      <xdr:col>67</xdr:col>
      <xdr:colOff>101600</xdr:colOff>
      <xdr:row>106</xdr:row>
      <xdr:rowOff>50800</xdr:rowOff>
    </xdr:to>
    <xdr:sp macro="" textlink="">
      <xdr:nvSpPr>
        <xdr:cNvPr id="687" name="楕円 686">
          <a:extLst>
            <a:ext uri="{FF2B5EF4-FFF2-40B4-BE49-F238E27FC236}">
              <a16:creationId xmlns:a16="http://schemas.microsoft.com/office/drawing/2014/main" id="{00000000-0008-0000-0E00-0000AF020000}"/>
            </a:ext>
          </a:extLst>
        </xdr:cNvPr>
        <xdr:cNvSpPr/>
      </xdr:nvSpPr>
      <xdr:spPr>
        <a:xfrm>
          <a:off x="12763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0</xdr:rowOff>
    </xdr:from>
    <xdr:to>
      <xdr:col>71</xdr:col>
      <xdr:colOff>177800</xdr:colOff>
      <xdr:row>106</xdr:row>
      <xdr:rowOff>38100</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2814300" y="1817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78757</xdr:rowOff>
    </xdr:from>
    <xdr:ext cx="405111" cy="259045"/>
    <xdr:sp macro="" textlink="">
      <xdr:nvSpPr>
        <xdr:cNvPr id="689" name="n_1aveValue【公民館】&#10;有形固定資産減価償却率">
          <a:extLst>
            <a:ext uri="{FF2B5EF4-FFF2-40B4-BE49-F238E27FC236}">
              <a16:creationId xmlns:a16="http://schemas.microsoft.com/office/drawing/2014/main" id="{00000000-0008-0000-0E00-0000B1020000}"/>
            </a:ext>
          </a:extLst>
        </xdr:cNvPr>
        <xdr:cNvSpPr txBox="1"/>
      </xdr:nvSpPr>
      <xdr:spPr>
        <a:xfrm>
          <a:off x="152660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690" name="n_2aveValue【公民館】&#10;有形固定資産減価償却率">
          <a:extLst>
            <a:ext uri="{FF2B5EF4-FFF2-40B4-BE49-F238E27FC236}">
              <a16:creationId xmlns:a16="http://schemas.microsoft.com/office/drawing/2014/main" id="{00000000-0008-0000-0E00-0000B2020000}"/>
            </a:ext>
          </a:extLst>
        </xdr:cNvPr>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31132</xdr:rowOff>
    </xdr:from>
    <xdr:ext cx="405111" cy="259045"/>
    <xdr:sp macro="" textlink="">
      <xdr:nvSpPr>
        <xdr:cNvPr id="691" name="n_3aveValue【公民館】&#10;有形固定資産減価償却率">
          <a:extLst>
            <a:ext uri="{FF2B5EF4-FFF2-40B4-BE49-F238E27FC236}">
              <a16:creationId xmlns:a16="http://schemas.microsoft.com/office/drawing/2014/main" id="{00000000-0008-0000-0E00-0000B3020000}"/>
            </a:ext>
          </a:extLst>
        </xdr:cNvPr>
        <xdr:cNvSpPr txBox="1"/>
      </xdr:nvSpPr>
      <xdr:spPr>
        <a:xfrm>
          <a:off x="13500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44466</xdr:rowOff>
    </xdr:from>
    <xdr:ext cx="405111" cy="259045"/>
    <xdr:sp macro="" textlink="">
      <xdr:nvSpPr>
        <xdr:cNvPr id="692" name="n_4aveValue【公民館】&#10;有形固定資産減価償却率">
          <a:extLst>
            <a:ext uri="{FF2B5EF4-FFF2-40B4-BE49-F238E27FC236}">
              <a16:creationId xmlns:a16="http://schemas.microsoft.com/office/drawing/2014/main" id="{00000000-0008-0000-0E00-0000B4020000}"/>
            </a:ext>
          </a:extLst>
        </xdr:cNvPr>
        <xdr:cNvSpPr txBox="1"/>
      </xdr:nvSpPr>
      <xdr:spPr>
        <a:xfrm>
          <a:off x="12611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156227</xdr:rowOff>
    </xdr:from>
    <xdr:ext cx="405111" cy="259045"/>
    <xdr:sp macro="" textlink="">
      <xdr:nvSpPr>
        <xdr:cNvPr id="693" name="n_1mainValue【公民館】&#10;有形固定資産減価償却率">
          <a:extLst>
            <a:ext uri="{FF2B5EF4-FFF2-40B4-BE49-F238E27FC236}">
              <a16:creationId xmlns:a16="http://schemas.microsoft.com/office/drawing/2014/main" id="{00000000-0008-0000-0E00-0000B5020000}"/>
            </a:ext>
          </a:extLst>
        </xdr:cNvPr>
        <xdr:cNvSpPr txBox="1"/>
      </xdr:nvSpPr>
      <xdr:spPr>
        <a:xfrm>
          <a:off x="152660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118127</xdr:rowOff>
    </xdr:from>
    <xdr:ext cx="405111" cy="259045"/>
    <xdr:sp macro="" textlink="">
      <xdr:nvSpPr>
        <xdr:cNvPr id="694" name="n_2mainValue【公民館】&#10;有形固定資産減価償却率">
          <a:extLst>
            <a:ext uri="{FF2B5EF4-FFF2-40B4-BE49-F238E27FC236}">
              <a16:creationId xmlns:a16="http://schemas.microsoft.com/office/drawing/2014/main" id="{00000000-0008-0000-0E00-0000B6020000}"/>
            </a:ext>
          </a:extLst>
        </xdr:cNvPr>
        <xdr:cNvSpPr txBox="1"/>
      </xdr:nvSpPr>
      <xdr:spPr>
        <a:xfrm>
          <a:off x="14389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80027</xdr:rowOff>
    </xdr:from>
    <xdr:ext cx="405111" cy="259045"/>
    <xdr:sp macro="" textlink="">
      <xdr:nvSpPr>
        <xdr:cNvPr id="695" name="n_3mainValue【公民館】&#10;有形固定資産減価償却率">
          <a:extLst>
            <a:ext uri="{FF2B5EF4-FFF2-40B4-BE49-F238E27FC236}">
              <a16:creationId xmlns:a16="http://schemas.microsoft.com/office/drawing/2014/main" id="{00000000-0008-0000-0E00-0000B7020000}"/>
            </a:ext>
          </a:extLst>
        </xdr:cNvPr>
        <xdr:cNvSpPr txBox="1"/>
      </xdr:nvSpPr>
      <xdr:spPr>
        <a:xfrm>
          <a:off x="135007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41927</xdr:rowOff>
    </xdr:from>
    <xdr:ext cx="405111" cy="259045"/>
    <xdr:sp macro="" textlink="">
      <xdr:nvSpPr>
        <xdr:cNvPr id="696" name="n_4mainValue【公民館】&#10;有形固定資産減価償却率">
          <a:extLst>
            <a:ext uri="{FF2B5EF4-FFF2-40B4-BE49-F238E27FC236}">
              <a16:creationId xmlns:a16="http://schemas.microsoft.com/office/drawing/2014/main" id="{00000000-0008-0000-0E00-0000B8020000}"/>
            </a:ext>
          </a:extLst>
        </xdr:cNvPr>
        <xdr:cNvSpPr txBox="1"/>
      </xdr:nvSpPr>
      <xdr:spPr>
        <a:xfrm>
          <a:off x="126117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00000000-0008-0000-0E00-0000B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a:extLst>
            <a:ext uri="{FF2B5EF4-FFF2-40B4-BE49-F238E27FC236}">
              <a16:creationId xmlns:a16="http://schemas.microsoft.com/office/drawing/2014/main" id="{00000000-0008-0000-0E00-0000C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719" name="【公民館】&#10;一人当たり面積最小値テキスト">
          <a:extLst>
            <a:ext uri="{FF2B5EF4-FFF2-40B4-BE49-F238E27FC236}">
              <a16:creationId xmlns:a16="http://schemas.microsoft.com/office/drawing/2014/main" id="{00000000-0008-0000-0E00-0000CF020000}"/>
            </a:ext>
          </a:extLst>
        </xdr:cNvPr>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721" name="【公民館】&#10;一人当たり面積最大値テキスト">
          <a:extLst>
            <a:ext uri="{FF2B5EF4-FFF2-40B4-BE49-F238E27FC236}">
              <a16:creationId xmlns:a16="http://schemas.microsoft.com/office/drawing/2014/main" id="{00000000-0008-0000-0E00-0000D1020000}"/>
            </a:ext>
          </a:extLst>
        </xdr:cNvPr>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20387</xdr:rowOff>
    </xdr:from>
    <xdr:ext cx="469744" cy="259045"/>
    <xdr:sp macro="" textlink="">
      <xdr:nvSpPr>
        <xdr:cNvPr id="723" name="【公民館】&#10;一人当たり面積平均値テキスト">
          <a:extLst>
            <a:ext uri="{FF2B5EF4-FFF2-40B4-BE49-F238E27FC236}">
              <a16:creationId xmlns:a16="http://schemas.microsoft.com/office/drawing/2014/main" id="{00000000-0008-0000-0E00-0000D3020000}"/>
            </a:ext>
          </a:extLst>
        </xdr:cNvPr>
        <xdr:cNvSpPr txBox="1"/>
      </xdr:nvSpPr>
      <xdr:spPr>
        <a:xfrm>
          <a:off x="22199600" y="18194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724" name="フローチャート: 判断 723">
          <a:extLst>
            <a:ext uri="{FF2B5EF4-FFF2-40B4-BE49-F238E27FC236}">
              <a16:creationId xmlns:a16="http://schemas.microsoft.com/office/drawing/2014/main" id="{00000000-0008-0000-0E00-0000D4020000}"/>
            </a:ext>
          </a:extLst>
        </xdr:cNvPr>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725" name="フローチャート: 判断 724">
          <a:extLst>
            <a:ext uri="{FF2B5EF4-FFF2-40B4-BE49-F238E27FC236}">
              <a16:creationId xmlns:a16="http://schemas.microsoft.com/office/drawing/2014/main" id="{00000000-0008-0000-0E00-0000D5020000}"/>
            </a:ext>
          </a:extLst>
        </xdr:cNvPr>
        <xdr:cNvSpPr/>
      </xdr:nvSpPr>
      <xdr:spPr>
        <a:xfrm>
          <a:off x="21272500" y="183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726" name="フローチャート: 判断 725">
          <a:extLst>
            <a:ext uri="{FF2B5EF4-FFF2-40B4-BE49-F238E27FC236}">
              <a16:creationId xmlns:a16="http://schemas.microsoft.com/office/drawing/2014/main" id="{00000000-0008-0000-0E00-0000D6020000}"/>
            </a:ext>
          </a:extLst>
        </xdr:cNvPr>
        <xdr:cNvSpPr/>
      </xdr:nvSpPr>
      <xdr:spPr>
        <a:xfrm>
          <a:off x="20383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727" name="フローチャート: 判断 726">
          <a:extLst>
            <a:ext uri="{FF2B5EF4-FFF2-40B4-BE49-F238E27FC236}">
              <a16:creationId xmlns:a16="http://schemas.microsoft.com/office/drawing/2014/main" id="{00000000-0008-0000-0E00-0000D7020000}"/>
            </a:ext>
          </a:extLst>
        </xdr:cNvPr>
        <xdr:cNvSpPr/>
      </xdr:nvSpPr>
      <xdr:spPr>
        <a:xfrm>
          <a:off x="19494500" y="183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728" name="フローチャート: 判断 727">
          <a:extLst>
            <a:ext uri="{FF2B5EF4-FFF2-40B4-BE49-F238E27FC236}">
              <a16:creationId xmlns:a16="http://schemas.microsoft.com/office/drawing/2014/main" id="{00000000-0008-0000-0E00-0000D8020000}"/>
            </a:ext>
          </a:extLst>
        </xdr:cNvPr>
        <xdr:cNvSpPr/>
      </xdr:nvSpPr>
      <xdr:spPr>
        <a:xfrm>
          <a:off x="18605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97637</xdr:rowOff>
    </xdr:from>
    <xdr:to>
      <xdr:col>116</xdr:col>
      <xdr:colOff>114300</xdr:colOff>
      <xdr:row>108</xdr:row>
      <xdr:rowOff>27787</xdr:rowOff>
    </xdr:to>
    <xdr:sp macro="" textlink="">
      <xdr:nvSpPr>
        <xdr:cNvPr id="734" name="楕円 733">
          <a:extLst>
            <a:ext uri="{FF2B5EF4-FFF2-40B4-BE49-F238E27FC236}">
              <a16:creationId xmlns:a16="http://schemas.microsoft.com/office/drawing/2014/main" id="{00000000-0008-0000-0E00-0000DE020000}"/>
            </a:ext>
          </a:extLst>
        </xdr:cNvPr>
        <xdr:cNvSpPr/>
      </xdr:nvSpPr>
      <xdr:spPr>
        <a:xfrm>
          <a:off x="22110700" y="1844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12564</xdr:rowOff>
    </xdr:from>
    <xdr:ext cx="469744" cy="259045"/>
    <xdr:sp macro="" textlink="">
      <xdr:nvSpPr>
        <xdr:cNvPr id="735" name="【公民館】&#10;一人当たり面積該当値テキスト">
          <a:extLst>
            <a:ext uri="{FF2B5EF4-FFF2-40B4-BE49-F238E27FC236}">
              <a16:creationId xmlns:a16="http://schemas.microsoft.com/office/drawing/2014/main" id="{00000000-0008-0000-0E00-0000DF020000}"/>
            </a:ext>
          </a:extLst>
        </xdr:cNvPr>
        <xdr:cNvSpPr txBox="1"/>
      </xdr:nvSpPr>
      <xdr:spPr>
        <a:xfrm>
          <a:off x="22199600" y="18357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101295</xdr:rowOff>
    </xdr:from>
    <xdr:to>
      <xdr:col>112</xdr:col>
      <xdr:colOff>38100</xdr:colOff>
      <xdr:row>108</xdr:row>
      <xdr:rowOff>31445</xdr:rowOff>
    </xdr:to>
    <xdr:sp macro="" textlink="">
      <xdr:nvSpPr>
        <xdr:cNvPr id="736" name="楕円 735">
          <a:extLst>
            <a:ext uri="{FF2B5EF4-FFF2-40B4-BE49-F238E27FC236}">
              <a16:creationId xmlns:a16="http://schemas.microsoft.com/office/drawing/2014/main" id="{00000000-0008-0000-0E00-0000E0020000}"/>
            </a:ext>
          </a:extLst>
        </xdr:cNvPr>
        <xdr:cNvSpPr/>
      </xdr:nvSpPr>
      <xdr:spPr>
        <a:xfrm>
          <a:off x="21272500" y="1844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148437</xdr:rowOff>
    </xdr:from>
    <xdr:to>
      <xdr:col>116</xdr:col>
      <xdr:colOff>63500</xdr:colOff>
      <xdr:row>107</xdr:row>
      <xdr:rowOff>152095</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flipV="1">
          <a:off x="21323300" y="18493587"/>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98552</xdr:rowOff>
    </xdr:from>
    <xdr:to>
      <xdr:col>107</xdr:col>
      <xdr:colOff>101600</xdr:colOff>
      <xdr:row>108</xdr:row>
      <xdr:rowOff>28702</xdr:rowOff>
    </xdr:to>
    <xdr:sp macro="" textlink="">
      <xdr:nvSpPr>
        <xdr:cNvPr id="738" name="楕円 737">
          <a:extLst>
            <a:ext uri="{FF2B5EF4-FFF2-40B4-BE49-F238E27FC236}">
              <a16:creationId xmlns:a16="http://schemas.microsoft.com/office/drawing/2014/main" id="{00000000-0008-0000-0E00-0000E2020000}"/>
            </a:ext>
          </a:extLst>
        </xdr:cNvPr>
        <xdr:cNvSpPr/>
      </xdr:nvSpPr>
      <xdr:spPr>
        <a:xfrm>
          <a:off x="20383500" y="184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149352</xdr:rowOff>
    </xdr:from>
    <xdr:to>
      <xdr:col>111</xdr:col>
      <xdr:colOff>177800</xdr:colOff>
      <xdr:row>107</xdr:row>
      <xdr:rowOff>152095</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20434300" y="1849450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99009</xdr:rowOff>
    </xdr:from>
    <xdr:to>
      <xdr:col>102</xdr:col>
      <xdr:colOff>165100</xdr:colOff>
      <xdr:row>108</xdr:row>
      <xdr:rowOff>29159</xdr:rowOff>
    </xdr:to>
    <xdr:sp macro="" textlink="">
      <xdr:nvSpPr>
        <xdr:cNvPr id="740" name="楕円 739">
          <a:extLst>
            <a:ext uri="{FF2B5EF4-FFF2-40B4-BE49-F238E27FC236}">
              <a16:creationId xmlns:a16="http://schemas.microsoft.com/office/drawing/2014/main" id="{00000000-0008-0000-0E00-0000E4020000}"/>
            </a:ext>
          </a:extLst>
        </xdr:cNvPr>
        <xdr:cNvSpPr/>
      </xdr:nvSpPr>
      <xdr:spPr>
        <a:xfrm>
          <a:off x="19494500" y="1844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149352</xdr:rowOff>
    </xdr:from>
    <xdr:to>
      <xdr:col>107</xdr:col>
      <xdr:colOff>50800</xdr:colOff>
      <xdr:row>107</xdr:row>
      <xdr:rowOff>149809</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flipV="1">
          <a:off x="19545300" y="1849450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98552</xdr:rowOff>
    </xdr:from>
    <xdr:to>
      <xdr:col>98</xdr:col>
      <xdr:colOff>38100</xdr:colOff>
      <xdr:row>108</xdr:row>
      <xdr:rowOff>28702</xdr:rowOff>
    </xdr:to>
    <xdr:sp macro="" textlink="">
      <xdr:nvSpPr>
        <xdr:cNvPr id="742" name="楕円 741">
          <a:extLst>
            <a:ext uri="{FF2B5EF4-FFF2-40B4-BE49-F238E27FC236}">
              <a16:creationId xmlns:a16="http://schemas.microsoft.com/office/drawing/2014/main" id="{00000000-0008-0000-0E00-0000E6020000}"/>
            </a:ext>
          </a:extLst>
        </xdr:cNvPr>
        <xdr:cNvSpPr/>
      </xdr:nvSpPr>
      <xdr:spPr>
        <a:xfrm>
          <a:off x="18605500" y="184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149352</xdr:rowOff>
    </xdr:from>
    <xdr:to>
      <xdr:col>102</xdr:col>
      <xdr:colOff>114300</xdr:colOff>
      <xdr:row>107</xdr:row>
      <xdr:rowOff>149809</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8656300" y="1849450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98722</xdr:rowOff>
    </xdr:from>
    <xdr:ext cx="469744" cy="259045"/>
    <xdr:sp macro="" textlink="">
      <xdr:nvSpPr>
        <xdr:cNvPr id="744" name="n_1aveValue【公民館】&#10;一人当たり面積">
          <a:extLst>
            <a:ext uri="{FF2B5EF4-FFF2-40B4-BE49-F238E27FC236}">
              <a16:creationId xmlns:a16="http://schemas.microsoft.com/office/drawing/2014/main" id="{00000000-0008-0000-0E00-0000E8020000}"/>
            </a:ext>
          </a:extLst>
        </xdr:cNvPr>
        <xdr:cNvSpPr txBox="1"/>
      </xdr:nvSpPr>
      <xdr:spPr>
        <a:xfrm>
          <a:off x="21075727" y="1810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113809</xdr:rowOff>
    </xdr:from>
    <xdr:ext cx="469744" cy="259045"/>
    <xdr:sp macro="" textlink="">
      <xdr:nvSpPr>
        <xdr:cNvPr id="745" name="n_2aveValue【公民館】&#10;一人当たり面積">
          <a:extLst>
            <a:ext uri="{FF2B5EF4-FFF2-40B4-BE49-F238E27FC236}">
              <a16:creationId xmlns:a16="http://schemas.microsoft.com/office/drawing/2014/main" id="{00000000-0008-0000-0E00-0000E9020000}"/>
            </a:ext>
          </a:extLst>
        </xdr:cNvPr>
        <xdr:cNvSpPr txBox="1"/>
      </xdr:nvSpPr>
      <xdr:spPr>
        <a:xfrm>
          <a:off x="201994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112437</xdr:rowOff>
    </xdr:from>
    <xdr:ext cx="469744" cy="259045"/>
    <xdr:sp macro="" textlink="">
      <xdr:nvSpPr>
        <xdr:cNvPr id="746" name="n_3aveValue【公民館】&#10;一人当たり面積">
          <a:extLst>
            <a:ext uri="{FF2B5EF4-FFF2-40B4-BE49-F238E27FC236}">
              <a16:creationId xmlns:a16="http://schemas.microsoft.com/office/drawing/2014/main" id="{00000000-0008-0000-0E00-0000EA020000}"/>
            </a:ext>
          </a:extLst>
        </xdr:cNvPr>
        <xdr:cNvSpPr txBox="1"/>
      </xdr:nvSpPr>
      <xdr:spPr>
        <a:xfrm>
          <a:off x="19310427" y="1811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97807</xdr:rowOff>
    </xdr:from>
    <xdr:ext cx="469744" cy="259045"/>
    <xdr:sp macro="" textlink="">
      <xdr:nvSpPr>
        <xdr:cNvPr id="747" name="n_4aveValue【公民館】&#10;一人当たり面積">
          <a:extLst>
            <a:ext uri="{FF2B5EF4-FFF2-40B4-BE49-F238E27FC236}">
              <a16:creationId xmlns:a16="http://schemas.microsoft.com/office/drawing/2014/main" id="{00000000-0008-0000-0E00-0000EB020000}"/>
            </a:ext>
          </a:extLst>
        </xdr:cNvPr>
        <xdr:cNvSpPr txBox="1"/>
      </xdr:nvSpPr>
      <xdr:spPr>
        <a:xfrm>
          <a:off x="18421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22572</xdr:rowOff>
    </xdr:from>
    <xdr:ext cx="469744" cy="259045"/>
    <xdr:sp macro="" textlink="">
      <xdr:nvSpPr>
        <xdr:cNvPr id="748" name="n_1mainValue【公民館】&#10;一人当たり面積">
          <a:extLst>
            <a:ext uri="{FF2B5EF4-FFF2-40B4-BE49-F238E27FC236}">
              <a16:creationId xmlns:a16="http://schemas.microsoft.com/office/drawing/2014/main" id="{00000000-0008-0000-0E00-0000EC020000}"/>
            </a:ext>
          </a:extLst>
        </xdr:cNvPr>
        <xdr:cNvSpPr txBox="1"/>
      </xdr:nvSpPr>
      <xdr:spPr>
        <a:xfrm>
          <a:off x="21075727" y="185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19829</xdr:rowOff>
    </xdr:from>
    <xdr:ext cx="469744" cy="259045"/>
    <xdr:sp macro="" textlink="">
      <xdr:nvSpPr>
        <xdr:cNvPr id="749" name="n_2mainValue【公民館】&#10;一人当たり面積">
          <a:extLst>
            <a:ext uri="{FF2B5EF4-FFF2-40B4-BE49-F238E27FC236}">
              <a16:creationId xmlns:a16="http://schemas.microsoft.com/office/drawing/2014/main" id="{00000000-0008-0000-0E00-0000ED020000}"/>
            </a:ext>
          </a:extLst>
        </xdr:cNvPr>
        <xdr:cNvSpPr txBox="1"/>
      </xdr:nvSpPr>
      <xdr:spPr>
        <a:xfrm>
          <a:off x="20199427" y="1853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20286</xdr:rowOff>
    </xdr:from>
    <xdr:ext cx="469744" cy="259045"/>
    <xdr:sp macro="" textlink="">
      <xdr:nvSpPr>
        <xdr:cNvPr id="750" name="n_3mainValue【公民館】&#10;一人当たり面積">
          <a:extLst>
            <a:ext uri="{FF2B5EF4-FFF2-40B4-BE49-F238E27FC236}">
              <a16:creationId xmlns:a16="http://schemas.microsoft.com/office/drawing/2014/main" id="{00000000-0008-0000-0E00-0000EE020000}"/>
            </a:ext>
          </a:extLst>
        </xdr:cNvPr>
        <xdr:cNvSpPr txBox="1"/>
      </xdr:nvSpPr>
      <xdr:spPr>
        <a:xfrm>
          <a:off x="19310427" y="1853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19829</xdr:rowOff>
    </xdr:from>
    <xdr:ext cx="469744" cy="259045"/>
    <xdr:sp macro="" textlink="">
      <xdr:nvSpPr>
        <xdr:cNvPr id="751" name="n_4mainValue【公民館】&#10;一人当たり面積">
          <a:extLst>
            <a:ext uri="{FF2B5EF4-FFF2-40B4-BE49-F238E27FC236}">
              <a16:creationId xmlns:a16="http://schemas.microsoft.com/office/drawing/2014/main" id="{00000000-0008-0000-0E00-0000EF020000}"/>
            </a:ext>
          </a:extLst>
        </xdr:cNvPr>
        <xdr:cNvSpPr txBox="1"/>
      </xdr:nvSpPr>
      <xdr:spPr>
        <a:xfrm>
          <a:off x="18421427" y="1853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a:extLst>
            <a:ext uri="{FF2B5EF4-FFF2-40B4-BE49-F238E27FC236}">
              <a16:creationId xmlns:a16="http://schemas.microsoft.com/office/drawing/2014/main" id="{00000000-0008-0000-0E00-0000F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a:extLst>
            <a:ext uri="{FF2B5EF4-FFF2-40B4-BE49-F238E27FC236}">
              <a16:creationId xmlns:a16="http://schemas.microsoft.com/office/drawing/2014/main" id="{00000000-0008-0000-0E00-0000F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道路、橋りょうでは、有形固定資産減価償却率が類団平均とほぼ同じような数値となっている。</a:t>
          </a:r>
          <a:endParaRPr lang="ja-JP" altLang="ja-JP" sz="1400">
            <a:effectLst/>
          </a:endParaRPr>
        </a:p>
        <a:p>
          <a:r>
            <a:rPr kumimoji="1" lang="ja-JP" altLang="ja-JP" sz="1100">
              <a:solidFill>
                <a:schemeClr val="dk1"/>
              </a:solidFill>
              <a:effectLst/>
              <a:latin typeface="+mn-lt"/>
              <a:ea typeface="+mn-ea"/>
              <a:cs typeface="+mn-cs"/>
            </a:rPr>
            <a:t>保育園では、有形固定資産減価償却率が類団平均より</a:t>
          </a:r>
          <a:r>
            <a:rPr kumimoji="1" lang="en-US" altLang="ja-JP" sz="1100">
              <a:solidFill>
                <a:schemeClr val="dk1"/>
              </a:solidFill>
              <a:effectLst/>
              <a:latin typeface="+mn-lt"/>
              <a:ea typeface="+mn-ea"/>
              <a:cs typeface="+mn-cs"/>
            </a:rPr>
            <a:t>29.9</a:t>
          </a:r>
          <a:r>
            <a:rPr kumimoji="1" lang="ja-JP" altLang="ja-JP" sz="1100">
              <a:solidFill>
                <a:schemeClr val="dk1"/>
              </a:solidFill>
              <a:effectLst/>
              <a:latin typeface="+mn-lt"/>
              <a:ea typeface="+mn-ea"/>
              <a:cs typeface="+mn-cs"/>
            </a:rPr>
            <a:t>％も低い数値となっているが、これは保育園の建て替えを平成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年に行った為である。</a:t>
          </a:r>
          <a:endParaRPr lang="ja-JP" altLang="ja-JP" sz="1400">
            <a:effectLst/>
          </a:endParaRPr>
        </a:p>
        <a:p>
          <a:r>
            <a:rPr kumimoji="1" lang="ja-JP" altLang="ja-JP" sz="1100">
              <a:solidFill>
                <a:schemeClr val="dk1"/>
              </a:solidFill>
              <a:effectLst/>
              <a:latin typeface="+mn-lt"/>
              <a:ea typeface="+mn-ea"/>
              <a:cs typeface="+mn-cs"/>
            </a:rPr>
            <a:t>学校施設では、有形固定資産減価償却率が類団平均より</a:t>
          </a:r>
          <a:r>
            <a:rPr kumimoji="1" lang="en-US" altLang="ja-JP" sz="1100">
              <a:solidFill>
                <a:schemeClr val="dk1"/>
              </a:solidFill>
              <a:effectLst/>
              <a:latin typeface="+mn-lt"/>
              <a:ea typeface="+mn-ea"/>
              <a:cs typeface="+mn-cs"/>
            </a:rPr>
            <a:t>13.7</a:t>
          </a:r>
          <a:r>
            <a:rPr kumimoji="1" lang="ja-JP" altLang="ja-JP" sz="1100">
              <a:solidFill>
                <a:schemeClr val="dk1"/>
              </a:solidFill>
              <a:effectLst/>
              <a:latin typeface="+mn-lt"/>
              <a:ea typeface="+mn-ea"/>
              <a:cs typeface="+mn-cs"/>
            </a:rPr>
            <a:t>％高い数値となっている。小学校は昭和</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年に建築した建物であるが、</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年間使用できるようにと増築、改修を重ね、大規模改修を行い長寿命化を図ってきた施設であ</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年度には更に大規模改造を行い長寿命化を図ることとしている。</a:t>
          </a:r>
          <a:endParaRPr lang="ja-JP" altLang="ja-JP" sz="1400">
            <a:effectLst/>
          </a:endParaRPr>
        </a:p>
        <a:p>
          <a:r>
            <a:rPr kumimoji="1" lang="ja-JP" altLang="ja-JP" sz="1100">
              <a:solidFill>
                <a:schemeClr val="dk1"/>
              </a:solidFill>
              <a:effectLst/>
              <a:latin typeface="+mn-lt"/>
              <a:ea typeface="+mn-ea"/>
              <a:cs typeface="+mn-cs"/>
            </a:rPr>
            <a:t>児童館施設では、有形固定資産減価償却率が類団平均より</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％低い数値となっているが１人当たりの面積は類団平均より高くなっている。平成５年に建築した建物であるが、児童館利用の登録児童数が増えていることから手狭になっていることが課題である。</a:t>
          </a:r>
          <a:endParaRPr lang="ja-JP" altLang="ja-JP" sz="1400">
            <a:effectLst/>
          </a:endParaRPr>
        </a:p>
        <a:p>
          <a:r>
            <a:rPr kumimoji="1" lang="ja-JP" altLang="ja-JP" sz="1100">
              <a:solidFill>
                <a:schemeClr val="dk1"/>
              </a:solidFill>
              <a:effectLst/>
              <a:latin typeface="+mn-lt"/>
              <a:ea typeface="+mn-ea"/>
              <a:cs typeface="+mn-cs"/>
            </a:rPr>
            <a:t>公民館施設では、有形固定資産減価償却率が類団平均より</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％高い数値となっている。この施設は昭和</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年に建築し、築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年以上経っているいが令和元年度に作成した個別施設計画では、必要な修繕を加えながら維持管理を図ることとしてるため、長寿命化を図るための改修などを検討してく必要がある。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8,663
8,493
24.98
5,024,399
4,931,315
70,055
2,673,706
2,647,532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40277</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660572"/>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44104</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073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40277</xdr:rowOff>
    </xdr:from>
    <xdr:to>
      <xdr:col>24</xdr:col>
      <xdr:colOff>152400</xdr:colOff>
      <xdr:row>41</xdr:row>
      <xdr:rowOff>40277</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069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87449</xdr:rowOff>
    </xdr:from>
    <xdr:to>
      <xdr:col>20</xdr:col>
      <xdr:colOff>38100</xdr:colOff>
      <xdr:row>38</xdr:row>
      <xdr:rowOff>17599</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46627</xdr:rowOff>
    </xdr:from>
    <xdr:to>
      <xdr:col>10</xdr:col>
      <xdr:colOff>165100</xdr:colOff>
      <xdr:row>36</xdr:row>
      <xdr:rowOff>148227</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110309</xdr:rowOff>
    </xdr:from>
    <xdr:to>
      <xdr:col>24</xdr:col>
      <xdr:colOff>114300</xdr:colOff>
      <xdr:row>40</xdr:row>
      <xdr:rowOff>40459</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7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88736</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77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58057</xdr:rowOff>
    </xdr:from>
    <xdr:to>
      <xdr:col>20</xdr:col>
      <xdr:colOff>38100</xdr:colOff>
      <xdr:row>40</xdr:row>
      <xdr:rowOff>159657</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161109</xdr:rowOff>
    </xdr:from>
    <xdr:to>
      <xdr:col>24</xdr:col>
      <xdr:colOff>63500</xdr:colOff>
      <xdr:row>40</xdr:row>
      <xdr:rowOff>108857</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3797300" y="6847659"/>
          <a:ext cx="838200" cy="1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25400</xdr:rowOff>
    </xdr:from>
    <xdr:to>
      <xdr:col>15</xdr:col>
      <xdr:colOff>101600</xdr:colOff>
      <xdr:row>40</xdr:row>
      <xdr:rowOff>127000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76200</xdr:rowOff>
    </xdr:from>
    <xdr:to>
      <xdr:col>19</xdr:col>
      <xdr:colOff>177800</xdr:colOff>
      <xdr:row>40</xdr:row>
      <xdr:rowOff>108857</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934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164193</xdr:rowOff>
    </xdr:from>
    <xdr:to>
      <xdr:col>10</xdr:col>
      <xdr:colOff>165100</xdr:colOff>
      <xdr:row>40</xdr:row>
      <xdr:rowOff>94343</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43543</xdr:rowOff>
    </xdr:from>
    <xdr:to>
      <xdr:col>15</xdr:col>
      <xdr:colOff>50800</xdr:colOff>
      <xdr:row>40</xdr:row>
      <xdr:rowOff>76200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90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131535</xdr:rowOff>
    </xdr:from>
    <xdr:to>
      <xdr:col>6</xdr:col>
      <xdr:colOff>38100</xdr:colOff>
      <xdr:row>40</xdr:row>
      <xdr:rowOff>61685</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10885</xdr:rowOff>
    </xdr:from>
    <xdr:to>
      <xdr:col>10</xdr:col>
      <xdr:colOff>114300</xdr:colOff>
      <xdr:row>40</xdr:row>
      <xdr:rowOff>43543</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86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34126</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42290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164754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150784</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118127</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85470</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52812</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00000000-0008-0000-0F00-00007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7620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flipV="1">
          <a:off x="10476865" y="570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8" name="【図書館】&#10;一人当たり面積最小値テキスト">
          <a:extLst>
            <a:ext uri="{FF2B5EF4-FFF2-40B4-BE49-F238E27FC236}">
              <a16:creationId xmlns:a16="http://schemas.microsoft.com/office/drawing/2014/main" id="{00000000-0008-0000-0F00-000076000000}"/>
            </a:ext>
          </a:extLst>
        </xdr:cNvPr>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20" name="【図書館】&#10;一人当たり面積最大値テキスト">
          <a:extLst>
            <a:ext uri="{FF2B5EF4-FFF2-40B4-BE49-F238E27FC236}">
              <a16:creationId xmlns:a16="http://schemas.microsoft.com/office/drawing/2014/main" id="{00000000-0008-0000-0F00-000078000000}"/>
            </a:ext>
          </a:extLst>
        </xdr:cNvPr>
        <xdr:cNvSpPr txBox="1"/>
      </xdr:nvSpPr>
      <xdr:spPr>
        <a:xfrm>
          <a:off x="10515600" y="548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98896</xdr:rowOff>
    </xdr:from>
    <xdr:ext cx="469744" cy="259045"/>
    <xdr:sp macro="" textlink="">
      <xdr:nvSpPr>
        <xdr:cNvPr id="122" name="【図書館】&#10;一人当たり面積平均値テキスト">
          <a:extLst>
            <a:ext uri="{FF2B5EF4-FFF2-40B4-BE49-F238E27FC236}">
              <a16:creationId xmlns:a16="http://schemas.microsoft.com/office/drawing/2014/main" id="{00000000-0008-0000-0F00-00007A000000}"/>
            </a:ext>
          </a:extLst>
        </xdr:cNvPr>
        <xdr:cNvSpPr txBox="1"/>
      </xdr:nvSpPr>
      <xdr:spPr>
        <a:xfrm>
          <a:off x="10515600" y="6613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76019</xdr:rowOff>
    </xdr:from>
    <xdr:to>
      <xdr:col>55</xdr:col>
      <xdr:colOff>50800</xdr:colOff>
      <xdr:row>40</xdr:row>
      <xdr:rowOff>6169</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104267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160927</xdr:rowOff>
    </xdr:from>
    <xdr:to>
      <xdr:col>50</xdr:col>
      <xdr:colOff>165100</xdr:colOff>
      <xdr:row>40</xdr:row>
      <xdr:rowOff>91077</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9588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98878</xdr:rowOff>
    </xdr:from>
    <xdr:to>
      <xdr:col>46</xdr:col>
      <xdr:colOff>38100</xdr:colOff>
      <xdr:row>40</xdr:row>
      <xdr:rowOff>29028</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8699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95613</xdr:rowOff>
    </xdr:from>
    <xdr:to>
      <xdr:col>41</xdr:col>
      <xdr:colOff>101600</xdr:colOff>
      <xdr:row>40</xdr:row>
      <xdr:rowOff>25763</xdr:rowOff>
    </xdr:to>
    <xdr:sp macro="" textlink="">
      <xdr:nvSpPr>
        <xdr:cNvPr id="126" name="フローチャート: 判断 125">
          <a:extLst>
            <a:ext uri="{FF2B5EF4-FFF2-40B4-BE49-F238E27FC236}">
              <a16:creationId xmlns:a16="http://schemas.microsoft.com/office/drawing/2014/main" id="{00000000-0008-0000-0F00-00007E000000}"/>
            </a:ext>
          </a:extLst>
        </xdr:cNvPr>
        <xdr:cNvSpPr/>
      </xdr:nvSpPr>
      <xdr:spPr>
        <a:xfrm>
          <a:off x="7810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160927</xdr:rowOff>
    </xdr:from>
    <xdr:to>
      <xdr:col>36</xdr:col>
      <xdr:colOff>165100</xdr:colOff>
      <xdr:row>40</xdr:row>
      <xdr:rowOff>91077</xdr:rowOff>
    </xdr:to>
    <xdr:sp macro="" textlink="">
      <xdr:nvSpPr>
        <xdr:cNvPr id="127" name="フローチャート: 判断 126">
          <a:extLst>
            <a:ext uri="{FF2B5EF4-FFF2-40B4-BE49-F238E27FC236}">
              <a16:creationId xmlns:a16="http://schemas.microsoft.com/office/drawing/2014/main" id="{00000000-0008-0000-0F00-00007F000000}"/>
            </a:ext>
          </a:extLst>
        </xdr:cNvPr>
        <xdr:cNvSpPr/>
      </xdr:nvSpPr>
      <xdr:spPr>
        <a:xfrm>
          <a:off x="6921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128270</xdr:rowOff>
    </xdr:from>
    <xdr:to>
      <xdr:col>55</xdr:col>
      <xdr:colOff>50800</xdr:colOff>
      <xdr:row>42</xdr:row>
      <xdr:rowOff>58420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104267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43197</xdr:rowOff>
    </xdr:from>
    <xdr:ext cx="469744" cy="259045"/>
    <xdr:sp macro="" textlink="">
      <xdr:nvSpPr>
        <xdr:cNvPr id="134" name="【図書館】&#10;一人当たり面積該当値テキスト">
          <a:extLst>
            <a:ext uri="{FF2B5EF4-FFF2-40B4-BE49-F238E27FC236}">
              <a16:creationId xmlns:a16="http://schemas.microsoft.com/office/drawing/2014/main" id="{00000000-0008-0000-0F00-000086000000}"/>
            </a:ext>
          </a:extLst>
        </xdr:cNvPr>
        <xdr:cNvSpPr txBox="1"/>
      </xdr:nvSpPr>
      <xdr:spPr>
        <a:xfrm>
          <a:off x="10515600" y="707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128270</xdr:rowOff>
    </xdr:from>
    <xdr:to>
      <xdr:col>50</xdr:col>
      <xdr:colOff>165100</xdr:colOff>
      <xdr:row>42</xdr:row>
      <xdr:rowOff>58420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9588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7620</xdr:rowOff>
    </xdr:from>
    <xdr:to>
      <xdr:col>55</xdr:col>
      <xdr:colOff>0</xdr:colOff>
      <xdr:row>42</xdr:row>
      <xdr:rowOff>7620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9639300" y="7208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131535</xdr:rowOff>
    </xdr:from>
    <xdr:to>
      <xdr:col>46</xdr:col>
      <xdr:colOff>38100</xdr:colOff>
      <xdr:row>42</xdr:row>
      <xdr:rowOff>61685</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8699500" y="71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7620</xdr:rowOff>
    </xdr:from>
    <xdr:to>
      <xdr:col>50</xdr:col>
      <xdr:colOff>114300</xdr:colOff>
      <xdr:row>42</xdr:row>
      <xdr:rowOff>10885</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8750300" y="720852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131535</xdr:rowOff>
    </xdr:from>
    <xdr:to>
      <xdr:col>41</xdr:col>
      <xdr:colOff>101600</xdr:colOff>
      <xdr:row>42</xdr:row>
      <xdr:rowOff>61685</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7810500" y="71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10885</xdr:rowOff>
    </xdr:from>
    <xdr:to>
      <xdr:col>45</xdr:col>
      <xdr:colOff>177800</xdr:colOff>
      <xdr:row>42</xdr:row>
      <xdr:rowOff>10885</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7861300" y="7211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131535</xdr:rowOff>
    </xdr:from>
    <xdr:to>
      <xdr:col>36</xdr:col>
      <xdr:colOff>165100</xdr:colOff>
      <xdr:row>42</xdr:row>
      <xdr:rowOff>61685</xdr:rowOff>
    </xdr:to>
    <xdr:sp macro="" textlink="">
      <xdr:nvSpPr>
        <xdr:cNvPr id="141" name="楕円 140">
          <a:extLst>
            <a:ext uri="{FF2B5EF4-FFF2-40B4-BE49-F238E27FC236}">
              <a16:creationId xmlns:a16="http://schemas.microsoft.com/office/drawing/2014/main" id="{00000000-0008-0000-0F00-00008D000000}"/>
            </a:ext>
          </a:extLst>
        </xdr:cNvPr>
        <xdr:cNvSpPr/>
      </xdr:nvSpPr>
      <xdr:spPr>
        <a:xfrm>
          <a:off x="6921500" y="71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10885</xdr:rowOff>
    </xdr:from>
    <xdr:to>
      <xdr:col>41</xdr:col>
      <xdr:colOff>50800</xdr:colOff>
      <xdr:row>42</xdr:row>
      <xdr:rowOff>10885</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6972300" y="7211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107604</xdr:rowOff>
    </xdr:from>
    <xdr:ext cx="469744" cy="259045"/>
    <xdr:sp macro="" textlink="">
      <xdr:nvSpPr>
        <xdr:cNvPr id="143" name="n_1aveValue【図書館】&#10;一人当たり面積">
          <a:extLst>
            <a:ext uri="{FF2B5EF4-FFF2-40B4-BE49-F238E27FC236}">
              <a16:creationId xmlns:a16="http://schemas.microsoft.com/office/drawing/2014/main" id="{00000000-0008-0000-0F00-00008F000000}"/>
            </a:ext>
          </a:extLst>
        </xdr:cNvPr>
        <xdr:cNvSpPr txBox="1"/>
      </xdr:nvSpPr>
      <xdr:spPr>
        <a:xfrm>
          <a:off x="93917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45555</xdr:rowOff>
    </xdr:from>
    <xdr:ext cx="469744" cy="259045"/>
    <xdr:sp macro="" textlink="">
      <xdr:nvSpPr>
        <xdr:cNvPr id="144" name="n_2aveValue【図書館】&#10;一人当たり面積">
          <a:extLst>
            <a:ext uri="{FF2B5EF4-FFF2-40B4-BE49-F238E27FC236}">
              <a16:creationId xmlns:a16="http://schemas.microsoft.com/office/drawing/2014/main" id="{00000000-0008-0000-0F00-000090000000}"/>
            </a:ext>
          </a:extLst>
        </xdr:cNvPr>
        <xdr:cNvSpPr txBox="1"/>
      </xdr:nvSpPr>
      <xdr:spPr>
        <a:xfrm>
          <a:off x="8515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42290</xdr:rowOff>
    </xdr:from>
    <xdr:ext cx="469744" cy="259045"/>
    <xdr:sp macro="" textlink="">
      <xdr:nvSpPr>
        <xdr:cNvPr id="145" name="n_3aveValue【図書館】&#10;一人当たり面積">
          <a:extLst>
            <a:ext uri="{FF2B5EF4-FFF2-40B4-BE49-F238E27FC236}">
              <a16:creationId xmlns:a16="http://schemas.microsoft.com/office/drawing/2014/main" id="{00000000-0008-0000-0F00-000091000000}"/>
            </a:ext>
          </a:extLst>
        </xdr:cNvPr>
        <xdr:cNvSpPr txBox="1"/>
      </xdr:nvSpPr>
      <xdr:spPr>
        <a:xfrm>
          <a:off x="7626427"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107604</xdr:rowOff>
    </xdr:from>
    <xdr:ext cx="469744" cy="259045"/>
    <xdr:sp macro="" textlink="">
      <xdr:nvSpPr>
        <xdr:cNvPr id="146" name="n_4aveValue【図書館】&#10;一人当たり面積">
          <a:extLst>
            <a:ext uri="{FF2B5EF4-FFF2-40B4-BE49-F238E27FC236}">
              <a16:creationId xmlns:a16="http://schemas.microsoft.com/office/drawing/2014/main" id="{00000000-0008-0000-0F00-000092000000}"/>
            </a:ext>
          </a:extLst>
        </xdr:cNvPr>
        <xdr:cNvSpPr txBox="1"/>
      </xdr:nvSpPr>
      <xdr:spPr>
        <a:xfrm>
          <a:off x="67374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49547</xdr:rowOff>
    </xdr:from>
    <xdr:ext cx="469744" cy="259045"/>
    <xdr:sp macro="" textlink="">
      <xdr:nvSpPr>
        <xdr:cNvPr id="147" name="n_1mainValue【図書館】&#10;一人当たり面積">
          <a:extLst>
            <a:ext uri="{FF2B5EF4-FFF2-40B4-BE49-F238E27FC236}">
              <a16:creationId xmlns:a16="http://schemas.microsoft.com/office/drawing/2014/main" id="{00000000-0008-0000-0F00-000093000000}"/>
            </a:ext>
          </a:extLst>
        </xdr:cNvPr>
        <xdr:cNvSpPr txBox="1"/>
      </xdr:nvSpPr>
      <xdr:spPr>
        <a:xfrm>
          <a:off x="9391727" y="725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52812</xdr:rowOff>
    </xdr:from>
    <xdr:ext cx="469744" cy="259045"/>
    <xdr:sp macro="" textlink="">
      <xdr:nvSpPr>
        <xdr:cNvPr id="148" name="n_2mainValue【図書館】&#10;一人当たり面積">
          <a:extLst>
            <a:ext uri="{FF2B5EF4-FFF2-40B4-BE49-F238E27FC236}">
              <a16:creationId xmlns:a16="http://schemas.microsoft.com/office/drawing/2014/main" id="{00000000-0008-0000-0F00-000094000000}"/>
            </a:ext>
          </a:extLst>
        </xdr:cNvPr>
        <xdr:cNvSpPr txBox="1"/>
      </xdr:nvSpPr>
      <xdr:spPr>
        <a:xfrm>
          <a:off x="8515427"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52812</xdr:rowOff>
    </xdr:from>
    <xdr:ext cx="469744" cy="259045"/>
    <xdr:sp macro="" textlink="">
      <xdr:nvSpPr>
        <xdr:cNvPr id="149" name="n_3mainValue【図書館】&#10;一人当たり面積">
          <a:extLst>
            <a:ext uri="{FF2B5EF4-FFF2-40B4-BE49-F238E27FC236}">
              <a16:creationId xmlns:a16="http://schemas.microsoft.com/office/drawing/2014/main" id="{00000000-0008-0000-0F00-000095000000}"/>
            </a:ext>
          </a:extLst>
        </xdr:cNvPr>
        <xdr:cNvSpPr txBox="1"/>
      </xdr:nvSpPr>
      <xdr:spPr>
        <a:xfrm>
          <a:off x="7626427"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52812</xdr:rowOff>
    </xdr:from>
    <xdr:ext cx="469744" cy="259045"/>
    <xdr:sp macro="" textlink="">
      <xdr:nvSpPr>
        <xdr:cNvPr id="150" name="n_4mainValue【図書館】&#10;一人当たり面積">
          <a:extLst>
            <a:ext uri="{FF2B5EF4-FFF2-40B4-BE49-F238E27FC236}">
              <a16:creationId xmlns:a16="http://schemas.microsoft.com/office/drawing/2014/main" id="{00000000-0008-0000-0F00-000096000000}"/>
            </a:ext>
          </a:extLst>
        </xdr:cNvPr>
        <xdr:cNvSpPr txBox="1"/>
      </xdr:nvSpPr>
      <xdr:spPr>
        <a:xfrm>
          <a:off x="6737427"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00000000-0008-0000-0F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a:extLst>
            <a:ext uri="{FF2B5EF4-FFF2-40B4-BE49-F238E27FC236}">
              <a16:creationId xmlns:a16="http://schemas.microsoft.com/office/drawing/2014/main" id="{00000000-0008-0000-0F00-0000B0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00000000-0008-0000-0F00-0000B2000000}"/>
            </a:ext>
          </a:extLst>
        </xdr:cNvPr>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1922</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00000000-0008-0000-0F00-0000B4000000}"/>
            </a:ext>
          </a:extLst>
        </xdr:cNvPr>
        <xdr:cNvSpPr txBox="1"/>
      </xdr:nvSpPr>
      <xdr:spPr>
        <a:xfrm>
          <a:off x="46736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3746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185" name="フローチャート: 判断 184">
          <a:extLst>
            <a:ext uri="{FF2B5EF4-FFF2-40B4-BE49-F238E27FC236}">
              <a16:creationId xmlns:a16="http://schemas.microsoft.com/office/drawing/2014/main" id="{00000000-0008-0000-0F00-0000B9000000}"/>
            </a:ext>
          </a:extLst>
        </xdr:cNvPr>
        <xdr:cNvSpPr/>
      </xdr:nvSpPr>
      <xdr:spPr>
        <a:xfrm>
          <a:off x="1079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118745</xdr:rowOff>
    </xdr:from>
    <xdr:to>
      <xdr:col>24</xdr:col>
      <xdr:colOff>114300</xdr:colOff>
      <xdr:row>61</xdr:row>
      <xdr:rowOff>48895</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45847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141622</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00000000-0008-0000-0F00-0000C0000000}"/>
            </a:ext>
          </a:extLst>
        </xdr:cNvPr>
        <xdr:cNvSpPr txBox="1"/>
      </xdr:nvSpPr>
      <xdr:spPr>
        <a:xfrm>
          <a:off x="4673600" y="1025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103505</xdr:rowOff>
    </xdr:from>
    <xdr:to>
      <xdr:col>20</xdr:col>
      <xdr:colOff>38100</xdr:colOff>
      <xdr:row>61</xdr:row>
      <xdr:rowOff>33655</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3746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154305</xdr:rowOff>
    </xdr:from>
    <xdr:to>
      <xdr:col>24</xdr:col>
      <xdr:colOff>63500</xdr:colOff>
      <xdr:row>60</xdr:row>
      <xdr:rowOff>169545</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3797300" y="1044130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65405</xdr:rowOff>
    </xdr:from>
    <xdr:to>
      <xdr:col>15</xdr:col>
      <xdr:colOff>101600</xdr:colOff>
      <xdr:row>60</xdr:row>
      <xdr:rowOff>167005</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2857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116205</xdr:rowOff>
    </xdr:from>
    <xdr:to>
      <xdr:col>19</xdr:col>
      <xdr:colOff>177800</xdr:colOff>
      <xdr:row>60</xdr:row>
      <xdr:rowOff>154305</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2908300" y="104032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25400</xdr:rowOff>
    </xdr:from>
    <xdr:to>
      <xdr:col>10</xdr:col>
      <xdr:colOff>165100</xdr:colOff>
      <xdr:row>60</xdr:row>
      <xdr:rowOff>127000</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968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76200</xdr:rowOff>
    </xdr:from>
    <xdr:to>
      <xdr:col>15</xdr:col>
      <xdr:colOff>50800</xdr:colOff>
      <xdr:row>60</xdr:row>
      <xdr:rowOff>116205</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2019300" y="103632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153035</xdr:rowOff>
    </xdr:from>
    <xdr:to>
      <xdr:col>6</xdr:col>
      <xdr:colOff>38100</xdr:colOff>
      <xdr:row>60</xdr:row>
      <xdr:rowOff>83185</xdr:rowOff>
    </xdr:to>
    <xdr:sp macro="" textlink="">
      <xdr:nvSpPr>
        <xdr:cNvPr id="199" name="楕円 198">
          <a:extLst>
            <a:ext uri="{FF2B5EF4-FFF2-40B4-BE49-F238E27FC236}">
              <a16:creationId xmlns:a16="http://schemas.microsoft.com/office/drawing/2014/main" id="{00000000-0008-0000-0F00-0000C7000000}"/>
            </a:ext>
          </a:extLst>
        </xdr:cNvPr>
        <xdr:cNvSpPr/>
      </xdr:nvSpPr>
      <xdr:spPr>
        <a:xfrm>
          <a:off x="1079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32385</xdr:rowOff>
    </xdr:from>
    <xdr:to>
      <xdr:col>10</xdr:col>
      <xdr:colOff>114300</xdr:colOff>
      <xdr:row>60</xdr:row>
      <xdr:rowOff>76200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1130300" y="1031938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68597</xdr:rowOff>
    </xdr:from>
    <xdr:ext cx="405111" cy="259045"/>
    <xdr:sp macro="" textlink="">
      <xdr:nvSpPr>
        <xdr:cNvPr id="201" name="n_1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7637</xdr:rowOff>
    </xdr:from>
    <xdr:ext cx="405111" cy="259045"/>
    <xdr:sp macro="" textlink="">
      <xdr:nvSpPr>
        <xdr:cNvPr id="202" name="n_2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148607</xdr:rowOff>
    </xdr:from>
    <xdr:ext cx="405111" cy="259045"/>
    <xdr:sp macro="" textlink="">
      <xdr:nvSpPr>
        <xdr:cNvPr id="203" name="n_3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49547</xdr:rowOff>
    </xdr:from>
    <xdr:ext cx="405111" cy="259045"/>
    <xdr:sp macro="" textlink="">
      <xdr:nvSpPr>
        <xdr:cNvPr id="204" name="n_4ave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50182</xdr:rowOff>
    </xdr:from>
    <xdr:ext cx="405111" cy="259045"/>
    <xdr:sp macro="" textlink="">
      <xdr:nvSpPr>
        <xdr:cNvPr id="205" name="n_1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3582044" y="1016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12082</xdr:rowOff>
    </xdr:from>
    <xdr:ext cx="405111" cy="259045"/>
    <xdr:sp macro="" textlink="">
      <xdr:nvSpPr>
        <xdr:cNvPr id="206" name="n_2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2705744" y="1012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143527</xdr:rowOff>
    </xdr:from>
    <xdr:ext cx="405111" cy="259045"/>
    <xdr:sp macro="" textlink="">
      <xdr:nvSpPr>
        <xdr:cNvPr id="207" name="n_3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18167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99712</xdr:rowOff>
    </xdr:from>
    <xdr:ext cx="405111" cy="259045"/>
    <xdr:sp macro="" textlink="">
      <xdr:nvSpPr>
        <xdr:cNvPr id="208" name="n_4mainValue【体育館・プール】&#10;有形固定資産減価償却率">
          <a:extLst>
            <a:ext uri="{FF2B5EF4-FFF2-40B4-BE49-F238E27FC236}">
              <a16:creationId xmlns:a16="http://schemas.microsoft.com/office/drawing/2014/main" id="{00000000-0008-0000-0F00-0000D0000000}"/>
            </a:ext>
          </a:extLst>
        </xdr:cNvPr>
        <xdr:cNvSpPr txBox="1"/>
      </xdr:nvSpPr>
      <xdr:spPr>
        <a:xfrm>
          <a:off x="927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F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F00-0000E7000000}"/>
            </a:ext>
          </a:extLst>
        </xdr:cNvPr>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F00-0000E9000000}"/>
            </a:ext>
          </a:extLst>
        </xdr:cNvPr>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145254</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F00-0000EB000000}"/>
            </a:ext>
          </a:extLst>
        </xdr:cNvPr>
        <xdr:cNvSpPr txBox="1"/>
      </xdr:nvSpPr>
      <xdr:spPr>
        <a:xfrm>
          <a:off x="10515600" y="10603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9588500" y="106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43841</xdr:rowOff>
    </xdr:from>
    <xdr:to>
      <xdr:col>46</xdr:col>
      <xdr:colOff>38100</xdr:colOff>
      <xdr:row>62</xdr:row>
      <xdr:rowOff>145441</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86995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49784</xdr:rowOff>
    </xdr:from>
    <xdr:to>
      <xdr:col>41</xdr:col>
      <xdr:colOff>101600</xdr:colOff>
      <xdr:row>62</xdr:row>
      <xdr:rowOff>151384</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781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146253</xdr:rowOff>
    </xdr:from>
    <xdr:to>
      <xdr:col>36</xdr:col>
      <xdr:colOff>165100</xdr:colOff>
      <xdr:row>62</xdr:row>
      <xdr:rowOff>76403</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6921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94132</xdr:rowOff>
    </xdr:from>
    <xdr:to>
      <xdr:col>55</xdr:col>
      <xdr:colOff>50800</xdr:colOff>
      <xdr:row>60</xdr:row>
      <xdr:rowOff>24282</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10426700" y="1020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117009</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F00-0000F7000000}"/>
            </a:ext>
          </a:extLst>
        </xdr:cNvPr>
        <xdr:cNvSpPr txBox="1"/>
      </xdr:nvSpPr>
      <xdr:spPr>
        <a:xfrm>
          <a:off x="10515600" y="1006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97790</xdr:rowOff>
    </xdr:from>
    <xdr:to>
      <xdr:col>50</xdr:col>
      <xdr:colOff>165100</xdr:colOff>
      <xdr:row>60</xdr:row>
      <xdr:rowOff>27940</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9588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144932</xdr:rowOff>
    </xdr:from>
    <xdr:to>
      <xdr:col>55</xdr:col>
      <xdr:colOff>0</xdr:colOff>
      <xdr:row>59</xdr:row>
      <xdr:rowOff>148590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9639300" y="10260482"/>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102819</xdr:rowOff>
    </xdr:from>
    <xdr:to>
      <xdr:col>46</xdr:col>
      <xdr:colOff>38100</xdr:colOff>
      <xdr:row>60</xdr:row>
      <xdr:rowOff>32969</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8699500" y="1021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148590</xdr:rowOff>
    </xdr:from>
    <xdr:to>
      <xdr:col>50</xdr:col>
      <xdr:colOff>114300</xdr:colOff>
      <xdr:row>59</xdr:row>
      <xdr:rowOff>153619</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8750300" y="1026414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105105</xdr:rowOff>
    </xdr:from>
    <xdr:to>
      <xdr:col>41</xdr:col>
      <xdr:colOff>101600</xdr:colOff>
      <xdr:row>60</xdr:row>
      <xdr:rowOff>35255</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7810500" y="1022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153619</xdr:rowOff>
    </xdr:from>
    <xdr:to>
      <xdr:col>45</xdr:col>
      <xdr:colOff>177800</xdr:colOff>
      <xdr:row>59</xdr:row>
      <xdr:rowOff>155905</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7861300" y="1026916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102362</xdr:rowOff>
    </xdr:from>
    <xdr:to>
      <xdr:col>36</xdr:col>
      <xdr:colOff>165100</xdr:colOff>
      <xdr:row>60</xdr:row>
      <xdr:rowOff>32512</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6921500" y="1021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153162</xdr:rowOff>
    </xdr:from>
    <xdr:to>
      <xdr:col>41</xdr:col>
      <xdr:colOff>50800</xdr:colOff>
      <xdr:row>59</xdr:row>
      <xdr:rowOff>155905</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6972300" y="1026871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117822</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F00-000000010000}"/>
            </a:ext>
          </a:extLst>
        </xdr:cNvPr>
        <xdr:cNvSpPr txBox="1"/>
      </xdr:nvSpPr>
      <xdr:spPr>
        <a:xfrm>
          <a:off x="9391727" y="1074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136568</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F00-000001010000}"/>
            </a:ext>
          </a:extLst>
        </xdr:cNvPr>
        <xdr:cNvSpPr txBox="1"/>
      </xdr:nvSpPr>
      <xdr:spPr>
        <a:xfrm>
          <a:off x="8515427" y="1076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142511</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F00-000002010000}"/>
            </a:ext>
          </a:extLst>
        </xdr:cNvPr>
        <xdr:cNvSpPr txBox="1"/>
      </xdr:nvSpPr>
      <xdr:spPr>
        <a:xfrm>
          <a:off x="76264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67530</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F00-000003010000}"/>
            </a:ext>
          </a:extLst>
        </xdr:cNvPr>
        <xdr:cNvSpPr txBox="1"/>
      </xdr:nvSpPr>
      <xdr:spPr>
        <a:xfrm>
          <a:off x="6737427" y="1069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44467</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F00-000004010000}"/>
            </a:ext>
          </a:extLst>
        </xdr:cNvPr>
        <xdr:cNvSpPr txBox="1"/>
      </xdr:nvSpPr>
      <xdr:spPr>
        <a:xfrm>
          <a:off x="9391727" y="998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49496</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F00-000005010000}"/>
            </a:ext>
          </a:extLst>
        </xdr:cNvPr>
        <xdr:cNvSpPr txBox="1"/>
      </xdr:nvSpPr>
      <xdr:spPr>
        <a:xfrm>
          <a:off x="8515427" y="9993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51782</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F00-000006010000}"/>
            </a:ext>
          </a:extLst>
        </xdr:cNvPr>
        <xdr:cNvSpPr txBox="1"/>
      </xdr:nvSpPr>
      <xdr:spPr>
        <a:xfrm>
          <a:off x="7626427" y="999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49039</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F00-000007010000}"/>
            </a:ext>
          </a:extLst>
        </xdr:cNvPr>
        <xdr:cNvSpPr txBox="1"/>
      </xdr:nvSpPr>
      <xdr:spPr>
        <a:xfrm>
          <a:off x="6737427" y="999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a:extLst>
            <a:ext uri="{FF2B5EF4-FFF2-40B4-BE49-F238E27FC236}">
              <a16:creationId xmlns:a16="http://schemas.microsoft.com/office/drawing/2014/main" id="{00000000-0008-0000-0F00-00003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157843</xdr:rowOff>
    </xdr:from>
    <xdr:to>
      <xdr:col>24</xdr:col>
      <xdr:colOff>62865</xdr:colOff>
      <xdr:row>109</xdr:row>
      <xdr:rowOff>19050</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flipV="1">
          <a:off x="4634865" y="1713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22877</xdr:rowOff>
    </xdr:from>
    <xdr:ext cx="405111" cy="259045"/>
    <xdr:sp macro="" textlink="">
      <xdr:nvSpPr>
        <xdr:cNvPr id="306" name="【市民会館】&#10;有形固定資産減価償却率最小値テキスト">
          <a:extLst>
            <a:ext uri="{FF2B5EF4-FFF2-40B4-BE49-F238E27FC236}">
              <a16:creationId xmlns:a16="http://schemas.microsoft.com/office/drawing/2014/main" id="{00000000-0008-0000-0F00-000032010000}"/>
            </a:ext>
          </a:extLst>
        </xdr:cNvPr>
        <xdr:cNvSpPr txBox="1"/>
      </xdr:nvSpPr>
      <xdr:spPr>
        <a:xfrm>
          <a:off x="4673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19050</xdr:rowOff>
    </xdr:from>
    <xdr:to>
      <xdr:col>24</xdr:col>
      <xdr:colOff>152400</xdr:colOff>
      <xdr:row>109</xdr:row>
      <xdr:rowOff>19050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4546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104520</xdr:rowOff>
    </xdr:from>
    <xdr:ext cx="340478" cy="259045"/>
    <xdr:sp macro="" textlink="">
      <xdr:nvSpPr>
        <xdr:cNvPr id="308" name="【市民会館】&#10;有形固定資産減価償却率最大値テキスト">
          <a:extLst>
            <a:ext uri="{FF2B5EF4-FFF2-40B4-BE49-F238E27FC236}">
              <a16:creationId xmlns:a16="http://schemas.microsoft.com/office/drawing/2014/main" id="{00000000-0008-0000-0F00-000034010000}"/>
            </a:ext>
          </a:extLst>
        </xdr:cNvPr>
        <xdr:cNvSpPr txBox="1"/>
      </xdr:nvSpPr>
      <xdr:spPr>
        <a:xfrm>
          <a:off x="4673600" y="1690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157843</xdr:rowOff>
    </xdr:from>
    <xdr:to>
      <xdr:col>24</xdr:col>
      <xdr:colOff>152400</xdr:colOff>
      <xdr:row>99</xdr:row>
      <xdr:rowOff>157843</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4546600" y="1713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96900</xdr:rowOff>
    </xdr:from>
    <xdr:ext cx="405111" cy="259045"/>
    <xdr:sp macro="" textlink="">
      <xdr:nvSpPr>
        <xdr:cNvPr id="310" name="【市民会館】&#10;有形固定資産減価償却率平均値テキスト">
          <a:extLst>
            <a:ext uri="{FF2B5EF4-FFF2-40B4-BE49-F238E27FC236}">
              <a16:creationId xmlns:a16="http://schemas.microsoft.com/office/drawing/2014/main" id="{00000000-0008-0000-0F00-000036010000}"/>
            </a:ext>
          </a:extLst>
        </xdr:cNvPr>
        <xdr:cNvSpPr txBox="1"/>
      </xdr:nvSpPr>
      <xdr:spPr>
        <a:xfrm>
          <a:off x="4673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118473</xdr:rowOff>
    </xdr:from>
    <xdr:to>
      <xdr:col>24</xdr:col>
      <xdr:colOff>114300</xdr:colOff>
      <xdr:row>105</xdr:row>
      <xdr:rowOff>48623</xdr:rowOff>
    </xdr:to>
    <xdr:sp macro="" textlink="">
      <xdr:nvSpPr>
        <xdr:cNvPr id="311" name="フローチャート: 判断 310">
          <a:extLst>
            <a:ext uri="{FF2B5EF4-FFF2-40B4-BE49-F238E27FC236}">
              <a16:creationId xmlns:a16="http://schemas.microsoft.com/office/drawing/2014/main" id="{00000000-0008-0000-0F00-000037010000}"/>
            </a:ext>
          </a:extLst>
        </xdr:cNvPr>
        <xdr:cNvSpPr/>
      </xdr:nvSpPr>
      <xdr:spPr>
        <a:xfrm>
          <a:off x="4584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110308</xdr:rowOff>
    </xdr:from>
    <xdr:to>
      <xdr:col>20</xdr:col>
      <xdr:colOff>38100</xdr:colOff>
      <xdr:row>105</xdr:row>
      <xdr:rowOff>40458</xdr:rowOff>
    </xdr:to>
    <xdr:sp macro="" textlink="">
      <xdr:nvSpPr>
        <xdr:cNvPr id="312" name="フローチャート: 判断 311">
          <a:extLst>
            <a:ext uri="{FF2B5EF4-FFF2-40B4-BE49-F238E27FC236}">
              <a16:creationId xmlns:a16="http://schemas.microsoft.com/office/drawing/2014/main" id="{00000000-0008-0000-0F00-000038010000}"/>
            </a:ext>
          </a:extLst>
        </xdr:cNvPr>
        <xdr:cNvSpPr/>
      </xdr:nvSpPr>
      <xdr:spPr>
        <a:xfrm>
          <a:off x="3746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41729</xdr:rowOff>
    </xdr:from>
    <xdr:to>
      <xdr:col>15</xdr:col>
      <xdr:colOff>101600</xdr:colOff>
      <xdr:row>104</xdr:row>
      <xdr:rowOff>143329</xdr:rowOff>
    </xdr:to>
    <xdr:sp macro="" textlink="">
      <xdr:nvSpPr>
        <xdr:cNvPr id="313" name="フローチャート: 判断 312">
          <a:extLst>
            <a:ext uri="{FF2B5EF4-FFF2-40B4-BE49-F238E27FC236}">
              <a16:creationId xmlns:a16="http://schemas.microsoft.com/office/drawing/2014/main" id="{00000000-0008-0000-0F00-000039010000}"/>
            </a:ext>
          </a:extLst>
        </xdr:cNvPr>
        <xdr:cNvSpPr/>
      </xdr:nvSpPr>
      <xdr:spPr>
        <a:xfrm>
          <a:off x="2857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35198</xdr:rowOff>
    </xdr:from>
    <xdr:to>
      <xdr:col>10</xdr:col>
      <xdr:colOff>165100</xdr:colOff>
      <xdr:row>104</xdr:row>
      <xdr:rowOff>136798</xdr:rowOff>
    </xdr:to>
    <xdr:sp macro="" textlink="">
      <xdr:nvSpPr>
        <xdr:cNvPr id="314" name="フローチャート: 判断 313">
          <a:extLst>
            <a:ext uri="{FF2B5EF4-FFF2-40B4-BE49-F238E27FC236}">
              <a16:creationId xmlns:a16="http://schemas.microsoft.com/office/drawing/2014/main" id="{00000000-0008-0000-0F00-00003A010000}"/>
            </a:ext>
          </a:extLst>
        </xdr:cNvPr>
        <xdr:cNvSpPr/>
      </xdr:nvSpPr>
      <xdr:spPr>
        <a:xfrm>
          <a:off x="1968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41729</xdr:rowOff>
    </xdr:from>
    <xdr:to>
      <xdr:col>6</xdr:col>
      <xdr:colOff>38100</xdr:colOff>
      <xdr:row>104</xdr:row>
      <xdr:rowOff>143329</xdr:rowOff>
    </xdr:to>
    <xdr:sp macro="" textlink="">
      <xdr:nvSpPr>
        <xdr:cNvPr id="315" name="フローチャート: 判断 314">
          <a:extLst>
            <a:ext uri="{FF2B5EF4-FFF2-40B4-BE49-F238E27FC236}">
              <a16:creationId xmlns:a16="http://schemas.microsoft.com/office/drawing/2014/main" id="{00000000-0008-0000-0F00-00003B010000}"/>
            </a:ext>
          </a:extLst>
        </xdr:cNvPr>
        <xdr:cNvSpPr/>
      </xdr:nvSpPr>
      <xdr:spPr>
        <a:xfrm>
          <a:off x="1079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38463</xdr:rowOff>
    </xdr:from>
    <xdr:to>
      <xdr:col>24</xdr:col>
      <xdr:colOff>114300</xdr:colOff>
      <xdr:row>104</xdr:row>
      <xdr:rowOff>140063</xdr:rowOff>
    </xdr:to>
    <xdr:sp macro="" textlink="">
      <xdr:nvSpPr>
        <xdr:cNvPr id="321" name="楕円 320">
          <a:extLst>
            <a:ext uri="{FF2B5EF4-FFF2-40B4-BE49-F238E27FC236}">
              <a16:creationId xmlns:a16="http://schemas.microsoft.com/office/drawing/2014/main" id="{00000000-0008-0000-0F00-000041010000}"/>
            </a:ext>
          </a:extLst>
        </xdr:cNvPr>
        <xdr:cNvSpPr/>
      </xdr:nvSpPr>
      <xdr:spPr>
        <a:xfrm>
          <a:off x="45847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61340</xdr:rowOff>
    </xdr:from>
    <xdr:ext cx="405111" cy="259045"/>
    <xdr:sp macro="" textlink="">
      <xdr:nvSpPr>
        <xdr:cNvPr id="322" name="【市民会館】&#10;有形固定資産減価償却率該当値テキスト">
          <a:extLst>
            <a:ext uri="{FF2B5EF4-FFF2-40B4-BE49-F238E27FC236}">
              <a16:creationId xmlns:a16="http://schemas.microsoft.com/office/drawing/2014/main" id="{00000000-0008-0000-0F00-000042010000}"/>
            </a:ext>
          </a:extLst>
        </xdr:cNvPr>
        <xdr:cNvSpPr txBox="1"/>
      </xdr:nvSpPr>
      <xdr:spPr>
        <a:xfrm>
          <a:off x="4673600" y="1772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136434</xdr:rowOff>
    </xdr:from>
    <xdr:to>
      <xdr:col>20</xdr:col>
      <xdr:colOff>38100</xdr:colOff>
      <xdr:row>105</xdr:row>
      <xdr:rowOff>66584</xdr:rowOff>
    </xdr:to>
    <xdr:sp macro="" textlink="">
      <xdr:nvSpPr>
        <xdr:cNvPr id="323" name="楕円 322">
          <a:extLst>
            <a:ext uri="{FF2B5EF4-FFF2-40B4-BE49-F238E27FC236}">
              <a16:creationId xmlns:a16="http://schemas.microsoft.com/office/drawing/2014/main" id="{00000000-0008-0000-0F00-000043010000}"/>
            </a:ext>
          </a:extLst>
        </xdr:cNvPr>
        <xdr:cNvSpPr/>
      </xdr:nvSpPr>
      <xdr:spPr>
        <a:xfrm>
          <a:off x="3746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89263</xdr:rowOff>
    </xdr:from>
    <xdr:to>
      <xdr:col>24</xdr:col>
      <xdr:colOff>63500</xdr:colOff>
      <xdr:row>105</xdr:row>
      <xdr:rowOff>15784</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flipV="1">
          <a:off x="3797300" y="1792006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103777</xdr:rowOff>
    </xdr:from>
    <xdr:to>
      <xdr:col>15</xdr:col>
      <xdr:colOff>101600</xdr:colOff>
      <xdr:row>105</xdr:row>
      <xdr:rowOff>33927</xdr:rowOff>
    </xdr:to>
    <xdr:sp macro="" textlink="">
      <xdr:nvSpPr>
        <xdr:cNvPr id="325" name="楕円 324">
          <a:extLst>
            <a:ext uri="{FF2B5EF4-FFF2-40B4-BE49-F238E27FC236}">
              <a16:creationId xmlns:a16="http://schemas.microsoft.com/office/drawing/2014/main" id="{00000000-0008-0000-0F00-000045010000}"/>
            </a:ext>
          </a:extLst>
        </xdr:cNvPr>
        <xdr:cNvSpPr/>
      </xdr:nvSpPr>
      <xdr:spPr>
        <a:xfrm>
          <a:off x="2857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154577</xdr:rowOff>
    </xdr:from>
    <xdr:to>
      <xdr:col>19</xdr:col>
      <xdr:colOff>177800</xdr:colOff>
      <xdr:row>105</xdr:row>
      <xdr:rowOff>15784</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2908300" y="179853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327" name="楕円 326">
          <a:extLst>
            <a:ext uri="{FF2B5EF4-FFF2-40B4-BE49-F238E27FC236}">
              <a16:creationId xmlns:a16="http://schemas.microsoft.com/office/drawing/2014/main" id="{00000000-0008-0000-0F00-000047010000}"/>
            </a:ext>
          </a:extLst>
        </xdr:cNvPr>
        <xdr:cNvSpPr/>
      </xdr:nvSpPr>
      <xdr:spPr>
        <a:xfrm>
          <a:off x="19685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120287</xdr:rowOff>
    </xdr:from>
    <xdr:to>
      <xdr:col>15</xdr:col>
      <xdr:colOff>50800</xdr:colOff>
      <xdr:row>104</xdr:row>
      <xdr:rowOff>154577</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2019300" y="1795108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25400</xdr:rowOff>
    </xdr:from>
    <xdr:to>
      <xdr:col>6</xdr:col>
      <xdr:colOff>38100</xdr:colOff>
      <xdr:row>104</xdr:row>
      <xdr:rowOff>127000</xdr:rowOff>
    </xdr:to>
    <xdr:sp macro="" textlink="">
      <xdr:nvSpPr>
        <xdr:cNvPr id="329" name="楕円 328">
          <a:extLst>
            <a:ext uri="{FF2B5EF4-FFF2-40B4-BE49-F238E27FC236}">
              <a16:creationId xmlns:a16="http://schemas.microsoft.com/office/drawing/2014/main" id="{00000000-0008-0000-0F00-000049010000}"/>
            </a:ext>
          </a:extLst>
        </xdr:cNvPr>
        <xdr:cNvSpPr/>
      </xdr:nvSpPr>
      <xdr:spPr>
        <a:xfrm>
          <a:off x="1079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76200</xdr:rowOff>
    </xdr:from>
    <xdr:to>
      <xdr:col>10</xdr:col>
      <xdr:colOff>114300</xdr:colOff>
      <xdr:row>104</xdr:row>
      <xdr:rowOff>120287</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1130300" y="1790700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56985</xdr:rowOff>
    </xdr:from>
    <xdr:ext cx="405111" cy="259045"/>
    <xdr:sp macro="" textlink="">
      <xdr:nvSpPr>
        <xdr:cNvPr id="331" name="n_1aveValue【市民会館】&#10;有形固定資産減価償却率">
          <a:extLst>
            <a:ext uri="{FF2B5EF4-FFF2-40B4-BE49-F238E27FC236}">
              <a16:creationId xmlns:a16="http://schemas.microsoft.com/office/drawing/2014/main" id="{00000000-0008-0000-0F00-00004B010000}"/>
            </a:ext>
          </a:extLst>
        </xdr:cNvPr>
        <xdr:cNvSpPr txBox="1"/>
      </xdr:nvSpPr>
      <xdr:spPr>
        <a:xfrm>
          <a:off x="35820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159856</xdr:rowOff>
    </xdr:from>
    <xdr:ext cx="405111" cy="259045"/>
    <xdr:sp macro="" textlink="">
      <xdr:nvSpPr>
        <xdr:cNvPr id="332" name="n_2aveValue【市民会館】&#10;有形固定資産減価償却率">
          <a:extLst>
            <a:ext uri="{FF2B5EF4-FFF2-40B4-BE49-F238E27FC236}">
              <a16:creationId xmlns:a16="http://schemas.microsoft.com/office/drawing/2014/main" id="{00000000-0008-0000-0F00-00004C010000}"/>
            </a:ext>
          </a:extLst>
        </xdr:cNvPr>
        <xdr:cNvSpPr txBox="1"/>
      </xdr:nvSpPr>
      <xdr:spPr>
        <a:xfrm>
          <a:off x="2705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153325</xdr:rowOff>
    </xdr:from>
    <xdr:ext cx="405111" cy="259045"/>
    <xdr:sp macro="" textlink="">
      <xdr:nvSpPr>
        <xdr:cNvPr id="333" name="n_3aveValue【市民会館】&#10;有形固定資産減価償却率">
          <a:extLst>
            <a:ext uri="{FF2B5EF4-FFF2-40B4-BE49-F238E27FC236}">
              <a16:creationId xmlns:a16="http://schemas.microsoft.com/office/drawing/2014/main" id="{00000000-0008-0000-0F00-00004D010000}"/>
            </a:ext>
          </a:extLst>
        </xdr:cNvPr>
        <xdr:cNvSpPr txBox="1"/>
      </xdr:nvSpPr>
      <xdr:spPr>
        <a:xfrm>
          <a:off x="1816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134456</xdr:rowOff>
    </xdr:from>
    <xdr:ext cx="405111" cy="259045"/>
    <xdr:sp macro="" textlink="">
      <xdr:nvSpPr>
        <xdr:cNvPr id="334" name="n_4aveValue【市民会館】&#10;有形固定資産減価償却率">
          <a:extLst>
            <a:ext uri="{FF2B5EF4-FFF2-40B4-BE49-F238E27FC236}">
              <a16:creationId xmlns:a16="http://schemas.microsoft.com/office/drawing/2014/main" id="{00000000-0008-0000-0F00-00004E010000}"/>
            </a:ext>
          </a:extLst>
        </xdr:cNvPr>
        <xdr:cNvSpPr txBox="1"/>
      </xdr:nvSpPr>
      <xdr:spPr>
        <a:xfrm>
          <a:off x="927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57711</xdr:rowOff>
    </xdr:from>
    <xdr:ext cx="405111" cy="259045"/>
    <xdr:sp macro="" textlink="">
      <xdr:nvSpPr>
        <xdr:cNvPr id="335" name="n_1mainValue【市民会館】&#10;有形固定資産減価償却率">
          <a:extLst>
            <a:ext uri="{FF2B5EF4-FFF2-40B4-BE49-F238E27FC236}">
              <a16:creationId xmlns:a16="http://schemas.microsoft.com/office/drawing/2014/main" id="{00000000-0008-0000-0F00-00004F010000}"/>
            </a:ext>
          </a:extLst>
        </xdr:cNvPr>
        <xdr:cNvSpPr txBox="1"/>
      </xdr:nvSpPr>
      <xdr:spPr>
        <a:xfrm>
          <a:off x="35820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25054</xdr:rowOff>
    </xdr:from>
    <xdr:ext cx="405111" cy="259045"/>
    <xdr:sp macro="" textlink="">
      <xdr:nvSpPr>
        <xdr:cNvPr id="336" name="n_2mainValue【市民会館】&#10;有形固定資産減価償却率">
          <a:extLst>
            <a:ext uri="{FF2B5EF4-FFF2-40B4-BE49-F238E27FC236}">
              <a16:creationId xmlns:a16="http://schemas.microsoft.com/office/drawing/2014/main" id="{00000000-0008-0000-0F00-000050010000}"/>
            </a:ext>
          </a:extLst>
        </xdr:cNvPr>
        <xdr:cNvSpPr txBox="1"/>
      </xdr:nvSpPr>
      <xdr:spPr>
        <a:xfrm>
          <a:off x="2705744"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162214</xdr:rowOff>
    </xdr:from>
    <xdr:ext cx="405111" cy="259045"/>
    <xdr:sp macro="" textlink="">
      <xdr:nvSpPr>
        <xdr:cNvPr id="337" name="n_3mainValue【市民会館】&#10;有形固定資産減価償却率">
          <a:extLst>
            <a:ext uri="{FF2B5EF4-FFF2-40B4-BE49-F238E27FC236}">
              <a16:creationId xmlns:a16="http://schemas.microsoft.com/office/drawing/2014/main" id="{00000000-0008-0000-0F00-000051010000}"/>
            </a:ext>
          </a:extLst>
        </xdr:cNvPr>
        <xdr:cNvSpPr txBox="1"/>
      </xdr:nvSpPr>
      <xdr:spPr>
        <a:xfrm>
          <a:off x="1816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143527</xdr:rowOff>
    </xdr:from>
    <xdr:ext cx="405111" cy="259045"/>
    <xdr:sp macro="" textlink="">
      <xdr:nvSpPr>
        <xdr:cNvPr id="338" name="n_4mainValue【市民会館】&#10;有形固定資産減価償却率">
          <a:extLst>
            <a:ext uri="{FF2B5EF4-FFF2-40B4-BE49-F238E27FC236}">
              <a16:creationId xmlns:a16="http://schemas.microsoft.com/office/drawing/2014/main" id="{00000000-0008-0000-0F00-000052010000}"/>
            </a:ext>
          </a:extLst>
        </xdr:cNvPr>
        <xdr:cNvSpPr txBox="1"/>
      </xdr:nvSpPr>
      <xdr:spPr>
        <a:xfrm>
          <a:off x="927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9" name="【市民会館】&#10;一人当たり面積グラフ枠">
          <a:extLst>
            <a:ext uri="{FF2B5EF4-FFF2-40B4-BE49-F238E27FC236}">
              <a16:creationId xmlns:a16="http://schemas.microsoft.com/office/drawing/2014/main" id="{00000000-0008-0000-0F00-00006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34137</xdr:rowOff>
    </xdr:from>
    <xdr:to>
      <xdr:col>54</xdr:col>
      <xdr:colOff>189865</xdr:colOff>
      <xdr:row>108</xdr:row>
      <xdr:rowOff>64312</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flipV="1">
          <a:off x="10476865" y="17179137"/>
          <a:ext cx="0" cy="1401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361" name="【市民会館】&#10;一人当たり面積最小値テキスト">
          <a:extLst>
            <a:ext uri="{FF2B5EF4-FFF2-40B4-BE49-F238E27FC236}">
              <a16:creationId xmlns:a16="http://schemas.microsoft.com/office/drawing/2014/main" id="{00000000-0008-0000-0F00-000069010000}"/>
            </a:ext>
          </a:extLst>
        </xdr:cNvPr>
        <xdr:cNvSpPr txBox="1"/>
      </xdr:nvSpPr>
      <xdr:spPr>
        <a:xfrm>
          <a:off x="10515600" y="185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10388600" y="1858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152264</xdr:rowOff>
    </xdr:from>
    <xdr:ext cx="469744" cy="259045"/>
    <xdr:sp macro="" textlink="">
      <xdr:nvSpPr>
        <xdr:cNvPr id="363" name="【市民会館】&#10;一人当たり面積最大値テキスト">
          <a:extLst>
            <a:ext uri="{FF2B5EF4-FFF2-40B4-BE49-F238E27FC236}">
              <a16:creationId xmlns:a16="http://schemas.microsoft.com/office/drawing/2014/main" id="{00000000-0008-0000-0F00-00006B010000}"/>
            </a:ext>
          </a:extLst>
        </xdr:cNvPr>
        <xdr:cNvSpPr txBox="1"/>
      </xdr:nvSpPr>
      <xdr:spPr>
        <a:xfrm>
          <a:off x="10515600" y="1695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34137</xdr:rowOff>
    </xdr:from>
    <xdr:to>
      <xdr:col>55</xdr:col>
      <xdr:colOff>88900</xdr:colOff>
      <xdr:row>100</xdr:row>
      <xdr:rowOff>34137</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10388600" y="17179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26331</xdr:rowOff>
    </xdr:from>
    <xdr:ext cx="469744" cy="259045"/>
    <xdr:sp macro="" textlink="">
      <xdr:nvSpPr>
        <xdr:cNvPr id="365" name="【市民会館】&#10;一人当たり面積平均値テキスト">
          <a:extLst>
            <a:ext uri="{FF2B5EF4-FFF2-40B4-BE49-F238E27FC236}">
              <a16:creationId xmlns:a16="http://schemas.microsoft.com/office/drawing/2014/main" id="{00000000-0008-0000-0F00-00006D010000}"/>
            </a:ext>
          </a:extLst>
        </xdr:cNvPr>
        <xdr:cNvSpPr txBox="1"/>
      </xdr:nvSpPr>
      <xdr:spPr>
        <a:xfrm>
          <a:off x="10515600" y="18028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xdr:rowOff>
    </xdr:from>
    <xdr:to>
      <xdr:col>55</xdr:col>
      <xdr:colOff>50800</xdr:colOff>
      <xdr:row>106</xdr:row>
      <xdr:rowOff>105054</xdr:rowOff>
    </xdr:to>
    <xdr:sp macro="" textlink="">
      <xdr:nvSpPr>
        <xdr:cNvPr id="366" name="フローチャート: 判断 365">
          <a:extLst>
            <a:ext uri="{FF2B5EF4-FFF2-40B4-BE49-F238E27FC236}">
              <a16:creationId xmlns:a16="http://schemas.microsoft.com/office/drawing/2014/main" id="{00000000-0008-0000-0F00-00006E010000}"/>
            </a:ext>
          </a:extLst>
        </xdr:cNvPr>
        <xdr:cNvSpPr/>
      </xdr:nvSpPr>
      <xdr:spPr>
        <a:xfrm>
          <a:off x="10426700" y="1817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97637</xdr:rowOff>
    </xdr:from>
    <xdr:to>
      <xdr:col>50</xdr:col>
      <xdr:colOff>165100</xdr:colOff>
      <xdr:row>107</xdr:row>
      <xdr:rowOff>27787</xdr:rowOff>
    </xdr:to>
    <xdr:sp macro="" textlink="">
      <xdr:nvSpPr>
        <xdr:cNvPr id="367" name="フローチャート: 判断 366">
          <a:extLst>
            <a:ext uri="{FF2B5EF4-FFF2-40B4-BE49-F238E27FC236}">
              <a16:creationId xmlns:a16="http://schemas.microsoft.com/office/drawing/2014/main" id="{00000000-0008-0000-0F00-00006F010000}"/>
            </a:ext>
          </a:extLst>
        </xdr:cNvPr>
        <xdr:cNvSpPr/>
      </xdr:nvSpPr>
      <xdr:spPr>
        <a:xfrm>
          <a:off x="9588500" y="182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57404</xdr:rowOff>
    </xdr:from>
    <xdr:to>
      <xdr:col>46</xdr:col>
      <xdr:colOff>38100</xdr:colOff>
      <xdr:row>106</xdr:row>
      <xdr:rowOff>159004</xdr:rowOff>
    </xdr:to>
    <xdr:sp macro="" textlink="">
      <xdr:nvSpPr>
        <xdr:cNvPr id="368" name="フローチャート: 判断 367">
          <a:extLst>
            <a:ext uri="{FF2B5EF4-FFF2-40B4-BE49-F238E27FC236}">
              <a16:creationId xmlns:a16="http://schemas.microsoft.com/office/drawing/2014/main" id="{00000000-0008-0000-0F00-000070010000}"/>
            </a:ext>
          </a:extLst>
        </xdr:cNvPr>
        <xdr:cNvSpPr/>
      </xdr:nvSpPr>
      <xdr:spPr>
        <a:xfrm>
          <a:off x="8699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78436</xdr:rowOff>
    </xdr:from>
    <xdr:to>
      <xdr:col>41</xdr:col>
      <xdr:colOff>101600</xdr:colOff>
      <xdr:row>107</xdr:row>
      <xdr:rowOff>8586</xdr:rowOff>
    </xdr:to>
    <xdr:sp macro="" textlink="">
      <xdr:nvSpPr>
        <xdr:cNvPr id="369" name="フローチャート: 判断 368">
          <a:extLst>
            <a:ext uri="{FF2B5EF4-FFF2-40B4-BE49-F238E27FC236}">
              <a16:creationId xmlns:a16="http://schemas.microsoft.com/office/drawing/2014/main" id="{00000000-0008-0000-0F00-000071010000}"/>
            </a:ext>
          </a:extLst>
        </xdr:cNvPr>
        <xdr:cNvSpPr/>
      </xdr:nvSpPr>
      <xdr:spPr>
        <a:xfrm>
          <a:off x="7810500" y="1825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93980</xdr:rowOff>
    </xdr:from>
    <xdr:to>
      <xdr:col>36</xdr:col>
      <xdr:colOff>165100</xdr:colOff>
      <xdr:row>107</xdr:row>
      <xdr:rowOff>24130</xdr:rowOff>
    </xdr:to>
    <xdr:sp macro="" textlink="">
      <xdr:nvSpPr>
        <xdr:cNvPr id="370" name="フローチャート: 判断 369">
          <a:extLst>
            <a:ext uri="{FF2B5EF4-FFF2-40B4-BE49-F238E27FC236}">
              <a16:creationId xmlns:a16="http://schemas.microsoft.com/office/drawing/2014/main" id="{00000000-0008-0000-0F00-000072010000}"/>
            </a:ext>
          </a:extLst>
        </xdr:cNvPr>
        <xdr:cNvSpPr/>
      </xdr:nvSpPr>
      <xdr:spPr>
        <a:xfrm>
          <a:off x="6921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72492</xdr:rowOff>
    </xdr:from>
    <xdr:to>
      <xdr:col>55</xdr:col>
      <xdr:colOff>50800</xdr:colOff>
      <xdr:row>108</xdr:row>
      <xdr:rowOff>2642</xdr:rowOff>
    </xdr:to>
    <xdr:sp macro="" textlink="">
      <xdr:nvSpPr>
        <xdr:cNvPr id="376" name="楕円 375">
          <a:extLst>
            <a:ext uri="{FF2B5EF4-FFF2-40B4-BE49-F238E27FC236}">
              <a16:creationId xmlns:a16="http://schemas.microsoft.com/office/drawing/2014/main" id="{00000000-0008-0000-0F00-000078010000}"/>
            </a:ext>
          </a:extLst>
        </xdr:cNvPr>
        <xdr:cNvSpPr/>
      </xdr:nvSpPr>
      <xdr:spPr>
        <a:xfrm>
          <a:off x="10426700" y="1841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158869</xdr:rowOff>
    </xdr:from>
    <xdr:ext cx="469744" cy="259045"/>
    <xdr:sp macro="" textlink="">
      <xdr:nvSpPr>
        <xdr:cNvPr id="377" name="【市民会館】&#10;一人当たり面積該当値テキスト">
          <a:extLst>
            <a:ext uri="{FF2B5EF4-FFF2-40B4-BE49-F238E27FC236}">
              <a16:creationId xmlns:a16="http://schemas.microsoft.com/office/drawing/2014/main" id="{00000000-0008-0000-0F00-000079010000}"/>
            </a:ext>
          </a:extLst>
        </xdr:cNvPr>
        <xdr:cNvSpPr txBox="1"/>
      </xdr:nvSpPr>
      <xdr:spPr>
        <a:xfrm>
          <a:off x="10515600" y="1833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72492</xdr:rowOff>
    </xdr:from>
    <xdr:to>
      <xdr:col>50</xdr:col>
      <xdr:colOff>165100</xdr:colOff>
      <xdr:row>108</xdr:row>
      <xdr:rowOff>2642</xdr:rowOff>
    </xdr:to>
    <xdr:sp macro="" textlink="">
      <xdr:nvSpPr>
        <xdr:cNvPr id="378" name="楕円 377">
          <a:extLst>
            <a:ext uri="{FF2B5EF4-FFF2-40B4-BE49-F238E27FC236}">
              <a16:creationId xmlns:a16="http://schemas.microsoft.com/office/drawing/2014/main" id="{00000000-0008-0000-0F00-00007A010000}"/>
            </a:ext>
          </a:extLst>
        </xdr:cNvPr>
        <xdr:cNvSpPr/>
      </xdr:nvSpPr>
      <xdr:spPr>
        <a:xfrm>
          <a:off x="9588500" y="1841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123292</xdr:rowOff>
    </xdr:from>
    <xdr:to>
      <xdr:col>55</xdr:col>
      <xdr:colOff>0</xdr:colOff>
      <xdr:row>107</xdr:row>
      <xdr:rowOff>123292</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9639300" y="184684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73406</xdr:rowOff>
    </xdr:from>
    <xdr:to>
      <xdr:col>46</xdr:col>
      <xdr:colOff>38100</xdr:colOff>
      <xdr:row>108</xdr:row>
      <xdr:rowOff>3556</xdr:rowOff>
    </xdr:to>
    <xdr:sp macro="" textlink="">
      <xdr:nvSpPr>
        <xdr:cNvPr id="380" name="楕円 379">
          <a:extLst>
            <a:ext uri="{FF2B5EF4-FFF2-40B4-BE49-F238E27FC236}">
              <a16:creationId xmlns:a16="http://schemas.microsoft.com/office/drawing/2014/main" id="{00000000-0008-0000-0F00-00007C010000}"/>
            </a:ext>
          </a:extLst>
        </xdr:cNvPr>
        <xdr:cNvSpPr/>
      </xdr:nvSpPr>
      <xdr:spPr>
        <a:xfrm>
          <a:off x="8699500" y="184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123292</xdr:rowOff>
    </xdr:from>
    <xdr:to>
      <xdr:col>50</xdr:col>
      <xdr:colOff>114300</xdr:colOff>
      <xdr:row>107</xdr:row>
      <xdr:rowOff>124206</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flipV="1">
          <a:off x="8750300" y="1846844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74321</xdr:rowOff>
    </xdr:from>
    <xdr:to>
      <xdr:col>41</xdr:col>
      <xdr:colOff>101600</xdr:colOff>
      <xdr:row>108</xdr:row>
      <xdr:rowOff>4471</xdr:rowOff>
    </xdr:to>
    <xdr:sp macro="" textlink="">
      <xdr:nvSpPr>
        <xdr:cNvPr id="382" name="楕円 381">
          <a:extLst>
            <a:ext uri="{FF2B5EF4-FFF2-40B4-BE49-F238E27FC236}">
              <a16:creationId xmlns:a16="http://schemas.microsoft.com/office/drawing/2014/main" id="{00000000-0008-0000-0F00-00007E010000}"/>
            </a:ext>
          </a:extLst>
        </xdr:cNvPr>
        <xdr:cNvSpPr/>
      </xdr:nvSpPr>
      <xdr:spPr>
        <a:xfrm>
          <a:off x="7810500" y="1841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124206</xdr:rowOff>
    </xdr:from>
    <xdr:to>
      <xdr:col>45</xdr:col>
      <xdr:colOff>177800</xdr:colOff>
      <xdr:row>107</xdr:row>
      <xdr:rowOff>125121</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flipV="1">
          <a:off x="7861300" y="1846935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73406</xdr:rowOff>
    </xdr:from>
    <xdr:to>
      <xdr:col>36</xdr:col>
      <xdr:colOff>165100</xdr:colOff>
      <xdr:row>108</xdr:row>
      <xdr:rowOff>3556</xdr:rowOff>
    </xdr:to>
    <xdr:sp macro="" textlink="">
      <xdr:nvSpPr>
        <xdr:cNvPr id="384" name="楕円 383">
          <a:extLst>
            <a:ext uri="{FF2B5EF4-FFF2-40B4-BE49-F238E27FC236}">
              <a16:creationId xmlns:a16="http://schemas.microsoft.com/office/drawing/2014/main" id="{00000000-0008-0000-0F00-000080010000}"/>
            </a:ext>
          </a:extLst>
        </xdr:cNvPr>
        <xdr:cNvSpPr/>
      </xdr:nvSpPr>
      <xdr:spPr>
        <a:xfrm>
          <a:off x="6921500" y="184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124206</xdr:rowOff>
    </xdr:from>
    <xdr:to>
      <xdr:col>41</xdr:col>
      <xdr:colOff>50800</xdr:colOff>
      <xdr:row>107</xdr:row>
      <xdr:rowOff>125121</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6972300" y="1846935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44314</xdr:rowOff>
    </xdr:from>
    <xdr:ext cx="469744" cy="259045"/>
    <xdr:sp macro="" textlink="">
      <xdr:nvSpPr>
        <xdr:cNvPr id="386" name="n_1aveValue【市民会館】&#10;一人当たり面積">
          <a:extLst>
            <a:ext uri="{FF2B5EF4-FFF2-40B4-BE49-F238E27FC236}">
              <a16:creationId xmlns:a16="http://schemas.microsoft.com/office/drawing/2014/main" id="{00000000-0008-0000-0F00-000082010000}"/>
            </a:ext>
          </a:extLst>
        </xdr:cNvPr>
        <xdr:cNvSpPr txBox="1"/>
      </xdr:nvSpPr>
      <xdr:spPr>
        <a:xfrm>
          <a:off x="9391727" y="180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4081</xdr:rowOff>
    </xdr:from>
    <xdr:ext cx="469744" cy="259045"/>
    <xdr:sp macro="" textlink="">
      <xdr:nvSpPr>
        <xdr:cNvPr id="387" name="n_2aveValue【市民会館】&#10;一人当たり面積">
          <a:extLst>
            <a:ext uri="{FF2B5EF4-FFF2-40B4-BE49-F238E27FC236}">
              <a16:creationId xmlns:a16="http://schemas.microsoft.com/office/drawing/2014/main" id="{00000000-0008-0000-0F00-000083010000}"/>
            </a:ext>
          </a:extLst>
        </xdr:cNvPr>
        <xdr:cNvSpPr txBox="1"/>
      </xdr:nvSpPr>
      <xdr:spPr>
        <a:xfrm>
          <a:off x="8515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25113</xdr:rowOff>
    </xdr:from>
    <xdr:ext cx="469744" cy="259045"/>
    <xdr:sp macro="" textlink="">
      <xdr:nvSpPr>
        <xdr:cNvPr id="388" name="n_3aveValue【市民会館】&#10;一人当たり面積">
          <a:extLst>
            <a:ext uri="{FF2B5EF4-FFF2-40B4-BE49-F238E27FC236}">
              <a16:creationId xmlns:a16="http://schemas.microsoft.com/office/drawing/2014/main" id="{00000000-0008-0000-0F00-000084010000}"/>
            </a:ext>
          </a:extLst>
        </xdr:cNvPr>
        <xdr:cNvSpPr txBox="1"/>
      </xdr:nvSpPr>
      <xdr:spPr>
        <a:xfrm>
          <a:off x="7626427" y="180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40657</xdr:rowOff>
    </xdr:from>
    <xdr:ext cx="469744" cy="259045"/>
    <xdr:sp macro="" textlink="">
      <xdr:nvSpPr>
        <xdr:cNvPr id="389" name="n_4aveValue【市民会館】&#10;一人当たり面積">
          <a:extLst>
            <a:ext uri="{FF2B5EF4-FFF2-40B4-BE49-F238E27FC236}">
              <a16:creationId xmlns:a16="http://schemas.microsoft.com/office/drawing/2014/main" id="{00000000-0008-0000-0F00-000085010000}"/>
            </a:ext>
          </a:extLst>
        </xdr:cNvPr>
        <xdr:cNvSpPr txBox="1"/>
      </xdr:nvSpPr>
      <xdr:spPr>
        <a:xfrm>
          <a:off x="6737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165219</xdr:rowOff>
    </xdr:from>
    <xdr:ext cx="469744" cy="259045"/>
    <xdr:sp macro="" textlink="">
      <xdr:nvSpPr>
        <xdr:cNvPr id="390" name="n_1mainValue【市民会館】&#10;一人当たり面積">
          <a:extLst>
            <a:ext uri="{FF2B5EF4-FFF2-40B4-BE49-F238E27FC236}">
              <a16:creationId xmlns:a16="http://schemas.microsoft.com/office/drawing/2014/main" id="{00000000-0008-0000-0F00-000086010000}"/>
            </a:ext>
          </a:extLst>
        </xdr:cNvPr>
        <xdr:cNvSpPr txBox="1"/>
      </xdr:nvSpPr>
      <xdr:spPr>
        <a:xfrm>
          <a:off x="9391727" y="1851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166133</xdr:rowOff>
    </xdr:from>
    <xdr:ext cx="469744" cy="259045"/>
    <xdr:sp macro="" textlink="">
      <xdr:nvSpPr>
        <xdr:cNvPr id="391" name="n_2mainValue【市民会館】&#10;一人当たり面積">
          <a:extLst>
            <a:ext uri="{FF2B5EF4-FFF2-40B4-BE49-F238E27FC236}">
              <a16:creationId xmlns:a16="http://schemas.microsoft.com/office/drawing/2014/main" id="{00000000-0008-0000-0F00-000087010000}"/>
            </a:ext>
          </a:extLst>
        </xdr:cNvPr>
        <xdr:cNvSpPr txBox="1"/>
      </xdr:nvSpPr>
      <xdr:spPr>
        <a:xfrm>
          <a:off x="8515427" y="185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167048</xdr:rowOff>
    </xdr:from>
    <xdr:ext cx="469744" cy="259045"/>
    <xdr:sp macro="" textlink="">
      <xdr:nvSpPr>
        <xdr:cNvPr id="392" name="n_3mainValue【市民会館】&#10;一人当たり面積">
          <a:extLst>
            <a:ext uri="{FF2B5EF4-FFF2-40B4-BE49-F238E27FC236}">
              <a16:creationId xmlns:a16="http://schemas.microsoft.com/office/drawing/2014/main" id="{00000000-0008-0000-0F00-000088010000}"/>
            </a:ext>
          </a:extLst>
        </xdr:cNvPr>
        <xdr:cNvSpPr txBox="1"/>
      </xdr:nvSpPr>
      <xdr:spPr>
        <a:xfrm>
          <a:off x="7626427" y="1851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166133</xdr:rowOff>
    </xdr:from>
    <xdr:ext cx="469744" cy="259045"/>
    <xdr:sp macro="" textlink="">
      <xdr:nvSpPr>
        <xdr:cNvPr id="393" name="n_4mainValue【市民会館】&#10;一人当たり面積">
          <a:extLst>
            <a:ext uri="{FF2B5EF4-FFF2-40B4-BE49-F238E27FC236}">
              <a16:creationId xmlns:a16="http://schemas.microsoft.com/office/drawing/2014/main" id="{00000000-0008-0000-0F00-000089010000}"/>
            </a:ext>
          </a:extLst>
        </xdr:cNvPr>
        <xdr:cNvSpPr txBox="1"/>
      </xdr:nvSpPr>
      <xdr:spPr>
        <a:xfrm>
          <a:off x="6737427" y="185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a:extLst>
            <a:ext uri="{FF2B5EF4-FFF2-40B4-BE49-F238E27FC236}">
              <a16:creationId xmlns:a16="http://schemas.microsoft.com/office/drawing/2014/main" id="{00000000-0008-0000-0F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83820</xdr:rowOff>
    </xdr:from>
    <xdr:to>
      <xdr:col>85</xdr:col>
      <xdr:colOff>126364</xdr:colOff>
      <xdr:row>42</xdr:row>
      <xdr:rowOff>38100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flipV="1">
          <a:off x="16318864" y="574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一般廃棄物処理施設】&#10;有形固定資産減価償却率最小値テキスト">
          <a:extLst>
            <a:ext uri="{FF2B5EF4-FFF2-40B4-BE49-F238E27FC236}">
              <a16:creationId xmlns:a16="http://schemas.microsoft.com/office/drawing/2014/main" id="{00000000-0008-0000-0F00-0000A3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30497</xdr:rowOff>
    </xdr:from>
    <xdr:ext cx="405111" cy="259045"/>
    <xdr:sp macro="" textlink="">
      <xdr:nvSpPr>
        <xdr:cNvPr id="421" name="【一般廃棄物処理施設】&#10;有形固定資産減価償却率最大値テキスト">
          <a:extLst>
            <a:ext uri="{FF2B5EF4-FFF2-40B4-BE49-F238E27FC236}">
              <a16:creationId xmlns:a16="http://schemas.microsoft.com/office/drawing/2014/main" id="{00000000-0008-0000-0F00-0000A5010000}"/>
            </a:ext>
          </a:extLst>
        </xdr:cNvPr>
        <xdr:cNvSpPr txBox="1"/>
      </xdr:nvSpPr>
      <xdr:spPr>
        <a:xfrm>
          <a:off x="16357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83820</xdr:rowOff>
    </xdr:from>
    <xdr:to>
      <xdr:col>86</xdr:col>
      <xdr:colOff>25400</xdr:colOff>
      <xdr:row>33</xdr:row>
      <xdr:rowOff>83820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6230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76852</xdr:rowOff>
    </xdr:from>
    <xdr:ext cx="405111" cy="259045"/>
    <xdr:sp macro="" textlink="">
      <xdr:nvSpPr>
        <xdr:cNvPr id="423" name="【一般廃棄物処理施設】&#10;有形固定資産減価償却率平均値テキスト">
          <a:extLst>
            <a:ext uri="{FF2B5EF4-FFF2-40B4-BE49-F238E27FC236}">
              <a16:creationId xmlns:a16="http://schemas.microsoft.com/office/drawing/2014/main" id="{00000000-0008-0000-0F00-0000A7010000}"/>
            </a:ext>
          </a:extLst>
        </xdr:cNvPr>
        <xdr:cNvSpPr txBox="1"/>
      </xdr:nvSpPr>
      <xdr:spPr>
        <a:xfrm>
          <a:off x="16357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53975</xdr:rowOff>
    </xdr:from>
    <xdr:to>
      <xdr:col>85</xdr:col>
      <xdr:colOff>177800</xdr:colOff>
      <xdr:row>37</xdr:row>
      <xdr:rowOff>155575</xdr:rowOff>
    </xdr:to>
    <xdr:sp macro="" textlink="">
      <xdr:nvSpPr>
        <xdr:cNvPr id="424" name="フローチャート: 判断 423">
          <a:extLst>
            <a:ext uri="{FF2B5EF4-FFF2-40B4-BE49-F238E27FC236}">
              <a16:creationId xmlns:a16="http://schemas.microsoft.com/office/drawing/2014/main" id="{00000000-0008-0000-0F00-0000A8010000}"/>
            </a:ext>
          </a:extLst>
        </xdr:cNvPr>
        <xdr:cNvSpPr/>
      </xdr:nvSpPr>
      <xdr:spPr>
        <a:xfrm>
          <a:off x="16268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145415</xdr:rowOff>
    </xdr:from>
    <xdr:to>
      <xdr:col>81</xdr:col>
      <xdr:colOff>101600</xdr:colOff>
      <xdr:row>37</xdr:row>
      <xdr:rowOff>75565</xdr:rowOff>
    </xdr:to>
    <xdr:sp macro="" textlink="">
      <xdr:nvSpPr>
        <xdr:cNvPr id="425" name="フローチャート: 判断 424">
          <a:extLst>
            <a:ext uri="{FF2B5EF4-FFF2-40B4-BE49-F238E27FC236}">
              <a16:creationId xmlns:a16="http://schemas.microsoft.com/office/drawing/2014/main" id="{00000000-0008-0000-0F00-0000A9010000}"/>
            </a:ext>
          </a:extLst>
        </xdr:cNvPr>
        <xdr:cNvSpPr/>
      </xdr:nvSpPr>
      <xdr:spPr>
        <a:xfrm>
          <a:off x="15430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135890</xdr:rowOff>
    </xdr:from>
    <xdr:to>
      <xdr:col>76</xdr:col>
      <xdr:colOff>165100</xdr:colOff>
      <xdr:row>38</xdr:row>
      <xdr:rowOff>66040</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14541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132080</xdr:rowOff>
    </xdr:from>
    <xdr:to>
      <xdr:col>72</xdr:col>
      <xdr:colOff>38100</xdr:colOff>
      <xdr:row>38</xdr:row>
      <xdr:rowOff>62230</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13652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50165</xdr:rowOff>
    </xdr:from>
    <xdr:to>
      <xdr:col>67</xdr:col>
      <xdr:colOff>101600</xdr:colOff>
      <xdr:row>35</xdr:row>
      <xdr:rowOff>151765</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127635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61595</xdr:rowOff>
    </xdr:from>
    <xdr:to>
      <xdr:col>85</xdr:col>
      <xdr:colOff>177800</xdr:colOff>
      <xdr:row>39</xdr:row>
      <xdr:rowOff>163195</xdr:rowOff>
    </xdr:to>
    <xdr:sp macro="" textlink="">
      <xdr:nvSpPr>
        <xdr:cNvPr id="434" name="楕円 433">
          <a:extLst>
            <a:ext uri="{FF2B5EF4-FFF2-40B4-BE49-F238E27FC236}">
              <a16:creationId xmlns:a16="http://schemas.microsoft.com/office/drawing/2014/main" id="{00000000-0008-0000-0F00-0000B2010000}"/>
            </a:ext>
          </a:extLst>
        </xdr:cNvPr>
        <xdr:cNvSpPr/>
      </xdr:nvSpPr>
      <xdr:spPr>
        <a:xfrm>
          <a:off x="1626870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40022</xdr:rowOff>
    </xdr:from>
    <xdr:ext cx="405111" cy="259045"/>
    <xdr:sp macro="" textlink="">
      <xdr:nvSpPr>
        <xdr:cNvPr id="435" name="【一般廃棄物処理施設】&#10;有形固定資産減価償却率該当値テキスト">
          <a:extLst>
            <a:ext uri="{FF2B5EF4-FFF2-40B4-BE49-F238E27FC236}">
              <a16:creationId xmlns:a16="http://schemas.microsoft.com/office/drawing/2014/main" id="{00000000-0008-0000-0F00-0000B3010000}"/>
            </a:ext>
          </a:extLst>
        </xdr:cNvPr>
        <xdr:cNvSpPr txBox="1"/>
      </xdr:nvSpPr>
      <xdr:spPr>
        <a:xfrm>
          <a:off x="16357600" y="672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27305</xdr:rowOff>
    </xdr:from>
    <xdr:to>
      <xdr:col>81</xdr:col>
      <xdr:colOff>101600</xdr:colOff>
      <xdr:row>39</xdr:row>
      <xdr:rowOff>128905</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15430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78105</xdr:rowOff>
    </xdr:from>
    <xdr:to>
      <xdr:col>85</xdr:col>
      <xdr:colOff>127000</xdr:colOff>
      <xdr:row>39</xdr:row>
      <xdr:rowOff>112395</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5481300" y="67646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164465</xdr:rowOff>
    </xdr:from>
    <xdr:to>
      <xdr:col>76</xdr:col>
      <xdr:colOff>165100</xdr:colOff>
      <xdr:row>39</xdr:row>
      <xdr:rowOff>94615</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14541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43815</xdr:rowOff>
    </xdr:from>
    <xdr:to>
      <xdr:col>81</xdr:col>
      <xdr:colOff>50800</xdr:colOff>
      <xdr:row>39</xdr:row>
      <xdr:rowOff>78105</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4592300" y="67303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126365</xdr:rowOff>
    </xdr:from>
    <xdr:to>
      <xdr:col>72</xdr:col>
      <xdr:colOff>38100</xdr:colOff>
      <xdr:row>39</xdr:row>
      <xdr:rowOff>56515</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13652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5715</xdr:rowOff>
    </xdr:from>
    <xdr:to>
      <xdr:col>76</xdr:col>
      <xdr:colOff>114300</xdr:colOff>
      <xdr:row>39</xdr:row>
      <xdr:rowOff>43815</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3703300" y="66922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80645</xdr:rowOff>
    </xdr:from>
    <xdr:to>
      <xdr:col>67</xdr:col>
      <xdr:colOff>101600</xdr:colOff>
      <xdr:row>39</xdr:row>
      <xdr:rowOff>10795</xdr:rowOff>
    </xdr:to>
    <xdr:sp macro="" textlink="">
      <xdr:nvSpPr>
        <xdr:cNvPr id="442" name="楕円 441">
          <a:extLst>
            <a:ext uri="{FF2B5EF4-FFF2-40B4-BE49-F238E27FC236}">
              <a16:creationId xmlns:a16="http://schemas.microsoft.com/office/drawing/2014/main" id="{00000000-0008-0000-0F00-0000BA010000}"/>
            </a:ext>
          </a:extLst>
        </xdr:cNvPr>
        <xdr:cNvSpPr/>
      </xdr:nvSpPr>
      <xdr:spPr>
        <a:xfrm>
          <a:off x="127635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131445</xdr:rowOff>
    </xdr:from>
    <xdr:to>
      <xdr:col>71</xdr:col>
      <xdr:colOff>177800</xdr:colOff>
      <xdr:row>39</xdr:row>
      <xdr:rowOff>5715</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2814300" y="66465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92092</xdr:rowOff>
    </xdr:from>
    <xdr:ext cx="405111" cy="259045"/>
    <xdr:sp macro="" textlink="">
      <xdr:nvSpPr>
        <xdr:cNvPr id="444" name="n_1aveValue【一般廃棄物処理施設】&#10;有形固定資産減価償却率">
          <a:extLst>
            <a:ext uri="{FF2B5EF4-FFF2-40B4-BE49-F238E27FC236}">
              <a16:creationId xmlns:a16="http://schemas.microsoft.com/office/drawing/2014/main" id="{00000000-0008-0000-0F00-0000BC010000}"/>
            </a:ext>
          </a:extLst>
        </xdr:cNvPr>
        <xdr:cNvSpPr txBox="1"/>
      </xdr:nvSpPr>
      <xdr:spPr>
        <a:xfrm>
          <a:off x="152660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82567</xdr:rowOff>
    </xdr:from>
    <xdr:ext cx="405111" cy="259045"/>
    <xdr:sp macro="" textlink="">
      <xdr:nvSpPr>
        <xdr:cNvPr id="445" name="n_2aveValue【一般廃棄物処理施設】&#10;有形固定資産減価償却率">
          <a:extLst>
            <a:ext uri="{FF2B5EF4-FFF2-40B4-BE49-F238E27FC236}">
              <a16:creationId xmlns:a16="http://schemas.microsoft.com/office/drawing/2014/main" id="{00000000-0008-0000-0F00-0000BD010000}"/>
            </a:ext>
          </a:extLst>
        </xdr:cNvPr>
        <xdr:cNvSpPr txBox="1"/>
      </xdr:nvSpPr>
      <xdr:spPr>
        <a:xfrm>
          <a:off x="143897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78757</xdr:rowOff>
    </xdr:from>
    <xdr:ext cx="405111" cy="259045"/>
    <xdr:sp macro="" textlink="">
      <xdr:nvSpPr>
        <xdr:cNvPr id="446" name="n_3aveValue【一般廃棄物処理施設】&#10;有形固定資産減価償却率">
          <a:extLst>
            <a:ext uri="{FF2B5EF4-FFF2-40B4-BE49-F238E27FC236}">
              <a16:creationId xmlns:a16="http://schemas.microsoft.com/office/drawing/2014/main" id="{00000000-0008-0000-0F00-0000BE010000}"/>
            </a:ext>
          </a:extLst>
        </xdr:cNvPr>
        <xdr:cNvSpPr txBox="1"/>
      </xdr:nvSpPr>
      <xdr:spPr>
        <a:xfrm>
          <a:off x="13500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168292</xdr:rowOff>
    </xdr:from>
    <xdr:ext cx="405111" cy="259045"/>
    <xdr:sp macro="" textlink="">
      <xdr:nvSpPr>
        <xdr:cNvPr id="447" name="n_4aveValue【一般廃棄物処理施設】&#10;有形固定資産減価償却率">
          <a:extLst>
            <a:ext uri="{FF2B5EF4-FFF2-40B4-BE49-F238E27FC236}">
              <a16:creationId xmlns:a16="http://schemas.microsoft.com/office/drawing/2014/main" id="{00000000-0008-0000-0F00-0000BF010000}"/>
            </a:ext>
          </a:extLst>
        </xdr:cNvPr>
        <xdr:cNvSpPr txBox="1"/>
      </xdr:nvSpPr>
      <xdr:spPr>
        <a:xfrm>
          <a:off x="126117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120032</xdr:rowOff>
    </xdr:from>
    <xdr:ext cx="405111" cy="259045"/>
    <xdr:sp macro="" textlink="">
      <xdr:nvSpPr>
        <xdr:cNvPr id="448" name="n_1mainValue【一般廃棄物処理施設】&#10;有形固定資産減価償却率">
          <a:extLst>
            <a:ext uri="{FF2B5EF4-FFF2-40B4-BE49-F238E27FC236}">
              <a16:creationId xmlns:a16="http://schemas.microsoft.com/office/drawing/2014/main" id="{00000000-0008-0000-0F00-0000C0010000}"/>
            </a:ext>
          </a:extLst>
        </xdr:cNvPr>
        <xdr:cNvSpPr txBox="1"/>
      </xdr:nvSpPr>
      <xdr:spPr>
        <a:xfrm>
          <a:off x="15266044"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85742</xdr:rowOff>
    </xdr:from>
    <xdr:ext cx="405111" cy="259045"/>
    <xdr:sp macro="" textlink="">
      <xdr:nvSpPr>
        <xdr:cNvPr id="449" name="n_2mainValue【一般廃棄物処理施設】&#10;有形固定資産減価償却率">
          <a:extLst>
            <a:ext uri="{FF2B5EF4-FFF2-40B4-BE49-F238E27FC236}">
              <a16:creationId xmlns:a16="http://schemas.microsoft.com/office/drawing/2014/main" id="{00000000-0008-0000-0F00-0000C1010000}"/>
            </a:ext>
          </a:extLst>
        </xdr:cNvPr>
        <xdr:cNvSpPr txBox="1"/>
      </xdr:nvSpPr>
      <xdr:spPr>
        <a:xfrm>
          <a:off x="14389744" y="677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47642</xdr:rowOff>
    </xdr:from>
    <xdr:ext cx="405111" cy="259045"/>
    <xdr:sp macro="" textlink="">
      <xdr:nvSpPr>
        <xdr:cNvPr id="450" name="n_3mainValue【一般廃棄物処理施設】&#10;有形固定資産減価償却率">
          <a:extLst>
            <a:ext uri="{FF2B5EF4-FFF2-40B4-BE49-F238E27FC236}">
              <a16:creationId xmlns:a16="http://schemas.microsoft.com/office/drawing/2014/main" id="{00000000-0008-0000-0F00-0000C2010000}"/>
            </a:ext>
          </a:extLst>
        </xdr:cNvPr>
        <xdr:cNvSpPr txBox="1"/>
      </xdr:nvSpPr>
      <xdr:spPr>
        <a:xfrm>
          <a:off x="135007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1922</xdr:rowOff>
    </xdr:from>
    <xdr:ext cx="405111" cy="259045"/>
    <xdr:sp macro="" textlink="">
      <xdr:nvSpPr>
        <xdr:cNvPr id="451" name="n_4mainValue【一般廃棄物処理施設】&#10;有形固定資産減価償却率">
          <a:extLst>
            <a:ext uri="{FF2B5EF4-FFF2-40B4-BE49-F238E27FC236}">
              <a16:creationId xmlns:a16="http://schemas.microsoft.com/office/drawing/2014/main" id="{00000000-0008-0000-0F00-0000C3010000}"/>
            </a:ext>
          </a:extLst>
        </xdr:cNvPr>
        <xdr:cNvSpPr txBox="1"/>
      </xdr:nvSpPr>
      <xdr:spPr>
        <a:xfrm>
          <a:off x="12611744"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a:extLst>
            <a:ext uri="{FF2B5EF4-FFF2-40B4-BE49-F238E27FC236}">
              <a16:creationId xmlns:a16="http://schemas.microsoft.com/office/drawing/2014/main" id="{00000000-0008-0000-0F00-0000DA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68529</xdr:rowOff>
    </xdr:from>
    <xdr:to>
      <xdr:col>116</xdr:col>
      <xdr:colOff>62864</xdr:colOff>
      <xdr:row>42</xdr:row>
      <xdr:rowOff>35003</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flipV="1">
          <a:off x="22160864" y="6755079"/>
          <a:ext cx="0" cy="480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38830</xdr:rowOff>
    </xdr:from>
    <xdr:ext cx="469744" cy="259045"/>
    <xdr:sp macro="" textlink="">
      <xdr:nvSpPr>
        <xdr:cNvPr id="476" name="【一般廃棄物処理施設】&#10;一人当たり有形固定資産（償却資産）額最小値テキスト">
          <a:extLst>
            <a:ext uri="{FF2B5EF4-FFF2-40B4-BE49-F238E27FC236}">
              <a16:creationId xmlns:a16="http://schemas.microsoft.com/office/drawing/2014/main" id="{00000000-0008-0000-0F00-0000DC010000}"/>
            </a:ext>
          </a:extLst>
        </xdr:cNvPr>
        <xdr:cNvSpPr txBox="1"/>
      </xdr:nvSpPr>
      <xdr:spPr>
        <a:xfrm>
          <a:off x="22199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35003</xdr:rowOff>
    </xdr:from>
    <xdr:to>
      <xdr:col>116</xdr:col>
      <xdr:colOff>152400</xdr:colOff>
      <xdr:row>42</xdr:row>
      <xdr:rowOff>35003</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22072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15206</xdr:rowOff>
    </xdr:from>
    <xdr:ext cx="599010" cy="259045"/>
    <xdr:sp macro="" textlink="">
      <xdr:nvSpPr>
        <xdr:cNvPr id="478" name="【一般廃棄物処理施設】&#10;一人当たり有形固定資産（償却資産）額最大値テキスト">
          <a:extLst>
            <a:ext uri="{FF2B5EF4-FFF2-40B4-BE49-F238E27FC236}">
              <a16:creationId xmlns:a16="http://schemas.microsoft.com/office/drawing/2014/main" id="{00000000-0008-0000-0F00-0000DE010000}"/>
            </a:ext>
          </a:extLst>
        </xdr:cNvPr>
        <xdr:cNvSpPr txBox="1"/>
      </xdr:nvSpPr>
      <xdr:spPr>
        <a:xfrm>
          <a:off x="22199600" y="653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68529</xdr:rowOff>
    </xdr:from>
    <xdr:to>
      <xdr:col>116</xdr:col>
      <xdr:colOff>152400</xdr:colOff>
      <xdr:row>39</xdr:row>
      <xdr:rowOff>68529</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22072600" y="675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130083</xdr:rowOff>
    </xdr:from>
    <xdr:ext cx="599010" cy="259045"/>
    <xdr:sp macro="" textlink="">
      <xdr:nvSpPr>
        <xdr:cNvPr id="480" name="【一般廃棄物処理施設】&#10;一人当たり有形固定資産（償却資産）額平均値テキスト">
          <a:extLst>
            <a:ext uri="{FF2B5EF4-FFF2-40B4-BE49-F238E27FC236}">
              <a16:creationId xmlns:a16="http://schemas.microsoft.com/office/drawing/2014/main" id="{00000000-0008-0000-0F00-0000E0010000}"/>
            </a:ext>
          </a:extLst>
        </xdr:cNvPr>
        <xdr:cNvSpPr txBox="1"/>
      </xdr:nvSpPr>
      <xdr:spPr>
        <a:xfrm>
          <a:off x="22199600" y="6988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151656</xdr:rowOff>
    </xdr:from>
    <xdr:to>
      <xdr:col>116</xdr:col>
      <xdr:colOff>114300</xdr:colOff>
      <xdr:row>41</xdr:row>
      <xdr:rowOff>81806</xdr:rowOff>
    </xdr:to>
    <xdr:sp macro="" textlink="">
      <xdr:nvSpPr>
        <xdr:cNvPr id="481" name="フローチャート: 判断 480">
          <a:extLst>
            <a:ext uri="{FF2B5EF4-FFF2-40B4-BE49-F238E27FC236}">
              <a16:creationId xmlns:a16="http://schemas.microsoft.com/office/drawing/2014/main" id="{00000000-0008-0000-0F00-0000E1010000}"/>
            </a:ext>
          </a:extLst>
        </xdr:cNvPr>
        <xdr:cNvSpPr/>
      </xdr:nvSpPr>
      <xdr:spPr>
        <a:xfrm>
          <a:off x="22110700" y="700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146627</xdr:rowOff>
    </xdr:from>
    <xdr:to>
      <xdr:col>112</xdr:col>
      <xdr:colOff>38100</xdr:colOff>
      <xdr:row>41</xdr:row>
      <xdr:rowOff>76777</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21272500" y="7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168956</xdr:rowOff>
    </xdr:from>
    <xdr:to>
      <xdr:col>107</xdr:col>
      <xdr:colOff>101600</xdr:colOff>
      <xdr:row>41</xdr:row>
      <xdr:rowOff>99106</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20383500" y="702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6565</xdr:rowOff>
    </xdr:from>
    <xdr:to>
      <xdr:col>102</xdr:col>
      <xdr:colOff>165100</xdr:colOff>
      <xdr:row>41</xdr:row>
      <xdr:rowOff>108165</xdr:rowOff>
    </xdr:to>
    <xdr:sp macro="" textlink="">
      <xdr:nvSpPr>
        <xdr:cNvPr id="484" name="フローチャート: 判断 483">
          <a:extLst>
            <a:ext uri="{FF2B5EF4-FFF2-40B4-BE49-F238E27FC236}">
              <a16:creationId xmlns:a16="http://schemas.microsoft.com/office/drawing/2014/main" id="{00000000-0008-0000-0F00-0000E4010000}"/>
            </a:ext>
          </a:extLst>
        </xdr:cNvPr>
        <xdr:cNvSpPr/>
      </xdr:nvSpPr>
      <xdr:spPr>
        <a:xfrm>
          <a:off x="19494500" y="703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93194</xdr:rowOff>
    </xdr:from>
    <xdr:to>
      <xdr:col>98</xdr:col>
      <xdr:colOff>38100</xdr:colOff>
      <xdr:row>34</xdr:row>
      <xdr:rowOff>23344</xdr:rowOff>
    </xdr:to>
    <xdr:sp macro="" textlink="">
      <xdr:nvSpPr>
        <xdr:cNvPr id="485" name="フローチャート: 判断 484">
          <a:extLst>
            <a:ext uri="{FF2B5EF4-FFF2-40B4-BE49-F238E27FC236}">
              <a16:creationId xmlns:a16="http://schemas.microsoft.com/office/drawing/2014/main" id="{00000000-0008-0000-0F00-0000E5010000}"/>
            </a:ext>
          </a:extLst>
        </xdr:cNvPr>
        <xdr:cNvSpPr/>
      </xdr:nvSpPr>
      <xdr:spPr>
        <a:xfrm>
          <a:off x="18605500" y="575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59048</xdr:rowOff>
    </xdr:from>
    <xdr:to>
      <xdr:col>116</xdr:col>
      <xdr:colOff>114300</xdr:colOff>
      <xdr:row>40</xdr:row>
      <xdr:rowOff>160648</xdr:rowOff>
    </xdr:to>
    <xdr:sp macro="" textlink="">
      <xdr:nvSpPr>
        <xdr:cNvPr id="491" name="楕円 490">
          <a:extLst>
            <a:ext uri="{FF2B5EF4-FFF2-40B4-BE49-F238E27FC236}">
              <a16:creationId xmlns:a16="http://schemas.microsoft.com/office/drawing/2014/main" id="{00000000-0008-0000-0F00-0000EB010000}"/>
            </a:ext>
          </a:extLst>
        </xdr:cNvPr>
        <xdr:cNvSpPr/>
      </xdr:nvSpPr>
      <xdr:spPr>
        <a:xfrm>
          <a:off x="22110700" y="691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81925</xdr:rowOff>
    </xdr:from>
    <xdr:ext cx="599010" cy="259045"/>
    <xdr:sp macro="" textlink="">
      <xdr:nvSpPr>
        <xdr:cNvPr id="492" name="【一般廃棄物処理施設】&#10;一人当たり有形固定資産（償却資産）額該当値テキスト">
          <a:extLst>
            <a:ext uri="{FF2B5EF4-FFF2-40B4-BE49-F238E27FC236}">
              <a16:creationId xmlns:a16="http://schemas.microsoft.com/office/drawing/2014/main" id="{00000000-0008-0000-0F00-0000EC010000}"/>
            </a:ext>
          </a:extLst>
        </xdr:cNvPr>
        <xdr:cNvSpPr txBox="1"/>
      </xdr:nvSpPr>
      <xdr:spPr>
        <a:xfrm>
          <a:off x="22199600" y="676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61768</xdr:rowOff>
    </xdr:from>
    <xdr:to>
      <xdr:col>112</xdr:col>
      <xdr:colOff>38100</xdr:colOff>
      <xdr:row>40</xdr:row>
      <xdr:rowOff>163368</xdr:rowOff>
    </xdr:to>
    <xdr:sp macro="" textlink="">
      <xdr:nvSpPr>
        <xdr:cNvPr id="493" name="楕円 492">
          <a:extLst>
            <a:ext uri="{FF2B5EF4-FFF2-40B4-BE49-F238E27FC236}">
              <a16:creationId xmlns:a16="http://schemas.microsoft.com/office/drawing/2014/main" id="{00000000-0008-0000-0F00-0000ED010000}"/>
            </a:ext>
          </a:extLst>
        </xdr:cNvPr>
        <xdr:cNvSpPr/>
      </xdr:nvSpPr>
      <xdr:spPr>
        <a:xfrm>
          <a:off x="21272500" y="691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109848</xdr:rowOff>
    </xdr:from>
    <xdr:to>
      <xdr:col>116</xdr:col>
      <xdr:colOff>63500</xdr:colOff>
      <xdr:row>40</xdr:row>
      <xdr:rowOff>112568</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flipV="1">
          <a:off x="21323300" y="6967848"/>
          <a:ext cx="838200" cy="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65002</xdr:rowOff>
    </xdr:from>
    <xdr:to>
      <xdr:col>107</xdr:col>
      <xdr:colOff>101600</xdr:colOff>
      <xdr:row>40</xdr:row>
      <xdr:rowOff>166602</xdr:rowOff>
    </xdr:to>
    <xdr:sp macro="" textlink="">
      <xdr:nvSpPr>
        <xdr:cNvPr id="495" name="楕円 494">
          <a:extLst>
            <a:ext uri="{FF2B5EF4-FFF2-40B4-BE49-F238E27FC236}">
              <a16:creationId xmlns:a16="http://schemas.microsoft.com/office/drawing/2014/main" id="{00000000-0008-0000-0F00-0000EF010000}"/>
            </a:ext>
          </a:extLst>
        </xdr:cNvPr>
        <xdr:cNvSpPr/>
      </xdr:nvSpPr>
      <xdr:spPr>
        <a:xfrm>
          <a:off x="20383500" y="692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112568</xdr:rowOff>
    </xdr:from>
    <xdr:to>
      <xdr:col>111</xdr:col>
      <xdr:colOff>177800</xdr:colOff>
      <xdr:row>40</xdr:row>
      <xdr:rowOff>115802</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flipV="1">
          <a:off x="20434300" y="6970568"/>
          <a:ext cx="889000" cy="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66382</xdr:rowOff>
    </xdr:from>
    <xdr:to>
      <xdr:col>102</xdr:col>
      <xdr:colOff>165100</xdr:colOff>
      <xdr:row>40</xdr:row>
      <xdr:rowOff>167982</xdr:rowOff>
    </xdr:to>
    <xdr:sp macro="" textlink="">
      <xdr:nvSpPr>
        <xdr:cNvPr id="497" name="楕円 496">
          <a:extLst>
            <a:ext uri="{FF2B5EF4-FFF2-40B4-BE49-F238E27FC236}">
              <a16:creationId xmlns:a16="http://schemas.microsoft.com/office/drawing/2014/main" id="{00000000-0008-0000-0F00-0000F1010000}"/>
            </a:ext>
          </a:extLst>
        </xdr:cNvPr>
        <xdr:cNvSpPr/>
      </xdr:nvSpPr>
      <xdr:spPr>
        <a:xfrm>
          <a:off x="19494500" y="692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115802</xdr:rowOff>
    </xdr:from>
    <xdr:to>
      <xdr:col>107</xdr:col>
      <xdr:colOff>50800</xdr:colOff>
      <xdr:row>40</xdr:row>
      <xdr:rowOff>117182</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flipV="1">
          <a:off x="19545300" y="6973802"/>
          <a:ext cx="889000" cy="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65328</xdr:rowOff>
    </xdr:from>
    <xdr:to>
      <xdr:col>98</xdr:col>
      <xdr:colOff>38100</xdr:colOff>
      <xdr:row>40</xdr:row>
      <xdr:rowOff>166928</xdr:rowOff>
    </xdr:to>
    <xdr:sp macro="" textlink="">
      <xdr:nvSpPr>
        <xdr:cNvPr id="499" name="楕円 498">
          <a:extLst>
            <a:ext uri="{FF2B5EF4-FFF2-40B4-BE49-F238E27FC236}">
              <a16:creationId xmlns:a16="http://schemas.microsoft.com/office/drawing/2014/main" id="{00000000-0008-0000-0F00-0000F3010000}"/>
            </a:ext>
          </a:extLst>
        </xdr:cNvPr>
        <xdr:cNvSpPr/>
      </xdr:nvSpPr>
      <xdr:spPr>
        <a:xfrm>
          <a:off x="18605500" y="692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116128</xdr:rowOff>
    </xdr:from>
    <xdr:to>
      <xdr:col>102</xdr:col>
      <xdr:colOff>114300</xdr:colOff>
      <xdr:row>40</xdr:row>
      <xdr:rowOff>117182</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8656300" y="6974128"/>
          <a:ext cx="889000" cy="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67904</xdr:rowOff>
    </xdr:from>
    <xdr:ext cx="599010" cy="259045"/>
    <xdr:sp macro="" textlink="">
      <xdr:nvSpPr>
        <xdr:cNvPr id="501" name="n_1aveValue【一般廃棄物処理施設】&#10;一人当たり有形固定資産（償却資産）額">
          <a:extLst>
            <a:ext uri="{FF2B5EF4-FFF2-40B4-BE49-F238E27FC236}">
              <a16:creationId xmlns:a16="http://schemas.microsoft.com/office/drawing/2014/main" id="{00000000-0008-0000-0F00-0000F5010000}"/>
            </a:ext>
          </a:extLst>
        </xdr:cNvPr>
        <xdr:cNvSpPr txBox="1"/>
      </xdr:nvSpPr>
      <xdr:spPr>
        <a:xfrm>
          <a:off x="21011095" y="7097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90233</xdr:rowOff>
    </xdr:from>
    <xdr:ext cx="599010" cy="259045"/>
    <xdr:sp macro="" textlink="">
      <xdr:nvSpPr>
        <xdr:cNvPr id="502" name="n_2aveValue【一般廃棄物処理施設】&#10;一人当たり有形固定資産（償却資産）額">
          <a:extLst>
            <a:ext uri="{FF2B5EF4-FFF2-40B4-BE49-F238E27FC236}">
              <a16:creationId xmlns:a16="http://schemas.microsoft.com/office/drawing/2014/main" id="{00000000-0008-0000-0F00-0000F6010000}"/>
            </a:ext>
          </a:extLst>
        </xdr:cNvPr>
        <xdr:cNvSpPr txBox="1"/>
      </xdr:nvSpPr>
      <xdr:spPr>
        <a:xfrm>
          <a:off x="20134795" y="7119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99292</xdr:rowOff>
    </xdr:from>
    <xdr:ext cx="599010" cy="259045"/>
    <xdr:sp macro="" textlink="">
      <xdr:nvSpPr>
        <xdr:cNvPr id="503" name="n_3aveValue【一般廃棄物処理施設】&#10;一人当たり有形固定資産（償却資産）額">
          <a:extLst>
            <a:ext uri="{FF2B5EF4-FFF2-40B4-BE49-F238E27FC236}">
              <a16:creationId xmlns:a16="http://schemas.microsoft.com/office/drawing/2014/main" id="{00000000-0008-0000-0F00-0000F7010000}"/>
            </a:ext>
          </a:extLst>
        </xdr:cNvPr>
        <xdr:cNvSpPr txBox="1"/>
      </xdr:nvSpPr>
      <xdr:spPr>
        <a:xfrm>
          <a:off x="19245795" y="712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32</xdr:row>
      <xdr:rowOff>39871</xdr:rowOff>
    </xdr:from>
    <xdr:ext cx="690189" cy="259045"/>
    <xdr:sp macro="" textlink="">
      <xdr:nvSpPr>
        <xdr:cNvPr id="504" name="n_4aveValue【一般廃棄物処理施設】&#10;一人当たり有形固定資産（償却資産）額">
          <a:extLst>
            <a:ext uri="{FF2B5EF4-FFF2-40B4-BE49-F238E27FC236}">
              <a16:creationId xmlns:a16="http://schemas.microsoft.com/office/drawing/2014/main" id="{00000000-0008-0000-0F00-0000F8010000}"/>
            </a:ext>
          </a:extLst>
        </xdr:cNvPr>
        <xdr:cNvSpPr txBox="1"/>
      </xdr:nvSpPr>
      <xdr:spPr>
        <a:xfrm>
          <a:off x="18311205" y="5526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8445</xdr:rowOff>
    </xdr:from>
    <xdr:ext cx="599010" cy="259045"/>
    <xdr:sp macro="" textlink="">
      <xdr:nvSpPr>
        <xdr:cNvPr id="505" name="n_1mainValue【一般廃棄物処理施設】&#10;一人当たり有形固定資産（償却資産）額">
          <a:extLst>
            <a:ext uri="{FF2B5EF4-FFF2-40B4-BE49-F238E27FC236}">
              <a16:creationId xmlns:a16="http://schemas.microsoft.com/office/drawing/2014/main" id="{00000000-0008-0000-0F00-0000F9010000}"/>
            </a:ext>
          </a:extLst>
        </xdr:cNvPr>
        <xdr:cNvSpPr txBox="1"/>
      </xdr:nvSpPr>
      <xdr:spPr>
        <a:xfrm>
          <a:off x="21011095" y="669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11679</xdr:rowOff>
    </xdr:from>
    <xdr:ext cx="599010" cy="259045"/>
    <xdr:sp macro="" textlink="">
      <xdr:nvSpPr>
        <xdr:cNvPr id="506" name="n_2mainValue【一般廃棄物処理施設】&#10;一人当たり有形固定資産（償却資産）額">
          <a:extLst>
            <a:ext uri="{FF2B5EF4-FFF2-40B4-BE49-F238E27FC236}">
              <a16:creationId xmlns:a16="http://schemas.microsoft.com/office/drawing/2014/main" id="{00000000-0008-0000-0F00-0000FA010000}"/>
            </a:ext>
          </a:extLst>
        </xdr:cNvPr>
        <xdr:cNvSpPr txBox="1"/>
      </xdr:nvSpPr>
      <xdr:spPr>
        <a:xfrm>
          <a:off x="20134795" y="6698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13059</xdr:rowOff>
    </xdr:from>
    <xdr:ext cx="599010" cy="259045"/>
    <xdr:sp macro="" textlink="">
      <xdr:nvSpPr>
        <xdr:cNvPr id="507" name="n_3mainValue【一般廃棄物処理施設】&#10;一人当たり有形固定資産（償却資産）額">
          <a:extLst>
            <a:ext uri="{FF2B5EF4-FFF2-40B4-BE49-F238E27FC236}">
              <a16:creationId xmlns:a16="http://schemas.microsoft.com/office/drawing/2014/main" id="{00000000-0008-0000-0F00-0000FB010000}"/>
            </a:ext>
          </a:extLst>
        </xdr:cNvPr>
        <xdr:cNvSpPr txBox="1"/>
      </xdr:nvSpPr>
      <xdr:spPr>
        <a:xfrm>
          <a:off x="19245795" y="6699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158055</xdr:rowOff>
    </xdr:from>
    <xdr:ext cx="599010" cy="259045"/>
    <xdr:sp macro="" textlink="">
      <xdr:nvSpPr>
        <xdr:cNvPr id="508" name="n_4mainValue【一般廃棄物処理施設】&#10;一人当たり有形固定資産（償却資産）額">
          <a:extLst>
            <a:ext uri="{FF2B5EF4-FFF2-40B4-BE49-F238E27FC236}">
              <a16:creationId xmlns:a16="http://schemas.microsoft.com/office/drawing/2014/main" id="{00000000-0008-0000-0F00-0000FC010000}"/>
            </a:ext>
          </a:extLst>
        </xdr:cNvPr>
        <xdr:cNvSpPr txBox="1"/>
      </xdr:nvSpPr>
      <xdr:spPr>
        <a:xfrm>
          <a:off x="18356795" y="7016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保健センター・保健所】&#10;有形固定資産減価償却率グラフ枠">
          <a:extLst>
            <a:ext uri="{FF2B5EF4-FFF2-40B4-BE49-F238E27FC236}">
              <a16:creationId xmlns:a16="http://schemas.microsoft.com/office/drawing/2014/main" id="{00000000-0008-0000-0F00-00001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24493</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flipV="1">
          <a:off x="16318864" y="9470572"/>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28320</xdr:rowOff>
    </xdr:from>
    <xdr:ext cx="405111" cy="259045"/>
    <xdr:sp macro="" textlink="">
      <xdr:nvSpPr>
        <xdr:cNvPr id="535" name="【保健センター・保健所】&#10;有形固定資産減価償却率最小値テキスト">
          <a:extLst>
            <a:ext uri="{FF2B5EF4-FFF2-40B4-BE49-F238E27FC236}">
              <a16:creationId xmlns:a16="http://schemas.microsoft.com/office/drawing/2014/main" id="{00000000-0008-0000-0F00-000017020000}"/>
            </a:ext>
          </a:extLst>
        </xdr:cNvPr>
        <xdr:cNvSpPr txBox="1"/>
      </xdr:nvSpPr>
      <xdr:spPr>
        <a:xfrm>
          <a:off x="16357600" y="1100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24493</xdr:rowOff>
    </xdr:from>
    <xdr:to>
      <xdr:col>86</xdr:col>
      <xdr:colOff>25400</xdr:colOff>
      <xdr:row>64</xdr:row>
      <xdr:rowOff>24493</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6230600" y="1099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37" name="【保健センター・保健所】&#10;有形固定資産減価償却率最大値テキスト">
          <a:extLst>
            <a:ext uri="{FF2B5EF4-FFF2-40B4-BE49-F238E27FC236}">
              <a16:creationId xmlns:a16="http://schemas.microsoft.com/office/drawing/2014/main" id="{00000000-0008-0000-0F00-000019020000}"/>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120304</xdr:rowOff>
    </xdr:from>
    <xdr:ext cx="405111" cy="259045"/>
    <xdr:sp macro="" textlink="">
      <xdr:nvSpPr>
        <xdr:cNvPr id="539" name="【保健センター・保健所】&#10;有形固定資産減価償却率平均値テキスト">
          <a:extLst>
            <a:ext uri="{FF2B5EF4-FFF2-40B4-BE49-F238E27FC236}">
              <a16:creationId xmlns:a16="http://schemas.microsoft.com/office/drawing/2014/main" id="{00000000-0008-0000-0F00-00001B020000}"/>
            </a:ext>
          </a:extLst>
        </xdr:cNvPr>
        <xdr:cNvSpPr txBox="1"/>
      </xdr:nvSpPr>
      <xdr:spPr>
        <a:xfrm>
          <a:off x="16357600" y="1023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141877</xdr:rowOff>
    </xdr:from>
    <xdr:to>
      <xdr:col>85</xdr:col>
      <xdr:colOff>177800</xdr:colOff>
      <xdr:row>60</xdr:row>
      <xdr:rowOff>72027</xdr:rowOff>
    </xdr:to>
    <xdr:sp macro="" textlink="">
      <xdr:nvSpPr>
        <xdr:cNvPr id="540" name="フローチャート: 判断 539">
          <a:extLst>
            <a:ext uri="{FF2B5EF4-FFF2-40B4-BE49-F238E27FC236}">
              <a16:creationId xmlns:a16="http://schemas.microsoft.com/office/drawing/2014/main" id="{00000000-0008-0000-0F00-00001C020000}"/>
            </a:ext>
          </a:extLst>
        </xdr:cNvPr>
        <xdr:cNvSpPr/>
      </xdr:nvSpPr>
      <xdr:spPr>
        <a:xfrm>
          <a:off x="16268700" y="1025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541" name="フローチャート: 判断 540">
          <a:extLst>
            <a:ext uri="{FF2B5EF4-FFF2-40B4-BE49-F238E27FC236}">
              <a16:creationId xmlns:a16="http://schemas.microsoft.com/office/drawing/2014/main" id="{00000000-0008-0000-0F00-00001D020000}"/>
            </a:ext>
          </a:extLst>
        </xdr:cNvPr>
        <xdr:cNvSpPr/>
      </xdr:nvSpPr>
      <xdr:spPr>
        <a:xfrm>
          <a:off x="15430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70031</xdr:rowOff>
    </xdr:from>
    <xdr:to>
      <xdr:col>76</xdr:col>
      <xdr:colOff>165100</xdr:colOff>
      <xdr:row>60</xdr:row>
      <xdr:rowOff>181</xdr:rowOff>
    </xdr:to>
    <xdr:sp macro="" textlink="">
      <xdr:nvSpPr>
        <xdr:cNvPr id="542" name="フローチャート: 判断 541">
          <a:extLst>
            <a:ext uri="{FF2B5EF4-FFF2-40B4-BE49-F238E27FC236}">
              <a16:creationId xmlns:a16="http://schemas.microsoft.com/office/drawing/2014/main" id="{00000000-0008-0000-0F00-00001E020000}"/>
            </a:ext>
          </a:extLst>
        </xdr:cNvPr>
        <xdr:cNvSpPr/>
      </xdr:nvSpPr>
      <xdr:spPr>
        <a:xfrm>
          <a:off x="14541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32476</xdr:rowOff>
    </xdr:from>
    <xdr:to>
      <xdr:col>72</xdr:col>
      <xdr:colOff>38100</xdr:colOff>
      <xdr:row>59</xdr:row>
      <xdr:rowOff>134076</xdr:rowOff>
    </xdr:to>
    <xdr:sp macro="" textlink="">
      <xdr:nvSpPr>
        <xdr:cNvPr id="543" name="フローチャート: 判断 542">
          <a:extLst>
            <a:ext uri="{FF2B5EF4-FFF2-40B4-BE49-F238E27FC236}">
              <a16:creationId xmlns:a16="http://schemas.microsoft.com/office/drawing/2014/main" id="{00000000-0008-0000-0F00-00001F020000}"/>
            </a:ext>
          </a:extLst>
        </xdr:cNvPr>
        <xdr:cNvSpPr/>
      </xdr:nvSpPr>
      <xdr:spPr>
        <a:xfrm>
          <a:off x="13652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66766</xdr:rowOff>
    </xdr:from>
    <xdr:to>
      <xdr:col>67</xdr:col>
      <xdr:colOff>101600</xdr:colOff>
      <xdr:row>59</xdr:row>
      <xdr:rowOff>168366</xdr:rowOff>
    </xdr:to>
    <xdr:sp macro="" textlink="">
      <xdr:nvSpPr>
        <xdr:cNvPr id="544" name="フローチャート: 判断 543">
          <a:extLst>
            <a:ext uri="{FF2B5EF4-FFF2-40B4-BE49-F238E27FC236}">
              <a16:creationId xmlns:a16="http://schemas.microsoft.com/office/drawing/2014/main" id="{00000000-0008-0000-0F00-000020020000}"/>
            </a:ext>
          </a:extLst>
        </xdr:cNvPr>
        <xdr:cNvSpPr/>
      </xdr:nvSpPr>
      <xdr:spPr>
        <a:xfrm>
          <a:off x="12763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89626</xdr:rowOff>
    </xdr:from>
    <xdr:to>
      <xdr:col>85</xdr:col>
      <xdr:colOff>177800</xdr:colOff>
      <xdr:row>59</xdr:row>
      <xdr:rowOff>19776</xdr:rowOff>
    </xdr:to>
    <xdr:sp macro="" textlink="">
      <xdr:nvSpPr>
        <xdr:cNvPr id="550" name="楕円 549">
          <a:extLst>
            <a:ext uri="{FF2B5EF4-FFF2-40B4-BE49-F238E27FC236}">
              <a16:creationId xmlns:a16="http://schemas.microsoft.com/office/drawing/2014/main" id="{00000000-0008-0000-0F00-000026020000}"/>
            </a:ext>
          </a:extLst>
        </xdr:cNvPr>
        <xdr:cNvSpPr/>
      </xdr:nvSpPr>
      <xdr:spPr>
        <a:xfrm>
          <a:off x="162687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112503</xdr:rowOff>
    </xdr:from>
    <xdr:ext cx="405111" cy="259045"/>
    <xdr:sp macro="" textlink="">
      <xdr:nvSpPr>
        <xdr:cNvPr id="551" name="【保健センター・保健所】&#10;有形固定資産減価償却率該当値テキスト">
          <a:extLst>
            <a:ext uri="{FF2B5EF4-FFF2-40B4-BE49-F238E27FC236}">
              <a16:creationId xmlns:a16="http://schemas.microsoft.com/office/drawing/2014/main" id="{00000000-0008-0000-0F00-000027020000}"/>
            </a:ext>
          </a:extLst>
        </xdr:cNvPr>
        <xdr:cNvSpPr txBox="1"/>
      </xdr:nvSpPr>
      <xdr:spPr>
        <a:xfrm>
          <a:off x="16357600" y="988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50437</xdr:rowOff>
    </xdr:from>
    <xdr:to>
      <xdr:col>81</xdr:col>
      <xdr:colOff>101600</xdr:colOff>
      <xdr:row>58</xdr:row>
      <xdr:rowOff>152037</xdr:rowOff>
    </xdr:to>
    <xdr:sp macro="" textlink="">
      <xdr:nvSpPr>
        <xdr:cNvPr id="552" name="楕円 551">
          <a:extLst>
            <a:ext uri="{FF2B5EF4-FFF2-40B4-BE49-F238E27FC236}">
              <a16:creationId xmlns:a16="http://schemas.microsoft.com/office/drawing/2014/main" id="{00000000-0008-0000-0F00-000028020000}"/>
            </a:ext>
          </a:extLst>
        </xdr:cNvPr>
        <xdr:cNvSpPr/>
      </xdr:nvSpPr>
      <xdr:spPr>
        <a:xfrm>
          <a:off x="15430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101237</xdr:rowOff>
    </xdr:from>
    <xdr:to>
      <xdr:col>85</xdr:col>
      <xdr:colOff>127000</xdr:colOff>
      <xdr:row>58</xdr:row>
      <xdr:rowOff>140426</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5481300" y="1004533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12881</xdr:rowOff>
    </xdr:from>
    <xdr:to>
      <xdr:col>76</xdr:col>
      <xdr:colOff>165100</xdr:colOff>
      <xdr:row>58</xdr:row>
      <xdr:rowOff>114481</xdr:rowOff>
    </xdr:to>
    <xdr:sp macro="" textlink="">
      <xdr:nvSpPr>
        <xdr:cNvPr id="554" name="楕円 553">
          <a:extLst>
            <a:ext uri="{FF2B5EF4-FFF2-40B4-BE49-F238E27FC236}">
              <a16:creationId xmlns:a16="http://schemas.microsoft.com/office/drawing/2014/main" id="{00000000-0008-0000-0F00-00002A020000}"/>
            </a:ext>
          </a:extLst>
        </xdr:cNvPr>
        <xdr:cNvSpPr/>
      </xdr:nvSpPr>
      <xdr:spPr>
        <a:xfrm>
          <a:off x="14541500" y="995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63681</xdr:rowOff>
    </xdr:from>
    <xdr:to>
      <xdr:col>81</xdr:col>
      <xdr:colOff>50800</xdr:colOff>
      <xdr:row>58</xdr:row>
      <xdr:rowOff>101237</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4592300" y="1000778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11249</xdr:rowOff>
    </xdr:from>
    <xdr:to>
      <xdr:col>72</xdr:col>
      <xdr:colOff>38100</xdr:colOff>
      <xdr:row>58</xdr:row>
      <xdr:rowOff>112849</xdr:rowOff>
    </xdr:to>
    <xdr:sp macro="" textlink="">
      <xdr:nvSpPr>
        <xdr:cNvPr id="556" name="楕円 555">
          <a:extLst>
            <a:ext uri="{FF2B5EF4-FFF2-40B4-BE49-F238E27FC236}">
              <a16:creationId xmlns:a16="http://schemas.microsoft.com/office/drawing/2014/main" id="{00000000-0008-0000-0F00-00002C020000}"/>
            </a:ext>
          </a:extLst>
        </xdr:cNvPr>
        <xdr:cNvSpPr/>
      </xdr:nvSpPr>
      <xdr:spPr>
        <a:xfrm>
          <a:off x="13652500" y="99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62049</xdr:rowOff>
    </xdr:from>
    <xdr:to>
      <xdr:col>76</xdr:col>
      <xdr:colOff>114300</xdr:colOff>
      <xdr:row>58</xdr:row>
      <xdr:rowOff>63681</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3703300" y="1000614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158206</xdr:rowOff>
    </xdr:from>
    <xdr:to>
      <xdr:col>67</xdr:col>
      <xdr:colOff>101600</xdr:colOff>
      <xdr:row>58</xdr:row>
      <xdr:rowOff>88356</xdr:rowOff>
    </xdr:to>
    <xdr:sp macro="" textlink="">
      <xdr:nvSpPr>
        <xdr:cNvPr id="558" name="楕円 557">
          <a:extLst>
            <a:ext uri="{FF2B5EF4-FFF2-40B4-BE49-F238E27FC236}">
              <a16:creationId xmlns:a16="http://schemas.microsoft.com/office/drawing/2014/main" id="{00000000-0008-0000-0F00-00002E020000}"/>
            </a:ext>
          </a:extLst>
        </xdr:cNvPr>
        <xdr:cNvSpPr/>
      </xdr:nvSpPr>
      <xdr:spPr>
        <a:xfrm>
          <a:off x="12763500" y="99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37556</xdr:rowOff>
    </xdr:from>
    <xdr:to>
      <xdr:col>71</xdr:col>
      <xdr:colOff>177800</xdr:colOff>
      <xdr:row>58</xdr:row>
      <xdr:rowOff>62049</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2814300" y="998165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61521</xdr:rowOff>
    </xdr:from>
    <xdr:ext cx="405111" cy="259045"/>
    <xdr:sp macro="" textlink="">
      <xdr:nvSpPr>
        <xdr:cNvPr id="560" name="n_1aveValue【保健センター・保健所】&#10;有形固定資産減価償却率">
          <a:extLst>
            <a:ext uri="{FF2B5EF4-FFF2-40B4-BE49-F238E27FC236}">
              <a16:creationId xmlns:a16="http://schemas.microsoft.com/office/drawing/2014/main" id="{00000000-0008-0000-0F00-000030020000}"/>
            </a:ext>
          </a:extLst>
        </xdr:cNvPr>
        <xdr:cNvSpPr txBox="1"/>
      </xdr:nvSpPr>
      <xdr:spPr>
        <a:xfrm>
          <a:off x="152660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162758</xdr:rowOff>
    </xdr:from>
    <xdr:ext cx="405111" cy="259045"/>
    <xdr:sp macro="" textlink="">
      <xdr:nvSpPr>
        <xdr:cNvPr id="561" name="n_2aveValue【保健センター・保健所】&#10;有形固定資産減価償却率">
          <a:extLst>
            <a:ext uri="{FF2B5EF4-FFF2-40B4-BE49-F238E27FC236}">
              <a16:creationId xmlns:a16="http://schemas.microsoft.com/office/drawing/2014/main" id="{00000000-0008-0000-0F00-000031020000}"/>
            </a:ext>
          </a:extLst>
        </xdr:cNvPr>
        <xdr:cNvSpPr txBox="1"/>
      </xdr:nvSpPr>
      <xdr:spPr>
        <a:xfrm>
          <a:off x="14389744" y="1027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125203</xdr:rowOff>
    </xdr:from>
    <xdr:ext cx="405111" cy="259045"/>
    <xdr:sp macro="" textlink="">
      <xdr:nvSpPr>
        <xdr:cNvPr id="562" name="n_3aveValue【保健センター・保健所】&#10;有形固定資産減価償却率">
          <a:extLst>
            <a:ext uri="{FF2B5EF4-FFF2-40B4-BE49-F238E27FC236}">
              <a16:creationId xmlns:a16="http://schemas.microsoft.com/office/drawing/2014/main" id="{00000000-0008-0000-0F00-000032020000}"/>
            </a:ext>
          </a:extLst>
        </xdr:cNvPr>
        <xdr:cNvSpPr txBox="1"/>
      </xdr:nvSpPr>
      <xdr:spPr>
        <a:xfrm>
          <a:off x="135007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159493</xdr:rowOff>
    </xdr:from>
    <xdr:ext cx="405111" cy="259045"/>
    <xdr:sp macro="" textlink="">
      <xdr:nvSpPr>
        <xdr:cNvPr id="563" name="n_4aveValue【保健センター・保健所】&#10;有形固定資産減価償却率">
          <a:extLst>
            <a:ext uri="{FF2B5EF4-FFF2-40B4-BE49-F238E27FC236}">
              <a16:creationId xmlns:a16="http://schemas.microsoft.com/office/drawing/2014/main" id="{00000000-0008-0000-0F00-000033020000}"/>
            </a:ext>
          </a:extLst>
        </xdr:cNvPr>
        <xdr:cNvSpPr txBox="1"/>
      </xdr:nvSpPr>
      <xdr:spPr>
        <a:xfrm>
          <a:off x="126117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168564</xdr:rowOff>
    </xdr:from>
    <xdr:ext cx="405111" cy="259045"/>
    <xdr:sp macro="" textlink="">
      <xdr:nvSpPr>
        <xdr:cNvPr id="564" name="n_1mainValue【保健センター・保健所】&#10;有形固定資産減価償却率">
          <a:extLst>
            <a:ext uri="{FF2B5EF4-FFF2-40B4-BE49-F238E27FC236}">
              <a16:creationId xmlns:a16="http://schemas.microsoft.com/office/drawing/2014/main" id="{00000000-0008-0000-0F00-000034020000}"/>
            </a:ext>
          </a:extLst>
        </xdr:cNvPr>
        <xdr:cNvSpPr txBox="1"/>
      </xdr:nvSpPr>
      <xdr:spPr>
        <a:xfrm>
          <a:off x="152660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131008</xdr:rowOff>
    </xdr:from>
    <xdr:ext cx="405111" cy="259045"/>
    <xdr:sp macro="" textlink="">
      <xdr:nvSpPr>
        <xdr:cNvPr id="565" name="n_2mainValue【保健センター・保健所】&#10;有形固定資産減価償却率">
          <a:extLst>
            <a:ext uri="{FF2B5EF4-FFF2-40B4-BE49-F238E27FC236}">
              <a16:creationId xmlns:a16="http://schemas.microsoft.com/office/drawing/2014/main" id="{00000000-0008-0000-0F00-000035020000}"/>
            </a:ext>
          </a:extLst>
        </xdr:cNvPr>
        <xdr:cNvSpPr txBox="1"/>
      </xdr:nvSpPr>
      <xdr:spPr>
        <a:xfrm>
          <a:off x="14389744" y="973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129376</xdr:rowOff>
    </xdr:from>
    <xdr:ext cx="405111" cy="259045"/>
    <xdr:sp macro="" textlink="">
      <xdr:nvSpPr>
        <xdr:cNvPr id="566" name="n_3mainValue【保健センター・保健所】&#10;有形固定資産減価償却率">
          <a:extLst>
            <a:ext uri="{FF2B5EF4-FFF2-40B4-BE49-F238E27FC236}">
              <a16:creationId xmlns:a16="http://schemas.microsoft.com/office/drawing/2014/main" id="{00000000-0008-0000-0F00-000036020000}"/>
            </a:ext>
          </a:extLst>
        </xdr:cNvPr>
        <xdr:cNvSpPr txBox="1"/>
      </xdr:nvSpPr>
      <xdr:spPr>
        <a:xfrm>
          <a:off x="13500744" y="973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104883</xdr:rowOff>
    </xdr:from>
    <xdr:ext cx="405111" cy="259045"/>
    <xdr:sp macro="" textlink="">
      <xdr:nvSpPr>
        <xdr:cNvPr id="567" name="n_4mainValue【保健センター・保健所】&#10;有形固定資産減価償却率">
          <a:extLst>
            <a:ext uri="{FF2B5EF4-FFF2-40B4-BE49-F238E27FC236}">
              <a16:creationId xmlns:a16="http://schemas.microsoft.com/office/drawing/2014/main" id="{00000000-0008-0000-0F00-000037020000}"/>
            </a:ext>
          </a:extLst>
        </xdr:cNvPr>
        <xdr:cNvSpPr txBox="1"/>
      </xdr:nvSpPr>
      <xdr:spPr>
        <a:xfrm>
          <a:off x="12611744" y="970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a:extLst>
            <a:ext uri="{FF2B5EF4-FFF2-40B4-BE49-F238E27FC236}">
              <a16:creationId xmlns:a16="http://schemas.microsoft.com/office/drawing/2014/main" id="{00000000-0008-0000-0F00-00004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16510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flipV="1">
          <a:off x="22160864" y="9627870"/>
          <a:ext cx="0" cy="1361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592" name="【保健センター・保健所】&#10;一人当たり面積最小値テキスト">
          <a:extLst>
            <a:ext uri="{FF2B5EF4-FFF2-40B4-BE49-F238E27FC236}">
              <a16:creationId xmlns:a16="http://schemas.microsoft.com/office/drawing/2014/main" id="{00000000-0008-0000-0F00-000050020000}"/>
            </a:ext>
          </a:extLst>
        </xdr:cNvPr>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594" name="【保健センター・保健所】&#10;一人当たり面積最大値テキスト">
          <a:extLst>
            <a:ext uri="{FF2B5EF4-FFF2-40B4-BE49-F238E27FC236}">
              <a16:creationId xmlns:a16="http://schemas.microsoft.com/office/drawing/2014/main" id="{00000000-0008-0000-0F00-000052020000}"/>
            </a:ext>
          </a:extLst>
        </xdr:cNvPr>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132097</xdr:rowOff>
    </xdr:from>
    <xdr:ext cx="469744" cy="259045"/>
    <xdr:sp macro="" textlink="">
      <xdr:nvSpPr>
        <xdr:cNvPr id="596" name="【保健センター・保健所】&#10;一人当たり面積平均値テキスト">
          <a:extLst>
            <a:ext uri="{FF2B5EF4-FFF2-40B4-BE49-F238E27FC236}">
              <a16:creationId xmlns:a16="http://schemas.microsoft.com/office/drawing/2014/main" id="{00000000-0008-0000-0F00-000054020000}"/>
            </a:ext>
          </a:extLst>
        </xdr:cNvPr>
        <xdr:cNvSpPr txBox="1"/>
      </xdr:nvSpPr>
      <xdr:spPr>
        <a:xfrm>
          <a:off x="22199600" y="10761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153670</xdr:rowOff>
    </xdr:from>
    <xdr:to>
      <xdr:col>116</xdr:col>
      <xdr:colOff>114300</xdr:colOff>
      <xdr:row>63</xdr:row>
      <xdr:rowOff>83820</xdr:rowOff>
    </xdr:to>
    <xdr:sp macro="" textlink="">
      <xdr:nvSpPr>
        <xdr:cNvPr id="597" name="フローチャート: 判断 596">
          <a:extLst>
            <a:ext uri="{FF2B5EF4-FFF2-40B4-BE49-F238E27FC236}">
              <a16:creationId xmlns:a16="http://schemas.microsoft.com/office/drawing/2014/main" id="{00000000-0008-0000-0F00-000055020000}"/>
            </a:ext>
          </a:extLst>
        </xdr:cNvPr>
        <xdr:cNvSpPr/>
      </xdr:nvSpPr>
      <xdr:spPr>
        <a:xfrm>
          <a:off x="22110700" y="107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142240</xdr:rowOff>
    </xdr:from>
    <xdr:to>
      <xdr:col>112</xdr:col>
      <xdr:colOff>38100</xdr:colOff>
      <xdr:row>63</xdr:row>
      <xdr:rowOff>72390</xdr:rowOff>
    </xdr:to>
    <xdr:sp macro="" textlink="">
      <xdr:nvSpPr>
        <xdr:cNvPr id="598" name="フローチャート: 判断 597">
          <a:extLst>
            <a:ext uri="{FF2B5EF4-FFF2-40B4-BE49-F238E27FC236}">
              <a16:creationId xmlns:a16="http://schemas.microsoft.com/office/drawing/2014/main" id="{00000000-0008-0000-0F00-000056020000}"/>
            </a:ext>
          </a:extLst>
        </xdr:cNvPr>
        <xdr:cNvSpPr/>
      </xdr:nvSpPr>
      <xdr:spPr>
        <a:xfrm>
          <a:off x="21272500" y="107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124460</xdr:rowOff>
    </xdr:from>
    <xdr:to>
      <xdr:col>107</xdr:col>
      <xdr:colOff>101600</xdr:colOff>
      <xdr:row>63</xdr:row>
      <xdr:rowOff>54610</xdr:rowOff>
    </xdr:to>
    <xdr:sp macro="" textlink="">
      <xdr:nvSpPr>
        <xdr:cNvPr id="599" name="フローチャート: 判断 598">
          <a:extLst>
            <a:ext uri="{FF2B5EF4-FFF2-40B4-BE49-F238E27FC236}">
              <a16:creationId xmlns:a16="http://schemas.microsoft.com/office/drawing/2014/main" id="{00000000-0008-0000-0F00-000057020000}"/>
            </a:ext>
          </a:extLst>
        </xdr:cNvPr>
        <xdr:cNvSpPr/>
      </xdr:nvSpPr>
      <xdr:spPr>
        <a:xfrm>
          <a:off x="203835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125730</xdr:rowOff>
    </xdr:from>
    <xdr:to>
      <xdr:col>102</xdr:col>
      <xdr:colOff>165100</xdr:colOff>
      <xdr:row>63</xdr:row>
      <xdr:rowOff>55880</xdr:rowOff>
    </xdr:to>
    <xdr:sp macro="" textlink="">
      <xdr:nvSpPr>
        <xdr:cNvPr id="600" name="フローチャート: 判断 599">
          <a:extLst>
            <a:ext uri="{FF2B5EF4-FFF2-40B4-BE49-F238E27FC236}">
              <a16:creationId xmlns:a16="http://schemas.microsoft.com/office/drawing/2014/main" id="{00000000-0008-0000-0F00-000058020000}"/>
            </a:ext>
          </a:extLst>
        </xdr:cNvPr>
        <xdr:cNvSpPr/>
      </xdr:nvSpPr>
      <xdr:spPr>
        <a:xfrm>
          <a:off x="19494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5080</xdr:rowOff>
    </xdr:from>
    <xdr:to>
      <xdr:col>98</xdr:col>
      <xdr:colOff>38100</xdr:colOff>
      <xdr:row>63</xdr:row>
      <xdr:rowOff>106680</xdr:rowOff>
    </xdr:to>
    <xdr:sp macro="" textlink="">
      <xdr:nvSpPr>
        <xdr:cNvPr id="601" name="フローチャート: 判断 600">
          <a:extLst>
            <a:ext uri="{FF2B5EF4-FFF2-40B4-BE49-F238E27FC236}">
              <a16:creationId xmlns:a16="http://schemas.microsoft.com/office/drawing/2014/main" id="{00000000-0008-0000-0F00-000059020000}"/>
            </a:ext>
          </a:extLst>
        </xdr:cNvPr>
        <xdr:cNvSpPr/>
      </xdr:nvSpPr>
      <xdr:spPr>
        <a:xfrm>
          <a:off x="18605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13970</xdr:rowOff>
    </xdr:from>
    <xdr:to>
      <xdr:col>116</xdr:col>
      <xdr:colOff>114300</xdr:colOff>
      <xdr:row>61</xdr:row>
      <xdr:rowOff>115570</xdr:rowOff>
    </xdr:to>
    <xdr:sp macro="" textlink="">
      <xdr:nvSpPr>
        <xdr:cNvPr id="607" name="楕円 606">
          <a:extLst>
            <a:ext uri="{FF2B5EF4-FFF2-40B4-BE49-F238E27FC236}">
              <a16:creationId xmlns:a16="http://schemas.microsoft.com/office/drawing/2014/main" id="{00000000-0008-0000-0F00-00005F020000}"/>
            </a:ext>
          </a:extLst>
        </xdr:cNvPr>
        <xdr:cNvSpPr/>
      </xdr:nvSpPr>
      <xdr:spPr>
        <a:xfrm>
          <a:off x="221107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36847</xdr:rowOff>
    </xdr:from>
    <xdr:ext cx="469744" cy="259045"/>
    <xdr:sp macro="" textlink="">
      <xdr:nvSpPr>
        <xdr:cNvPr id="608" name="【保健センター・保健所】&#10;一人当たり面積該当値テキスト">
          <a:extLst>
            <a:ext uri="{FF2B5EF4-FFF2-40B4-BE49-F238E27FC236}">
              <a16:creationId xmlns:a16="http://schemas.microsoft.com/office/drawing/2014/main" id="{00000000-0008-0000-0F00-000060020000}"/>
            </a:ext>
          </a:extLst>
        </xdr:cNvPr>
        <xdr:cNvSpPr txBox="1"/>
      </xdr:nvSpPr>
      <xdr:spPr>
        <a:xfrm>
          <a:off x="22199600" y="1032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16510</xdr:rowOff>
    </xdr:from>
    <xdr:to>
      <xdr:col>112</xdr:col>
      <xdr:colOff>38100</xdr:colOff>
      <xdr:row>61</xdr:row>
      <xdr:rowOff>118110</xdr:rowOff>
    </xdr:to>
    <xdr:sp macro="" textlink="">
      <xdr:nvSpPr>
        <xdr:cNvPr id="609" name="楕円 608">
          <a:extLst>
            <a:ext uri="{FF2B5EF4-FFF2-40B4-BE49-F238E27FC236}">
              <a16:creationId xmlns:a16="http://schemas.microsoft.com/office/drawing/2014/main" id="{00000000-0008-0000-0F00-000061020000}"/>
            </a:ext>
          </a:extLst>
        </xdr:cNvPr>
        <xdr:cNvSpPr/>
      </xdr:nvSpPr>
      <xdr:spPr>
        <a:xfrm>
          <a:off x="21272500" y="1047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64770</xdr:rowOff>
    </xdr:from>
    <xdr:to>
      <xdr:col>116</xdr:col>
      <xdr:colOff>63500</xdr:colOff>
      <xdr:row>61</xdr:row>
      <xdr:rowOff>67310</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flipV="1">
          <a:off x="21323300" y="1052322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20320</xdr:rowOff>
    </xdr:from>
    <xdr:to>
      <xdr:col>107</xdr:col>
      <xdr:colOff>101600</xdr:colOff>
      <xdr:row>61</xdr:row>
      <xdr:rowOff>121920</xdr:rowOff>
    </xdr:to>
    <xdr:sp macro="" textlink="">
      <xdr:nvSpPr>
        <xdr:cNvPr id="611" name="楕円 610">
          <a:extLst>
            <a:ext uri="{FF2B5EF4-FFF2-40B4-BE49-F238E27FC236}">
              <a16:creationId xmlns:a16="http://schemas.microsoft.com/office/drawing/2014/main" id="{00000000-0008-0000-0F00-000063020000}"/>
            </a:ext>
          </a:extLst>
        </xdr:cNvPr>
        <xdr:cNvSpPr/>
      </xdr:nvSpPr>
      <xdr:spPr>
        <a:xfrm>
          <a:off x="203835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67310</xdr:rowOff>
    </xdr:from>
    <xdr:to>
      <xdr:col>111</xdr:col>
      <xdr:colOff>177800</xdr:colOff>
      <xdr:row>61</xdr:row>
      <xdr:rowOff>71120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flipV="1">
          <a:off x="20434300" y="105257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22860</xdr:rowOff>
    </xdr:from>
    <xdr:to>
      <xdr:col>102</xdr:col>
      <xdr:colOff>165100</xdr:colOff>
      <xdr:row>61</xdr:row>
      <xdr:rowOff>124460</xdr:rowOff>
    </xdr:to>
    <xdr:sp macro="" textlink="">
      <xdr:nvSpPr>
        <xdr:cNvPr id="613" name="楕円 612">
          <a:extLst>
            <a:ext uri="{FF2B5EF4-FFF2-40B4-BE49-F238E27FC236}">
              <a16:creationId xmlns:a16="http://schemas.microsoft.com/office/drawing/2014/main" id="{00000000-0008-0000-0F00-000065020000}"/>
            </a:ext>
          </a:extLst>
        </xdr:cNvPr>
        <xdr:cNvSpPr/>
      </xdr:nvSpPr>
      <xdr:spPr>
        <a:xfrm>
          <a:off x="19494500" y="1048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71120</xdr:rowOff>
    </xdr:from>
    <xdr:to>
      <xdr:col>107</xdr:col>
      <xdr:colOff>50800</xdr:colOff>
      <xdr:row>61</xdr:row>
      <xdr:rowOff>73660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flipV="1">
          <a:off x="19545300" y="1052957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20320</xdr:rowOff>
    </xdr:from>
    <xdr:to>
      <xdr:col>98</xdr:col>
      <xdr:colOff>38100</xdr:colOff>
      <xdr:row>61</xdr:row>
      <xdr:rowOff>121920</xdr:rowOff>
    </xdr:to>
    <xdr:sp macro="" textlink="">
      <xdr:nvSpPr>
        <xdr:cNvPr id="615" name="楕円 614">
          <a:extLst>
            <a:ext uri="{FF2B5EF4-FFF2-40B4-BE49-F238E27FC236}">
              <a16:creationId xmlns:a16="http://schemas.microsoft.com/office/drawing/2014/main" id="{00000000-0008-0000-0F00-000067020000}"/>
            </a:ext>
          </a:extLst>
        </xdr:cNvPr>
        <xdr:cNvSpPr/>
      </xdr:nvSpPr>
      <xdr:spPr>
        <a:xfrm>
          <a:off x="186055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71120</xdr:rowOff>
    </xdr:from>
    <xdr:to>
      <xdr:col>102</xdr:col>
      <xdr:colOff>114300</xdr:colOff>
      <xdr:row>61</xdr:row>
      <xdr:rowOff>73660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8656300" y="1052957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63517</xdr:rowOff>
    </xdr:from>
    <xdr:ext cx="469744" cy="259045"/>
    <xdr:sp macro="" textlink="">
      <xdr:nvSpPr>
        <xdr:cNvPr id="617" name="n_1aveValue【保健センター・保健所】&#10;一人当たり面積">
          <a:extLst>
            <a:ext uri="{FF2B5EF4-FFF2-40B4-BE49-F238E27FC236}">
              <a16:creationId xmlns:a16="http://schemas.microsoft.com/office/drawing/2014/main" id="{00000000-0008-0000-0F00-000069020000}"/>
            </a:ext>
          </a:extLst>
        </xdr:cNvPr>
        <xdr:cNvSpPr txBox="1"/>
      </xdr:nvSpPr>
      <xdr:spPr>
        <a:xfrm>
          <a:off x="21075727" y="1086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45737</xdr:rowOff>
    </xdr:from>
    <xdr:ext cx="469744" cy="259045"/>
    <xdr:sp macro="" textlink="">
      <xdr:nvSpPr>
        <xdr:cNvPr id="618" name="n_2aveValue【保健センター・保健所】&#10;一人当たり面積">
          <a:extLst>
            <a:ext uri="{FF2B5EF4-FFF2-40B4-BE49-F238E27FC236}">
              <a16:creationId xmlns:a16="http://schemas.microsoft.com/office/drawing/2014/main" id="{00000000-0008-0000-0F00-00006A020000}"/>
            </a:ext>
          </a:extLst>
        </xdr:cNvPr>
        <xdr:cNvSpPr txBox="1"/>
      </xdr:nvSpPr>
      <xdr:spPr>
        <a:xfrm>
          <a:off x="20199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47007</xdr:rowOff>
    </xdr:from>
    <xdr:ext cx="469744" cy="259045"/>
    <xdr:sp macro="" textlink="">
      <xdr:nvSpPr>
        <xdr:cNvPr id="619" name="n_3aveValue【保健センター・保健所】&#10;一人当たり面積">
          <a:extLst>
            <a:ext uri="{FF2B5EF4-FFF2-40B4-BE49-F238E27FC236}">
              <a16:creationId xmlns:a16="http://schemas.microsoft.com/office/drawing/2014/main" id="{00000000-0008-0000-0F00-00006B020000}"/>
            </a:ext>
          </a:extLst>
        </xdr:cNvPr>
        <xdr:cNvSpPr txBox="1"/>
      </xdr:nvSpPr>
      <xdr:spPr>
        <a:xfrm>
          <a:off x="19310427" y="1084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97807</xdr:rowOff>
    </xdr:from>
    <xdr:ext cx="469744" cy="259045"/>
    <xdr:sp macro="" textlink="">
      <xdr:nvSpPr>
        <xdr:cNvPr id="620" name="n_4aveValue【保健センター・保健所】&#10;一人当たり面積">
          <a:extLst>
            <a:ext uri="{FF2B5EF4-FFF2-40B4-BE49-F238E27FC236}">
              <a16:creationId xmlns:a16="http://schemas.microsoft.com/office/drawing/2014/main" id="{00000000-0008-0000-0F00-00006C020000}"/>
            </a:ext>
          </a:extLst>
        </xdr:cNvPr>
        <xdr:cNvSpPr txBox="1"/>
      </xdr:nvSpPr>
      <xdr:spPr>
        <a:xfrm>
          <a:off x="18421427" y="1089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134637</xdr:rowOff>
    </xdr:from>
    <xdr:ext cx="469744" cy="259045"/>
    <xdr:sp macro="" textlink="">
      <xdr:nvSpPr>
        <xdr:cNvPr id="621" name="n_1mainValue【保健センター・保健所】&#10;一人当たり面積">
          <a:extLst>
            <a:ext uri="{FF2B5EF4-FFF2-40B4-BE49-F238E27FC236}">
              <a16:creationId xmlns:a16="http://schemas.microsoft.com/office/drawing/2014/main" id="{00000000-0008-0000-0F00-00006D020000}"/>
            </a:ext>
          </a:extLst>
        </xdr:cNvPr>
        <xdr:cNvSpPr txBox="1"/>
      </xdr:nvSpPr>
      <xdr:spPr>
        <a:xfrm>
          <a:off x="21075727" y="1025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138447</xdr:rowOff>
    </xdr:from>
    <xdr:ext cx="469744" cy="259045"/>
    <xdr:sp macro="" textlink="">
      <xdr:nvSpPr>
        <xdr:cNvPr id="622" name="n_2mainValue【保健センター・保健所】&#10;一人当たり面積">
          <a:extLst>
            <a:ext uri="{FF2B5EF4-FFF2-40B4-BE49-F238E27FC236}">
              <a16:creationId xmlns:a16="http://schemas.microsoft.com/office/drawing/2014/main" id="{00000000-0008-0000-0F00-00006E020000}"/>
            </a:ext>
          </a:extLst>
        </xdr:cNvPr>
        <xdr:cNvSpPr txBox="1"/>
      </xdr:nvSpPr>
      <xdr:spPr>
        <a:xfrm>
          <a:off x="20199427" y="1025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140987</xdr:rowOff>
    </xdr:from>
    <xdr:ext cx="469744" cy="259045"/>
    <xdr:sp macro="" textlink="">
      <xdr:nvSpPr>
        <xdr:cNvPr id="623" name="n_3mainValue【保健センター・保健所】&#10;一人当たり面積">
          <a:extLst>
            <a:ext uri="{FF2B5EF4-FFF2-40B4-BE49-F238E27FC236}">
              <a16:creationId xmlns:a16="http://schemas.microsoft.com/office/drawing/2014/main" id="{00000000-0008-0000-0F00-00006F020000}"/>
            </a:ext>
          </a:extLst>
        </xdr:cNvPr>
        <xdr:cNvSpPr txBox="1"/>
      </xdr:nvSpPr>
      <xdr:spPr>
        <a:xfrm>
          <a:off x="19310427" y="1025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138447</xdr:rowOff>
    </xdr:from>
    <xdr:ext cx="469744" cy="259045"/>
    <xdr:sp macro="" textlink="">
      <xdr:nvSpPr>
        <xdr:cNvPr id="624" name="n_4mainValue【保健センター・保健所】&#10;一人当たり面積">
          <a:extLst>
            <a:ext uri="{FF2B5EF4-FFF2-40B4-BE49-F238E27FC236}">
              <a16:creationId xmlns:a16="http://schemas.microsoft.com/office/drawing/2014/main" id="{00000000-0008-0000-0F00-000070020000}"/>
            </a:ext>
          </a:extLst>
        </xdr:cNvPr>
        <xdr:cNvSpPr txBox="1"/>
      </xdr:nvSpPr>
      <xdr:spPr>
        <a:xfrm>
          <a:off x="18421427" y="1025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a:extLst>
            <a:ext uri="{FF2B5EF4-FFF2-40B4-BE49-F238E27FC236}">
              <a16:creationId xmlns:a16="http://schemas.microsoft.com/office/drawing/2014/main" id="{00000000-0008-0000-0F00-00008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650" name="【消防施設】&#10;有形固定資産減価償却率最小値テキスト">
          <a:extLst>
            <a:ext uri="{FF2B5EF4-FFF2-40B4-BE49-F238E27FC236}">
              <a16:creationId xmlns:a16="http://schemas.microsoft.com/office/drawing/2014/main" id="{00000000-0008-0000-0F00-00008A020000}"/>
            </a:ext>
          </a:extLst>
        </xdr:cNvPr>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652" name="【消防施設】&#10;有形固定資産減価償却率最大値テキスト">
          <a:extLst>
            <a:ext uri="{FF2B5EF4-FFF2-40B4-BE49-F238E27FC236}">
              <a16:creationId xmlns:a16="http://schemas.microsoft.com/office/drawing/2014/main" id="{00000000-0008-0000-0F00-00008C020000}"/>
            </a:ext>
          </a:extLst>
        </xdr:cNvPr>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654" name="【消防施設】&#10;有形固定資産減価償却率平均値テキスト">
          <a:extLst>
            <a:ext uri="{FF2B5EF4-FFF2-40B4-BE49-F238E27FC236}">
              <a16:creationId xmlns:a16="http://schemas.microsoft.com/office/drawing/2014/main" id="{00000000-0008-0000-0F00-00008E020000}"/>
            </a:ext>
          </a:extLst>
        </xdr:cNvPr>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55" name="フローチャート: 判断 654">
          <a:extLst>
            <a:ext uri="{FF2B5EF4-FFF2-40B4-BE49-F238E27FC236}">
              <a16:creationId xmlns:a16="http://schemas.microsoft.com/office/drawing/2014/main" id="{00000000-0008-0000-0F00-00008F020000}"/>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656" name="フローチャート: 判断 655">
          <a:extLst>
            <a:ext uri="{FF2B5EF4-FFF2-40B4-BE49-F238E27FC236}">
              <a16:creationId xmlns:a16="http://schemas.microsoft.com/office/drawing/2014/main" id="{00000000-0008-0000-0F00-000090020000}"/>
            </a:ext>
          </a:extLst>
        </xdr:cNvPr>
        <xdr:cNvSpPr/>
      </xdr:nvSpPr>
      <xdr:spPr>
        <a:xfrm>
          <a:off x="15430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657" name="フローチャート: 判断 656">
          <a:extLst>
            <a:ext uri="{FF2B5EF4-FFF2-40B4-BE49-F238E27FC236}">
              <a16:creationId xmlns:a16="http://schemas.microsoft.com/office/drawing/2014/main" id="{00000000-0008-0000-0F00-000091020000}"/>
            </a:ext>
          </a:extLst>
        </xdr:cNvPr>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658" name="フローチャート: 判断 657">
          <a:extLst>
            <a:ext uri="{FF2B5EF4-FFF2-40B4-BE49-F238E27FC236}">
              <a16:creationId xmlns:a16="http://schemas.microsoft.com/office/drawing/2014/main" id="{00000000-0008-0000-0F00-000092020000}"/>
            </a:ext>
          </a:extLst>
        </xdr:cNvPr>
        <xdr:cNvSpPr/>
      </xdr:nvSpPr>
      <xdr:spPr>
        <a:xfrm>
          <a:off x="13652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659" name="フローチャート: 判断 658">
          <a:extLst>
            <a:ext uri="{FF2B5EF4-FFF2-40B4-BE49-F238E27FC236}">
              <a16:creationId xmlns:a16="http://schemas.microsoft.com/office/drawing/2014/main" id="{00000000-0008-0000-0F00-000093020000}"/>
            </a:ext>
          </a:extLst>
        </xdr:cNvPr>
        <xdr:cNvSpPr/>
      </xdr:nvSpPr>
      <xdr:spPr>
        <a:xfrm>
          <a:off x="12763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130175</xdr:rowOff>
    </xdr:from>
    <xdr:to>
      <xdr:col>85</xdr:col>
      <xdr:colOff>177800</xdr:colOff>
      <xdr:row>83</xdr:row>
      <xdr:rowOff>60325</xdr:rowOff>
    </xdr:to>
    <xdr:sp macro="" textlink="">
      <xdr:nvSpPr>
        <xdr:cNvPr id="665" name="楕円 664">
          <a:extLst>
            <a:ext uri="{FF2B5EF4-FFF2-40B4-BE49-F238E27FC236}">
              <a16:creationId xmlns:a16="http://schemas.microsoft.com/office/drawing/2014/main" id="{00000000-0008-0000-0F00-000099020000}"/>
            </a:ext>
          </a:extLst>
        </xdr:cNvPr>
        <xdr:cNvSpPr/>
      </xdr:nvSpPr>
      <xdr:spPr>
        <a:xfrm>
          <a:off x="162687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108602</xdr:rowOff>
    </xdr:from>
    <xdr:ext cx="405111" cy="259045"/>
    <xdr:sp macro="" textlink="">
      <xdr:nvSpPr>
        <xdr:cNvPr id="666" name="【消防施設】&#10;有形固定資産減価償却率該当値テキスト">
          <a:extLst>
            <a:ext uri="{FF2B5EF4-FFF2-40B4-BE49-F238E27FC236}">
              <a16:creationId xmlns:a16="http://schemas.microsoft.com/office/drawing/2014/main" id="{00000000-0008-0000-0F00-00009A020000}"/>
            </a:ext>
          </a:extLst>
        </xdr:cNvPr>
        <xdr:cNvSpPr txBox="1"/>
      </xdr:nvSpPr>
      <xdr:spPr>
        <a:xfrm>
          <a:off x="16357600"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53975</xdr:rowOff>
    </xdr:from>
    <xdr:to>
      <xdr:col>81</xdr:col>
      <xdr:colOff>101600</xdr:colOff>
      <xdr:row>83</xdr:row>
      <xdr:rowOff>155575</xdr:rowOff>
    </xdr:to>
    <xdr:sp macro="" textlink="">
      <xdr:nvSpPr>
        <xdr:cNvPr id="667" name="楕円 666">
          <a:extLst>
            <a:ext uri="{FF2B5EF4-FFF2-40B4-BE49-F238E27FC236}">
              <a16:creationId xmlns:a16="http://schemas.microsoft.com/office/drawing/2014/main" id="{00000000-0008-0000-0F00-00009B020000}"/>
            </a:ext>
          </a:extLst>
        </xdr:cNvPr>
        <xdr:cNvSpPr/>
      </xdr:nvSpPr>
      <xdr:spPr>
        <a:xfrm>
          <a:off x="154305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9525</xdr:rowOff>
    </xdr:from>
    <xdr:to>
      <xdr:col>85</xdr:col>
      <xdr:colOff>127000</xdr:colOff>
      <xdr:row>83</xdr:row>
      <xdr:rowOff>104775</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flipV="1">
          <a:off x="15481300" y="14239875"/>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38736</xdr:rowOff>
    </xdr:from>
    <xdr:to>
      <xdr:col>76</xdr:col>
      <xdr:colOff>165100</xdr:colOff>
      <xdr:row>83</xdr:row>
      <xdr:rowOff>140336</xdr:rowOff>
    </xdr:to>
    <xdr:sp macro="" textlink="">
      <xdr:nvSpPr>
        <xdr:cNvPr id="669" name="楕円 668">
          <a:extLst>
            <a:ext uri="{FF2B5EF4-FFF2-40B4-BE49-F238E27FC236}">
              <a16:creationId xmlns:a16="http://schemas.microsoft.com/office/drawing/2014/main" id="{00000000-0008-0000-0F00-00009D020000}"/>
            </a:ext>
          </a:extLst>
        </xdr:cNvPr>
        <xdr:cNvSpPr/>
      </xdr:nvSpPr>
      <xdr:spPr>
        <a:xfrm>
          <a:off x="14541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89536</xdr:rowOff>
    </xdr:from>
    <xdr:to>
      <xdr:col>81</xdr:col>
      <xdr:colOff>50800</xdr:colOff>
      <xdr:row>83</xdr:row>
      <xdr:rowOff>104775</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4592300" y="14319886"/>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40639</xdr:rowOff>
    </xdr:from>
    <xdr:to>
      <xdr:col>72</xdr:col>
      <xdr:colOff>38100</xdr:colOff>
      <xdr:row>83</xdr:row>
      <xdr:rowOff>142239</xdr:rowOff>
    </xdr:to>
    <xdr:sp macro="" textlink="">
      <xdr:nvSpPr>
        <xdr:cNvPr id="671" name="楕円 670">
          <a:extLst>
            <a:ext uri="{FF2B5EF4-FFF2-40B4-BE49-F238E27FC236}">
              <a16:creationId xmlns:a16="http://schemas.microsoft.com/office/drawing/2014/main" id="{00000000-0008-0000-0F00-00009F020000}"/>
            </a:ext>
          </a:extLst>
        </xdr:cNvPr>
        <xdr:cNvSpPr/>
      </xdr:nvSpPr>
      <xdr:spPr>
        <a:xfrm>
          <a:off x="13652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89536</xdr:rowOff>
    </xdr:from>
    <xdr:to>
      <xdr:col>76</xdr:col>
      <xdr:colOff>114300</xdr:colOff>
      <xdr:row>83</xdr:row>
      <xdr:rowOff>91439</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flipV="1">
          <a:off x="13703300" y="143198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10161</xdr:rowOff>
    </xdr:from>
    <xdr:to>
      <xdr:col>67</xdr:col>
      <xdr:colOff>101600</xdr:colOff>
      <xdr:row>83</xdr:row>
      <xdr:rowOff>111761</xdr:rowOff>
    </xdr:to>
    <xdr:sp macro="" textlink="">
      <xdr:nvSpPr>
        <xdr:cNvPr id="673" name="楕円 672">
          <a:extLst>
            <a:ext uri="{FF2B5EF4-FFF2-40B4-BE49-F238E27FC236}">
              <a16:creationId xmlns:a16="http://schemas.microsoft.com/office/drawing/2014/main" id="{00000000-0008-0000-0F00-0000A1020000}"/>
            </a:ext>
          </a:extLst>
        </xdr:cNvPr>
        <xdr:cNvSpPr/>
      </xdr:nvSpPr>
      <xdr:spPr>
        <a:xfrm>
          <a:off x="12763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60961</xdr:rowOff>
    </xdr:from>
    <xdr:to>
      <xdr:col>71</xdr:col>
      <xdr:colOff>177800</xdr:colOff>
      <xdr:row>83</xdr:row>
      <xdr:rowOff>91439</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2814300" y="142913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69232</xdr:rowOff>
    </xdr:from>
    <xdr:ext cx="405111" cy="259045"/>
    <xdr:sp macro="" textlink="">
      <xdr:nvSpPr>
        <xdr:cNvPr id="675" name="n_1aveValue【消防施設】&#10;有形固定資産減価償却率">
          <a:extLst>
            <a:ext uri="{FF2B5EF4-FFF2-40B4-BE49-F238E27FC236}">
              <a16:creationId xmlns:a16="http://schemas.microsoft.com/office/drawing/2014/main" id="{00000000-0008-0000-0F00-0000A3020000}"/>
            </a:ext>
          </a:extLst>
        </xdr:cNvPr>
        <xdr:cNvSpPr txBox="1"/>
      </xdr:nvSpPr>
      <xdr:spPr>
        <a:xfrm>
          <a:off x="15266044" y="1395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676" name="n_2aveValue【消防施設】&#10;有形固定資産減価償却率">
          <a:extLst>
            <a:ext uri="{FF2B5EF4-FFF2-40B4-BE49-F238E27FC236}">
              <a16:creationId xmlns:a16="http://schemas.microsoft.com/office/drawing/2014/main" id="{00000000-0008-0000-0F00-0000A4020000}"/>
            </a:ext>
          </a:extLst>
        </xdr:cNvPr>
        <xdr:cNvSpPr txBox="1"/>
      </xdr:nvSpPr>
      <xdr:spPr>
        <a:xfrm>
          <a:off x="14389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31132</xdr:rowOff>
    </xdr:from>
    <xdr:ext cx="405111" cy="259045"/>
    <xdr:sp macro="" textlink="">
      <xdr:nvSpPr>
        <xdr:cNvPr id="677" name="n_3aveValue【消防施設】&#10;有形固定資産減価償却率">
          <a:extLst>
            <a:ext uri="{FF2B5EF4-FFF2-40B4-BE49-F238E27FC236}">
              <a16:creationId xmlns:a16="http://schemas.microsoft.com/office/drawing/2014/main" id="{00000000-0008-0000-0F00-0000A5020000}"/>
            </a:ext>
          </a:extLst>
        </xdr:cNvPr>
        <xdr:cNvSpPr txBox="1"/>
      </xdr:nvSpPr>
      <xdr:spPr>
        <a:xfrm>
          <a:off x="13500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156863</xdr:rowOff>
    </xdr:from>
    <xdr:ext cx="405111" cy="259045"/>
    <xdr:sp macro="" textlink="">
      <xdr:nvSpPr>
        <xdr:cNvPr id="678" name="n_4aveValue【消防施設】&#10;有形固定資産減価償却率">
          <a:extLst>
            <a:ext uri="{FF2B5EF4-FFF2-40B4-BE49-F238E27FC236}">
              <a16:creationId xmlns:a16="http://schemas.microsoft.com/office/drawing/2014/main" id="{00000000-0008-0000-0F00-0000A6020000}"/>
            </a:ext>
          </a:extLst>
        </xdr:cNvPr>
        <xdr:cNvSpPr txBox="1"/>
      </xdr:nvSpPr>
      <xdr:spPr>
        <a:xfrm>
          <a:off x="12611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146702</xdr:rowOff>
    </xdr:from>
    <xdr:ext cx="405111" cy="259045"/>
    <xdr:sp macro="" textlink="">
      <xdr:nvSpPr>
        <xdr:cNvPr id="679" name="n_1mainValue【消防施設】&#10;有形固定資産減価償却率">
          <a:extLst>
            <a:ext uri="{FF2B5EF4-FFF2-40B4-BE49-F238E27FC236}">
              <a16:creationId xmlns:a16="http://schemas.microsoft.com/office/drawing/2014/main" id="{00000000-0008-0000-0F00-0000A7020000}"/>
            </a:ext>
          </a:extLst>
        </xdr:cNvPr>
        <xdr:cNvSpPr txBox="1"/>
      </xdr:nvSpPr>
      <xdr:spPr>
        <a:xfrm>
          <a:off x="15266044" y="1437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131463</xdr:rowOff>
    </xdr:from>
    <xdr:ext cx="405111" cy="259045"/>
    <xdr:sp macro="" textlink="">
      <xdr:nvSpPr>
        <xdr:cNvPr id="680" name="n_2mainValue【消防施設】&#10;有形固定資産減価償却率">
          <a:extLst>
            <a:ext uri="{FF2B5EF4-FFF2-40B4-BE49-F238E27FC236}">
              <a16:creationId xmlns:a16="http://schemas.microsoft.com/office/drawing/2014/main" id="{00000000-0008-0000-0F00-0000A8020000}"/>
            </a:ext>
          </a:extLst>
        </xdr:cNvPr>
        <xdr:cNvSpPr txBox="1"/>
      </xdr:nvSpPr>
      <xdr:spPr>
        <a:xfrm>
          <a:off x="14389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133366</xdr:rowOff>
    </xdr:from>
    <xdr:ext cx="405111" cy="259045"/>
    <xdr:sp macro="" textlink="">
      <xdr:nvSpPr>
        <xdr:cNvPr id="681" name="n_3mainValue【消防施設】&#10;有形固定資産減価償却率">
          <a:extLst>
            <a:ext uri="{FF2B5EF4-FFF2-40B4-BE49-F238E27FC236}">
              <a16:creationId xmlns:a16="http://schemas.microsoft.com/office/drawing/2014/main" id="{00000000-0008-0000-0F00-0000A9020000}"/>
            </a:ext>
          </a:extLst>
        </xdr:cNvPr>
        <xdr:cNvSpPr txBox="1"/>
      </xdr:nvSpPr>
      <xdr:spPr>
        <a:xfrm>
          <a:off x="1350074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102888</xdr:rowOff>
    </xdr:from>
    <xdr:ext cx="405111" cy="259045"/>
    <xdr:sp macro="" textlink="">
      <xdr:nvSpPr>
        <xdr:cNvPr id="682" name="n_4mainValue【消防施設】&#10;有形固定資産減価償却率">
          <a:extLst>
            <a:ext uri="{FF2B5EF4-FFF2-40B4-BE49-F238E27FC236}">
              <a16:creationId xmlns:a16="http://schemas.microsoft.com/office/drawing/2014/main" id="{00000000-0008-0000-0F00-0000AA020000}"/>
            </a:ext>
          </a:extLst>
        </xdr:cNvPr>
        <xdr:cNvSpPr txBox="1"/>
      </xdr:nvSpPr>
      <xdr:spPr>
        <a:xfrm>
          <a:off x="12611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消防施設】&#10;一人当たり面積グラフ枠">
          <a:extLst>
            <a:ext uri="{FF2B5EF4-FFF2-40B4-BE49-F238E27FC236}">
              <a16:creationId xmlns:a16="http://schemas.microsoft.com/office/drawing/2014/main" id="{00000000-0008-0000-0F00-0000B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705" name="【消防施設】&#10;一人当たり面積最小値テキスト">
          <a:extLst>
            <a:ext uri="{FF2B5EF4-FFF2-40B4-BE49-F238E27FC236}">
              <a16:creationId xmlns:a16="http://schemas.microsoft.com/office/drawing/2014/main" id="{00000000-0008-0000-0F00-0000C1020000}"/>
            </a:ext>
          </a:extLst>
        </xdr:cNvPr>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707" name="【消防施設】&#10;一人当たり面積最大値テキスト">
          <a:extLst>
            <a:ext uri="{FF2B5EF4-FFF2-40B4-BE49-F238E27FC236}">
              <a16:creationId xmlns:a16="http://schemas.microsoft.com/office/drawing/2014/main" id="{00000000-0008-0000-0F00-0000C3020000}"/>
            </a:ext>
          </a:extLst>
        </xdr:cNvPr>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55897</xdr:rowOff>
    </xdr:from>
    <xdr:ext cx="469744" cy="259045"/>
    <xdr:sp macro="" textlink="">
      <xdr:nvSpPr>
        <xdr:cNvPr id="709" name="【消防施設】&#10;一人当たり面積平均値テキスト">
          <a:extLst>
            <a:ext uri="{FF2B5EF4-FFF2-40B4-BE49-F238E27FC236}">
              <a16:creationId xmlns:a16="http://schemas.microsoft.com/office/drawing/2014/main" id="{00000000-0008-0000-0F00-0000C5020000}"/>
            </a:ext>
          </a:extLst>
        </xdr:cNvPr>
        <xdr:cNvSpPr txBox="1"/>
      </xdr:nvSpPr>
      <xdr:spPr>
        <a:xfrm>
          <a:off x="22199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710" name="フローチャート: 判断 709">
          <a:extLst>
            <a:ext uri="{FF2B5EF4-FFF2-40B4-BE49-F238E27FC236}">
              <a16:creationId xmlns:a16="http://schemas.microsoft.com/office/drawing/2014/main" id="{00000000-0008-0000-0F00-0000C6020000}"/>
            </a:ext>
          </a:extLst>
        </xdr:cNvPr>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711" name="フローチャート: 判断 710">
          <a:extLst>
            <a:ext uri="{FF2B5EF4-FFF2-40B4-BE49-F238E27FC236}">
              <a16:creationId xmlns:a16="http://schemas.microsoft.com/office/drawing/2014/main" id="{00000000-0008-0000-0F00-0000C7020000}"/>
            </a:ext>
          </a:extLst>
        </xdr:cNvPr>
        <xdr:cNvSpPr/>
      </xdr:nvSpPr>
      <xdr:spPr>
        <a:xfrm>
          <a:off x="21272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712" name="フローチャート: 判断 711">
          <a:extLst>
            <a:ext uri="{FF2B5EF4-FFF2-40B4-BE49-F238E27FC236}">
              <a16:creationId xmlns:a16="http://schemas.microsoft.com/office/drawing/2014/main" id="{00000000-0008-0000-0F00-0000C8020000}"/>
            </a:ext>
          </a:extLst>
        </xdr:cNvPr>
        <xdr:cNvSpPr/>
      </xdr:nvSpPr>
      <xdr:spPr>
        <a:xfrm>
          <a:off x="20383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713" name="フローチャート: 判断 712">
          <a:extLst>
            <a:ext uri="{FF2B5EF4-FFF2-40B4-BE49-F238E27FC236}">
              <a16:creationId xmlns:a16="http://schemas.microsoft.com/office/drawing/2014/main" id="{00000000-0008-0000-0F00-0000C9020000}"/>
            </a:ext>
          </a:extLst>
        </xdr:cNvPr>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714" name="フローチャート: 判断 713">
          <a:extLst>
            <a:ext uri="{FF2B5EF4-FFF2-40B4-BE49-F238E27FC236}">
              <a16:creationId xmlns:a16="http://schemas.microsoft.com/office/drawing/2014/main" id="{00000000-0008-0000-0F00-0000CA020000}"/>
            </a:ext>
          </a:extLst>
        </xdr:cNvPr>
        <xdr:cNvSpPr/>
      </xdr:nvSpPr>
      <xdr:spPr>
        <a:xfrm>
          <a:off x="18605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105257</xdr:rowOff>
    </xdr:from>
    <xdr:to>
      <xdr:col>116</xdr:col>
      <xdr:colOff>114300</xdr:colOff>
      <xdr:row>86</xdr:row>
      <xdr:rowOff>35407</xdr:rowOff>
    </xdr:to>
    <xdr:sp macro="" textlink="">
      <xdr:nvSpPr>
        <xdr:cNvPr id="720" name="楕円 719">
          <a:extLst>
            <a:ext uri="{FF2B5EF4-FFF2-40B4-BE49-F238E27FC236}">
              <a16:creationId xmlns:a16="http://schemas.microsoft.com/office/drawing/2014/main" id="{00000000-0008-0000-0F00-0000D0020000}"/>
            </a:ext>
          </a:extLst>
        </xdr:cNvPr>
        <xdr:cNvSpPr/>
      </xdr:nvSpPr>
      <xdr:spPr>
        <a:xfrm>
          <a:off x="22110700" y="1467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20184</xdr:rowOff>
    </xdr:from>
    <xdr:ext cx="469744" cy="259045"/>
    <xdr:sp macro="" textlink="">
      <xdr:nvSpPr>
        <xdr:cNvPr id="721" name="【消防施設】&#10;一人当たり面積該当値テキスト">
          <a:extLst>
            <a:ext uri="{FF2B5EF4-FFF2-40B4-BE49-F238E27FC236}">
              <a16:creationId xmlns:a16="http://schemas.microsoft.com/office/drawing/2014/main" id="{00000000-0008-0000-0F00-0000D1020000}"/>
            </a:ext>
          </a:extLst>
        </xdr:cNvPr>
        <xdr:cNvSpPr txBox="1"/>
      </xdr:nvSpPr>
      <xdr:spPr>
        <a:xfrm>
          <a:off x="22199600" y="1459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105714</xdr:rowOff>
    </xdr:from>
    <xdr:to>
      <xdr:col>112</xdr:col>
      <xdr:colOff>38100</xdr:colOff>
      <xdr:row>86</xdr:row>
      <xdr:rowOff>35864</xdr:rowOff>
    </xdr:to>
    <xdr:sp macro="" textlink="">
      <xdr:nvSpPr>
        <xdr:cNvPr id="722" name="楕円 721">
          <a:extLst>
            <a:ext uri="{FF2B5EF4-FFF2-40B4-BE49-F238E27FC236}">
              <a16:creationId xmlns:a16="http://schemas.microsoft.com/office/drawing/2014/main" id="{00000000-0008-0000-0F00-0000D2020000}"/>
            </a:ext>
          </a:extLst>
        </xdr:cNvPr>
        <xdr:cNvSpPr/>
      </xdr:nvSpPr>
      <xdr:spPr>
        <a:xfrm>
          <a:off x="21272500" y="1467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156057</xdr:rowOff>
    </xdr:from>
    <xdr:to>
      <xdr:col>116</xdr:col>
      <xdr:colOff>63500</xdr:colOff>
      <xdr:row>85</xdr:row>
      <xdr:rowOff>156514</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flipV="1">
          <a:off x="21323300" y="14729307"/>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106172</xdr:rowOff>
    </xdr:from>
    <xdr:to>
      <xdr:col>107</xdr:col>
      <xdr:colOff>101600</xdr:colOff>
      <xdr:row>86</xdr:row>
      <xdr:rowOff>36322</xdr:rowOff>
    </xdr:to>
    <xdr:sp macro="" textlink="">
      <xdr:nvSpPr>
        <xdr:cNvPr id="724" name="楕円 723">
          <a:extLst>
            <a:ext uri="{FF2B5EF4-FFF2-40B4-BE49-F238E27FC236}">
              <a16:creationId xmlns:a16="http://schemas.microsoft.com/office/drawing/2014/main" id="{00000000-0008-0000-0F00-0000D4020000}"/>
            </a:ext>
          </a:extLst>
        </xdr:cNvPr>
        <xdr:cNvSpPr/>
      </xdr:nvSpPr>
      <xdr:spPr>
        <a:xfrm>
          <a:off x="20383500" y="14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156514</xdr:rowOff>
    </xdr:from>
    <xdr:to>
      <xdr:col>111</xdr:col>
      <xdr:colOff>177800</xdr:colOff>
      <xdr:row>85</xdr:row>
      <xdr:rowOff>156972</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flipV="1">
          <a:off x="20434300" y="1472976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106629</xdr:rowOff>
    </xdr:from>
    <xdr:to>
      <xdr:col>102</xdr:col>
      <xdr:colOff>165100</xdr:colOff>
      <xdr:row>86</xdr:row>
      <xdr:rowOff>36779</xdr:rowOff>
    </xdr:to>
    <xdr:sp macro="" textlink="">
      <xdr:nvSpPr>
        <xdr:cNvPr id="726" name="楕円 725">
          <a:extLst>
            <a:ext uri="{FF2B5EF4-FFF2-40B4-BE49-F238E27FC236}">
              <a16:creationId xmlns:a16="http://schemas.microsoft.com/office/drawing/2014/main" id="{00000000-0008-0000-0F00-0000D6020000}"/>
            </a:ext>
          </a:extLst>
        </xdr:cNvPr>
        <xdr:cNvSpPr/>
      </xdr:nvSpPr>
      <xdr:spPr>
        <a:xfrm>
          <a:off x="19494500" y="1467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156972</xdr:rowOff>
    </xdr:from>
    <xdr:to>
      <xdr:col>107</xdr:col>
      <xdr:colOff>50800</xdr:colOff>
      <xdr:row>85</xdr:row>
      <xdr:rowOff>157429</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flipV="1">
          <a:off x="19545300" y="1473022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106172</xdr:rowOff>
    </xdr:from>
    <xdr:to>
      <xdr:col>98</xdr:col>
      <xdr:colOff>38100</xdr:colOff>
      <xdr:row>86</xdr:row>
      <xdr:rowOff>36322</xdr:rowOff>
    </xdr:to>
    <xdr:sp macro="" textlink="">
      <xdr:nvSpPr>
        <xdr:cNvPr id="728" name="楕円 727">
          <a:extLst>
            <a:ext uri="{FF2B5EF4-FFF2-40B4-BE49-F238E27FC236}">
              <a16:creationId xmlns:a16="http://schemas.microsoft.com/office/drawing/2014/main" id="{00000000-0008-0000-0F00-0000D8020000}"/>
            </a:ext>
          </a:extLst>
        </xdr:cNvPr>
        <xdr:cNvSpPr/>
      </xdr:nvSpPr>
      <xdr:spPr>
        <a:xfrm>
          <a:off x="18605500" y="14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156972</xdr:rowOff>
    </xdr:from>
    <xdr:to>
      <xdr:col>102</xdr:col>
      <xdr:colOff>114300</xdr:colOff>
      <xdr:row>85</xdr:row>
      <xdr:rowOff>157429</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8656300" y="1473022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160290</xdr:rowOff>
    </xdr:from>
    <xdr:ext cx="469744" cy="259045"/>
    <xdr:sp macro="" textlink="">
      <xdr:nvSpPr>
        <xdr:cNvPr id="730" name="n_1aveValue【消防施設】&#10;一人当たり面積">
          <a:extLst>
            <a:ext uri="{FF2B5EF4-FFF2-40B4-BE49-F238E27FC236}">
              <a16:creationId xmlns:a16="http://schemas.microsoft.com/office/drawing/2014/main" id="{00000000-0008-0000-0F00-0000DA020000}"/>
            </a:ext>
          </a:extLst>
        </xdr:cNvPr>
        <xdr:cNvSpPr txBox="1"/>
      </xdr:nvSpPr>
      <xdr:spPr>
        <a:xfrm>
          <a:off x="210757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7586</xdr:rowOff>
    </xdr:from>
    <xdr:ext cx="469744" cy="259045"/>
    <xdr:sp macro="" textlink="">
      <xdr:nvSpPr>
        <xdr:cNvPr id="731" name="n_2aveValue【消防施設】&#10;一人当たり面積">
          <a:extLst>
            <a:ext uri="{FF2B5EF4-FFF2-40B4-BE49-F238E27FC236}">
              <a16:creationId xmlns:a16="http://schemas.microsoft.com/office/drawing/2014/main" id="{00000000-0008-0000-0F00-0000DB020000}"/>
            </a:ext>
          </a:extLst>
        </xdr:cNvPr>
        <xdr:cNvSpPr txBox="1"/>
      </xdr:nvSpPr>
      <xdr:spPr>
        <a:xfrm>
          <a:off x="20199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13988</xdr:rowOff>
    </xdr:from>
    <xdr:ext cx="469744" cy="259045"/>
    <xdr:sp macro="" textlink="">
      <xdr:nvSpPr>
        <xdr:cNvPr id="732" name="n_3aveValue【消防施設】&#10;一人当たり面積">
          <a:extLst>
            <a:ext uri="{FF2B5EF4-FFF2-40B4-BE49-F238E27FC236}">
              <a16:creationId xmlns:a16="http://schemas.microsoft.com/office/drawing/2014/main" id="{00000000-0008-0000-0F00-0000DC020000}"/>
            </a:ext>
          </a:extLst>
        </xdr:cNvPr>
        <xdr:cNvSpPr txBox="1"/>
      </xdr:nvSpPr>
      <xdr:spPr>
        <a:xfrm>
          <a:off x="19310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22674</xdr:rowOff>
    </xdr:from>
    <xdr:ext cx="469744" cy="259045"/>
    <xdr:sp macro="" textlink="">
      <xdr:nvSpPr>
        <xdr:cNvPr id="733" name="n_4aveValue【消防施設】&#10;一人当たり面積">
          <a:extLst>
            <a:ext uri="{FF2B5EF4-FFF2-40B4-BE49-F238E27FC236}">
              <a16:creationId xmlns:a16="http://schemas.microsoft.com/office/drawing/2014/main" id="{00000000-0008-0000-0F00-0000DD020000}"/>
            </a:ext>
          </a:extLst>
        </xdr:cNvPr>
        <xdr:cNvSpPr txBox="1"/>
      </xdr:nvSpPr>
      <xdr:spPr>
        <a:xfrm>
          <a:off x="18421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26991</xdr:rowOff>
    </xdr:from>
    <xdr:ext cx="469744" cy="259045"/>
    <xdr:sp macro="" textlink="">
      <xdr:nvSpPr>
        <xdr:cNvPr id="734" name="n_1mainValue【消防施設】&#10;一人当たり面積">
          <a:extLst>
            <a:ext uri="{FF2B5EF4-FFF2-40B4-BE49-F238E27FC236}">
              <a16:creationId xmlns:a16="http://schemas.microsoft.com/office/drawing/2014/main" id="{00000000-0008-0000-0F00-0000DE020000}"/>
            </a:ext>
          </a:extLst>
        </xdr:cNvPr>
        <xdr:cNvSpPr txBox="1"/>
      </xdr:nvSpPr>
      <xdr:spPr>
        <a:xfrm>
          <a:off x="21075727" y="1477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27449</xdr:rowOff>
    </xdr:from>
    <xdr:ext cx="469744" cy="259045"/>
    <xdr:sp macro="" textlink="">
      <xdr:nvSpPr>
        <xdr:cNvPr id="735" name="n_2mainValue【消防施設】&#10;一人当たり面積">
          <a:extLst>
            <a:ext uri="{FF2B5EF4-FFF2-40B4-BE49-F238E27FC236}">
              <a16:creationId xmlns:a16="http://schemas.microsoft.com/office/drawing/2014/main" id="{00000000-0008-0000-0F00-0000DF020000}"/>
            </a:ext>
          </a:extLst>
        </xdr:cNvPr>
        <xdr:cNvSpPr txBox="1"/>
      </xdr:nvSpPr>
      <xdr:spPr>
        <a:xfrm>
          <a:off x="20199427" y="1477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27906</xdr:rowOff>
    </xdr:from>
    <xdr:ext cx="469744" cy="259045"/>
    <xdr:sp macro="" textlink="">
      <xdr:nvSpPr>
        <xdr:cNvPr id="736" name="n_3mainValue【消防施設】&#10;一人当たり面積">
          <a:extLst>
            <a:ext uri="{FF2B5EF4-FFF2-40B4-BE49-F238E27FC236}">
              <a16:creationId xmlns:a16="http://schemas.microsoft.com/office/drawing/2014/main" id="{00000000-0008-0000-0F00-0000E0020000}"/>
            </a:ext>
          </a:extLst>
        </xdr:cNvPr>
        <xdr:cNvSpPr txBox="1"/>
      </xdr:nvSpPr>
      <xdr:spPr>
        <a:xfrm>
          <a:off x="19310427" y="1477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27449</xdr:rowOff>
    </xdr:from>
    <xdr:ext cx="469744" cy="259045"/>
    <xdr:sp macro="" textlink="">
      <xdr:nvSpPr>
        <xdr:cNvPr id="737" name="n_4mainValue【消防施設】&#10;一人当たり面積">
          <a:extLst>
            <a:ext uri="{FF2B5EF4-FFF2-40B4-BE49-F238E27FC236}">
              <a16:creationId xmlns:a16="http://schemas.microsoft.com/office/drawing/2014/main" id="{00000000-0008-0000-0F00-0000E1020000}"/>
            </a:ext>
          </a:extLst>
        </xdr:cNvPr>
        <xdr:cNvSpPr txBox="1"/>
      </xdr:nvSpPr>
      <xdr:spPr>
        <a:xfrm>
          <a:off x="18421427" y="1477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00000000-0008-0000-0F00-0000E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庁舎】&#10;有形固定資産減価償却率グラフ枠">
          <a:extLst>
            <a:ext uri="{FF2B5EF4-FFF2-40B4-BE49-F238E27FC236}">
              <a16:creationId xmlns:a16="http://schemas.microsoft.com/office/drawing/2014/main" id="{00000000-0008-0000-0F00-0000F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764" name="【庁舎】&#10;有形固定資産減価償却率最小値テキスト">
          <a:extLst>
            <a:ext uri="{FF2B5EF4-FFF2-40B4-BE49-F238E27FC236}">
              <a16:creationId xmlns:a16="http://schemas.microsoft.com/office/drawing/2014/main" id="{00000000-0008-0000-0F00-0000FC020000}"/>
            </a:ext>
          </a:extLst>
        </xdr:cNvPr>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66" name="【庁舎】&#10;有形固定資産減価償却率最大値テキスト">
          <a:extLst>
            <a:ext uri="{FF2B5EF4-FFF2-40B4-BE49-F238E27FC236}">
              <a16:creationId xmlns:a16="http://schemas.microsoft.com/office/drawing/2014/main" id="{00000000-0008-0000-0F00-0000FE02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768" name="【庁舎】&#10;有形固定資産減価償却率平均値テキスト">
          <a:extLst>
            <a:ext uri="{FF2B5EF4-FFF2-40B4-BE49-F238E27FC236}">
              <a16:creationId xmlns:a16="http://schemas.microsoft.com/office/drawing/2014/main" id="{00000000-0008-0000-0F00-000000030000}"/>
            </a:ext>
          </a:extLst>
        </xdr:cNvPr>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769" name="フローチャート: 判断 768">
          <a:extLst>
            <a:ext uri="{FF2B5EF4-FFF2-40B4-BE49-F238E27FC236}">
              <a16:creationId xmlns:a16="http://schemas.microsoft.com/office/drawing/2014/main" id="{00000000-0008-0000-0F00-000001030000}"/>
            </a:ext>
          </a:extLst>
        </xdr:cNvPr>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770" name="フローチャート: 判断 769">
          <a:extLst>
            <a:ext uri="{FF2B5EF4-FFF2-40B4-BE49-F238E27FC236}">
              <a16:creationId xmlns:a16="http://schemas.microsoft.com/office/drawing/2014/main" id="{00000000-0008-0000-0F00-000002030000}"/>
            </a:ext>
          </a:extLst>
        </xdr:cNvPr>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771" name="フローチャート: 判断 770">
          <a:extLst>
            <a:ext uri="{FF2B5EF4-FFF2-40B4-BE49-F238E27FC236}">
              <a16:creationId xmlns:a16="http://schemas.microsoft.com/office/drawing/2014/main" id="{00000000-0008-0000-0F00-000003030000}"/>
            </a:ext>
          </a:extLst>
        </xdr:cNvPr>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772" name="フローチャート: 判断 771">
          <a:extLst>
            <a:ext uri="{FF2B5EF4-FFF2-40B4-BE49-F238E27FC236}">
              <a16:creationId xmlns:a16="http://schemas.microsoft.com/office/drawing/2014/main" id="{00000000-0008-0000-0F00-000004030000}"/>
            </a:ext>
          </a:extLst>
        </xdr:cNvPr>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773" name="フローチャート: 判断 772">
          <a:extLst>
            <a:ext uri="{FF2B5EF4-FFF2-40B4-BE49-F238E27FC236}">
              <a16:creationId xmlns:a16="http://schemas.microsoft.com/office/drawing/2014/main" id="{00000000-0008-0000-0F00-000005030000}"/>
            </a:ext>
          </a:extLst>
        </xdr:cNvPr>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111942</xdr:rowOff>
    </xdr:from>
    <xdr:to>
      <xdr:col>85</xdr:col>
      <xdr:colOff>177800</xdr:colOff>
      <xdr:row>106</xdr:row>
      <xdr:rowOff>42092</xdr:rowOff>
    </xdr:to>
    <xdr:sp macro="" textlink="">
      <xdr:nvSpPr>
        <xdr:cNvPr id="779" name="楕円 778">
          <a:extLst>
            <a:ext uri="{FF2B5EF4-FFF2-40B4-BE49-F238E27FC236}">
              <a16:creationId xmlns:a16="http://schemas.microsoft.com/office/drawing/2014/main" id="{00000000-0008-0000-0F00-00000B030000}"/>
            </a:ext>
          </a:extLst>
        </xdr:cNvPr>
        <xdr:cNvSpPr/>
      </xdr:nvSpPr>
      <xdr:spPr>
        <a:xfrm>
          <a:off x="162687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90369</xdr:rowOff>
    </xdr:from>
    <xdr:ext cx="405111" cy="259045"/>
    <xdr:sp macro="" textlink="">
      <xdr:nvSpPr>
        <xdr:cNvPr id="780" name="【庁舎】&#10;有形固定資産減価償却率該当値テキスト">
          <a:extLst>
            <a:ext uri="{FF2B5EF4-FFF2-40B4-BE49-F238E27FC236}">
              <a16:creationId xmlns:a16="http://schemas.microsoft.com/office/drawing/2014/main" id="{00000000-0008-0000-0F00-00000C030000}"/>
            </a:ext>
          </a:extLst>
        </xdr:cNvPr>
        <xdr:cNvSpPr txBox="1"/>
      </xdr:nvSpPr>
      <xdr:spPr>
        <a:xfrm>
          <a:off x="16357600"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66221</xdr:rowOff>
    </xdr:from>
    <xdr:to>
      <xdr:col>81</xdr:col>
      <xdr:colOff>101600</xdr:colOff>
      <xdr:row>105</xdr:row>
      <xdr:rowOff>167821</xdr:rowOff>
    </xdr:to>
    <xdr:sp macro="" textlink="">
      <xdr:nvSpPr>
        <xdr:cNvPr id="781" name="楕円 780">
          <a:extLst>
            <a:ext uri="{FF2B5EF4-FFF2-40B4-BE49-F238E27FC236}">
              <a16:creationId xmlns:a16="http://schemas.microsoft.com/office/drawing/2014/main" id="{00000000-0008-0000-0F00-00000D030000}"/>
            </a:ext>
          </a:extLst>
        </xdr:cNvPr>
        <xdr:cNvSpPr/>
      </xdr:nvSpPr>
      <xdr:spPr>
        <a:xfrm>
          <a:off x="15430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117021</xdr:rowOff>
    </xdr:from>
    <xdr:to>
      <xdr:col>85</xdr:col>
      <xdr:colOff>127000</xdr:colOff>
      <xdr:row>105</xdr:row>
      <xdr:rowOff>162742</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5481300" y="18119271"/>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79284</xdr:rowOff>
    </xdr:from>
    <xdr:to>
      <xdr:col>76</xdr:col>
      <xdr:colOff>165100</xdr:colOff>
      <xdr:row>106</xdr:row>
      <xdr:rowOff>9434</xdr:rowOff>
    </xdr:to>
    <xdr:sp macro="" textlink="">
      <xdr:nvSpPr>
        <xdr:cNvPr id="783" name="楕円 782">
          <a:extLst>
            <a:ext uri="{FF2B5EF4-FFF2-40B4-BE49-F238E27FC236}">
              <a16:creationId xmlns:a16="http://schemas.microsoft.com/office/drawing/2014/main" id="{00000000-0008-0000-0F00-00000F030000}"/>
            </a:ext>
          </a:extLst>
        </xdr:cNvPr>
        <xdr:cNvSpPr/>
      </xdr:nvSpPr>
      <xdr:spPr>
        <a:xfrm>
          <a:off x="14541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117021</xdr:rowOff>
    </xdr:from>
    <xdr:to>
      <xdr:col>81</xdr:col>
      <xdr:colOff>50800</xdr:colOff>
      <xdr:row>105</xdr:row>
      <xdr:rowOff>130084</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flipV="1">
          <a:off x="14592300" y="1811927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49893</xdr:rowOff>
    </xdr:from>
    <xdr:to>
      <xdr:col>72</xdr:col>
      <xdr:colOff>38100</xdr:colOff>
      <xdr:row>105</xdr:row>
      <xdr:rowOff>151493</xdr:rowOff>
    </xdr:to>
    <xdr:sp macro="" textlink="">
      <xdr:nvSpPr>
        <xdr:cNvPr id="785" name="楕円 784">
          <a:extLst>
            <a:ext uri="{FF2B5EF4-FFF2-40B4-BE49-F238E27FC236}">
              <a16:creationId xmlns:a16="http://schemas.microsoft.com/office/drawing/2014/main" id="{00000000-0008-0000-0F00-000011030000}"/>
            </a:ext>
          </a:extLst>
        </xdr:cNvPr>
        <xdr:cNvSpPr/>
      </xdr:nvSpPr>
      <xdr:spPr>
        <a:xfrm>
          <a:off x="13652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100693</xdr:rowOff>
    </xdr:from>
    <xdr:to>
      <xdr:col>76</xdr:col>
      <xdr:colOff>114300</xdr:colOff>
      <xdr:row>105</xdr:row>
      <xdr:rowOff>130084</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3703300" y="1810294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49893</xdr:rowOff>
    </xdr:from>
    <xdr:to>
      <xdr:col>67</xdr:col>
      <xdr:colOff>101600</xdr:colOff>
      <xdr:row>105</xdr:row>
      <xdr:rowOff>151493</xdr:rowOff>
    </xdr:to>
    <xdr:sp macro="" textlink="">
      <xdr:nvSpPr>
        <xdr:cNvPr id="787" name="楕円 786">
          <a:extLst>
            <a:ext uri="{FF2B5EF4-FFF2-40B4-BE49-F238E27FC236}">
              <a16:creationId xmlns:a16="http://schemas.microsoft.com/office/drawing/2014/main" id="{00000000-0008-0000-0F00-000013030000}"/>
            </a:ext>
          </a:extLst>
        </xdr:cNvPr>
        <xdr:cNvSpPr/>
      </xdr:nvSpPr>
      <xdr:spPr>
        <a:xfrm>
          <a:off x="12763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100693</xdr:rowOff>
    </xdr:from>
    <xdr:to>
      <xdr:col>71</xdr:col>
      <xdr:colOff>177800</xdr:colOff>
      <xdr:row>105</xdr:row>
      <xdr:rowOff>100693</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2814300" y="18102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61884</xdr:rowOff>
    </xdr:from>
    <xdr:ext cx="405111" cy="259045"/>
    <xdr:sp macro="" textlink="">
      <xdr:nvSpPr>
        <xdr:cNvPr id="789" name="n_1aveValue【庁舎】&#10;有形固定資産減価償却率">
          <a:extLst>
            <a:ext uri="{FF2B5EF4-FFF2-40B4-BE49-F238E27FC236}">
              <a16:creationId xmlns:a16="http://schemas.microsoft.com/office/drawing/2014/main" id="{00000000-0008-0000-0F00-000015030000}"/>
            </a:ext>
          </a:extLst>
        </xdr:cNvPr>
        <xdr:cNvSpPr txBox="1"/>
      </xdr:nvSpPr>
      <xdr:spPr>
        <a:xfrm>
          <a:off x="152660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55353</xdr:rowOff>
    </xdr:from>
    <xdr:ext cx="405111" cy="259045"/>
    <xdr:sp macro="" textlink="">
      <xdr:nvSpPr>
        <xdr:cNvPr id="790" name="n_2aveValue【庁舎】&#10;有形固定資産減価償却率">
          <a:extLst>
            <a:ext uri="{FF2B5EF4-FFF2-40B4-BE49-F238E27FC236}">
              <a16:creationId xmlns:a16="http://schemas.microsoft.com/office/drawing/2014/main" id="{00000000-0008-0000-0F00-000016030000}"/>
            </a:ext>
          </a:extLst>
        </xdr:cNvPr>
        <xdr:cNvSpPr txBox="1"/>
      </xdr:nvSpPr>
      <xdr:spPr>
        <a:xfrm>
          <a:off x="14389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40657</xdr:rowOff>
    </xdr:from>
    <xdr:ext cx="405111" cy="259045"/>
    <xdr:sp macro="" textlink="">
      <xdr:nvSpPr>
        <xdr:cNvPr id="791" name="n_3aveValue【庁舎】&#10;有形固定資産減価償却率">
          <a:extLst>
            <a:ext uri="{FF2B5EF4-FFF2-40B4-BE49-F238E27FC236}">
              <a16:creationId xmlns:a16="http://schemas.microsoft.com/office/drawing/2014/main" id="{00000000-0008-0000-0F00-000017030000}"/>
            </a:ext>
          </a:extLst>
        </xdr:cNvPr>
        <xdr:cNvSpPr txBox="1"/>
      </xdr:nvSpPr>
      <xdr:spPr>
        <a:xfrm>
          <a:off x="13500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161489</xdr:rowOff>
    </xdr:from>
    <xdr:ext cx="405111" cy="259045"/>
    <xdr:sp macro="" textlink="">
      <xdr:nvSpPr>
        <xdr:cNvPr id="792" name="n_4aveValue【庁舎】&#10;有形固定資産減価償却率">
          <a:extLst>
            <a:ext uri="{FF2B5EF4-FFF2-40B4-BE49-F238E27FC236}">
              <a16:creationId xmlns:a16="http://schemas.microsoft.com/office/drawing/2014/main" id="{00000000-0008-0000-0F00-000018030000}"/>
            </a:ext>
          </a:extLst>
        </xdr:cNvPr>
        <xdr:cNvSpPr txBox="1"/>
      </xdr:nvSpPr>
      <xdr:spPr>
        <a:xfrm>
          <a:off x="12611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158948</xdr:rowOff>
    </xdr:from>
    <xdr:ext cx="405111" cy="259045"/>
    <xdr:sp macro="" textlink="">
      <xdr:nvSpPr>
        <xdr:cNvPr id="793" name="n_1mainValue【庁舎】&#10;有形固定資産減価償却率">
          <a:extLst>
            <a:ext uri="{FF2B5EF4-FFF2-40B4-BE49-F238E27FC236}">
              <a16:creationId xmlns:a16="http://schemas.microsoft.com/office/drawing/2014/main" id="{00000000-0008-0000-0F00-000019030000}"/>
            </a:ext>
          </a:extLst>
        </xdr:cNvPr>
        <xdr:cNvSpPr txBox="1"/>
      </xdr:nvSpPr>
      <xdr:spPr>
        <a:xfrm>
          <a:off x="152660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561</xdr:rowOff>
    </xdr:from>
    <xdr:ext cx="405111" cy="259045"/>
    <xdr:sp macro="" textlink="">
      <xdr:nvSpPr>
        <xdr:cNvPr id="794" name="n_2mainValue【庁舎】&#10;有形固定資産減価償却率">
          <a:extLst>
            <a:ext uri="{FF2B5EF4-FFF2-40B4-BE49-F238E27FC236}">
              <a16:creationId xmlns:a16="http://schemas.microsoft.com/office/drawing/2014/main" id="{00000000-0008-0000-0F00-00001A030000}"/>
            </a:ext>
          </a:extLst>
        </xdr:cNvPr>
        <xdr:cNvSpPr txBox="1"/>
      </xdr:nvSpPr>
      <xdr:spPr>
        <a:xfrm>
          <a:off x="14389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142620</xdr:rowOff>
    </xdr:from>
    <xdr:ext cx="405111" cy="259045"/>
    <xdr:sp macro="" textlink="">
      <xdr:nvSpPr>
        <xdr:cNvPr id="795" name="n_3mainValue【庁舎】&#10;有形固定資産減価償却率">
          <a:extLst>
            <a:ext uri="{FF2B5EF4-FFF2-40B4-BE49-F238E27FC236}">
              <a16:creationId xmlns:a16="http://schemas.microsoft.com/office/drawing/2014/main" id="{00000000-0008-0000-0F00-00001B030000}"/>
            </a:ext>
          </a:extLst>
        </xdr:cNvPr>
        <xdr:cNvSpPr txBox="1"/>
      </xdr:nvSpPr>
      <xdr:spPr>
        <a:xfrm>
          <a:off x="135007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142620</xdr:rowOff>
    </xdr:from>
    <xdr:ext cx="405111" cy="259045"/>
    <xdr:sp macro="" textlink="">
      <xdr:nvSpPr>
        <xdr:cNvPr id="796" name="n_4mainValue【庁舎】&#10;有形固定資産減価償却率">
          <a:extLst>
            <a:ext uri="{FF2B5EF4-FFF2-40B4-BE49-F238E27FC236}">
              <a16:creationId xmlns:a16="http://schemas.microsoft.com/office/drawing/2014/main" id="{00000000-0008-0000-0F00-00001C030000}"/>
            </a:ext>
          </a:extLst>
        </xdr:cNvPr>
        <xdr:cNvSpPr txBox="1"/>
      </xdr:nvSpPr>
      <xdr:spPr>
        <a:xfrm>
          <a:off x="126117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00000000-0008-0000-0F00-00001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F00-00002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F00-00002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00000000-0008-0000-0F00-00002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庁舎】&#10;一人当たり面積グラフ枠">
          <a:extLst>
            <a:ext uri="{FF2B5EF4-FFF2-40B4-BE49-F238E27FC236}">
              <a16:creationId xmlns:a16="http://schemas.microsoft.com/office/drawing/2014/main" id="{00000000-0008-0000-0F00-000035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823" name="【庁舎】&#10;一人当たり面積最小値テキスト">
          <a:extLst>
            <a:ext uri="{FF2B5EF4-FFF2-40B4-BE49-F238E27FC236}">
              <a16:creationId xmlns:a16="http://schemas.microsoft.com/office/drawing/2014/main" id="{00000000-0008-0000-0F00-000037030000}"/>
            </a:ext>
          </a:extLst>
        </xdr:cNvPr>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825" name="【庁舎】&#10;一人当たり面積最大値テキスト">
          <a:extLst>
            <a:ext uri="{FF2B5EF4-FFF2-40B4-BE49-F238E27FC236}">
              <a16:creationId xmlns:a16="http://schemas.microsoft.com/office/drawing/2014/main" id="{00000000-0008-0000-0F00-000039030000}"/>
            </a:ext>
          </a:extLst>
        </xdr:cNvPr>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78213</xdr:rowOff>
    </xdr:from>
    <xdr:ext cx="469744" cy="259045"/>
    <xdr:sp macro="" textlink="">
      <xdr:nvSpPr>
        <xdr:cNvPr id="827" name="【庁舎】&#10;一人当たり面積平均値テキスト">
          <a:extLst>
            <a:ext uri="{FF2B5EF4-FFF2-40B4-BE49-F238E27FC236}">
              <a16:creationId xmlns:a16="http://schemas.microsoft.com/office/drawing/2014/main" id="{00000000-0008-0000-0F00-00003B030000}"/>
            </a:ext>
          </a:extLst>
        </xdr:cNvPr>
        <xdr:cNvSpPr txBox="1"/>
      </xdr:nvSpPr>
      <xdr:spPr>
        <a:xfrm>
          <a:off x="22199600" y="17909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828" name="フローチャート: 判断 827">
          <a:extLst>
            <a:ext uri="{FF2B5EF4-FFF2-40B4-BE49-F238E27FC236}">
              <a16:creationId xmlns:a16="http://schemas.microsoft.com/office/drawing/2014/main" id="{00000000-0008-0000-0F00-00003C030000}"/>
            </a:ext>
          </a:extLst>
        </xdr:cNvPr>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829" name="フローチャート: 判断 828">
          <a:extLst>
            <a:ext uri="{FF2B5EF4-FFF2-40B4-BE49-F238E27FC236}">
              <a16:creationId xmlns:a16="http://schemas.microsoft.com/office/drawing/2014/main" id="{00000000-0008-0000-0F00-00003D030000}"/>
            </a:ext>
          </a:extLst>
        </xdr:cNvPr>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830" name="フローチャート: 判断 829">
          <a:extLst>
            <a:ext uri="{FF2B5EF4-FFF2-40B4-BE49-F238E27FC236}">
              <a16:creationId xmlns:a16="http://schemas.microsoft.com/office/drawing/2014/main" id="{00000000-0008-0000-0F00-00003E030000}"/>
            </a:ext>
          </a:extLst>
        </xdr:cNvPr>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831" name="フローチャート: 判断 830">
          <a:extLst>
            <a:ext uri="{FF2B5EF4-FFF2-40B4-BE49-F238E27FC236}">
              <a16:creationId xmlns:a16="http://schemas.microsoft.com/office/drawing/2014/main" id="{00000000-0008-0000-0F00-00003F030000}"/>
            </a:ext>
          </a:extLst>
        </xdr:cNvPr>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832" name="フローチャート: 判断 831">
          <a:extLst>
            <a:ext uri="{FF2B5EF4-FFF2-40B4-BE49-F238E27FC236}">
              <a16:creationId xmlns:a16="http://schemas.microsoft.com/office/drawing/2014/main" id="{00000000-0008-0000-0F00-000040030000}"/>
            </a:ext>
          </a:extLst>
        </xdr:cNvPr>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F00-00004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F00-00004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F00-00004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141877</xdr:rowOff>
    </xdr:from>
    <xdr:to>
      <xdr:col>116</xdr:col>
      <xdr:colOff>114300</xdr:colOff>
      <xdr:row>107</xdr:row>
      <xdr:rowOff>72027</xdr:rowOff>
    </xdr:to>
    <xdr:sp macro="" textlink="">
      <xdr:nvSpPr>
        <xdr:cNvPr id="838" name="楕円 837">
          <a:extLst>
            <a:ext uri="{FF2B5EF4-FFF2-40B4-BE49-F238E27FC236}">
              <a16:creationId xmlns:a16="http://schemas.microsoft.com/office/drawing/2014/main" id="{00000000-0008-0000-0F00-000046030000}"/>
            </a:ext>
          </a:extLst>
        </xdr:cNvPr>
        <xdr:cNvSpPr/>
      </xdr:nvSpPr>
      <xdr:spPr>
        <a:xfrm>
          <a:off x="22110700" y="183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120304</xdr:rowOff>
    </xdr:from>
    <xdr:ext cx="469744" cy="259045"/>
    <xdr:sp macro="" textlink="">
      <xdr:nvSpPr>
        <xdr:cNvPr id="839" name="【庁舎】&#10;一人当たり面積該当値テキスト">
          <a:extLst>
            <a:ext uri="{FF2B5EF4-FFF2-40B4-BE49-F238E27FC236}">
              <a16:creationId xmlns:a16="http://schemas.microsoft.com/office/drawing/2014/main" id="{00000000-0008-0000-0F00-000047030000}"/>
            </a:ext>
          </a:extLst>
        </xdr:cNvPr>
        <xdr:cNvSpPr txBox="1"/>
      </xdr:nvSpPr>
      <xdr:spPr>
        <a:xfrm>
          <a:off x="22199600" y="1829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144055</xdr:rowOff>
    </xdr:from>
    <xdr:to>
      <xdr:col>112</xdr:col>
      <xdr:colOff>38100</xdr:colOff>
      <xdr:row>107</xdr:row>
      <xdr:rowOff>74205</xdr:rowOff>
    </xdr:to>
    <xdr:sp macro="" textlink="">
      <xdr:nvSpPr>
        <xdr:cNvPr id="840" name="楕円 839">
          <a:extLst>
            <a:ext uri="{FF2B5EF4-FFF2-40B4-BE49-F238E27FC236}">
              <a16:creationId xmlns:a16="http://schemas.microsoft.com/office/drawing/2014/main" id="{00000000-0008-0000-0F00-000048030000}"/>
            </a:ext>
          </a:extLst>
        </xdr:cNvPr>
        <xdr:cNvSpPr/>
      </xdr:nvSpPr>
      <xdr:spPr>
        <a:xfrm>
          <a:off x="21272500" y="1831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21227</xdr:rowOff>
    </xdr:from>
    <xdr:to>
      <xdr:col>116</xdr:col>
      <xdr:colOff>63500</xdr:colOff>
      <xdr:row>107</xdr:row>
      <xdr:rowOff>23405</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flipV="1">
          <a:off x="21323300" y="18366377"/>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146231</xdr:rowOff>
    </xdr:from>
    <xdr:to>
      <xdr:col>107</xdr:col>
      <xdr:colOff>101600</xdr:colOff>
      <xdr:row>107</xdr:row>
      <xdr:rowOff>76381</xdr:rowOff>
    </xdr:to>
    <xdr:sp macro="" textlink="">
      <xdr:nvSpPr>
        <xdr:cNvPr id="842" name="楕円 841">
          <a:extLst>
            <a:ext uri="{FF2B5EF4-FFF2-40B4-BE49-F238E27FC236}">
              <a16:creationId xmlns:a16="http://schemas.microsoft.com/office/drawing/2014/main" id="{00000000-0008-0000-0F00-00004A030000}"/>
            </a:ext>
          </a:extLst>
        </xdr:cNvPr>
        <xdr:cNvSpPr/>
      </xdr:nvSpPr>
      <xdr:spPr>
        <a:xfrm>
          <a:off x="20383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23405</xdr:rowOff>
    </xdr:from>
    <xdr:to>
      <xdr:col>111</xdr:col>
      <xdr:colOff>177800</xdr:colOff>
      <xdr:row>107</xdr:row>
      <xdr:rowOff>25581</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flipV="1">
          <a:off x="20434300" y="18368555"/>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147320</xdr:rowOff>
    </xdr:from>
    <xdr:to>
      <xdr:col>102</xdr:col>
      <xdr:colOff>165100</xdr:colOff>
      <xdr:row>107</xdr:row>
      <xdr:rowOff>77470</xdr:rowOff>
    </xdr:to>
    <xdr:sp macro="" textlink="">
      <xdr:nvSpPr>
        <xdr:cNvPr id="844" name="楕円 843">
          <a:extLst>
            <a:ext uri="{FF2B5EF4-FFF2-40B4-BE49-F238E27FC236}">
              <a16:creationId xmlns:a16="http://schemas.microsoft.com/office/drawing/2014/main" id="{00000000-0008-0000-0F00-00004C030000}"/>
            </a:ext>
          </a:extLst>
        </xdr:cNvPr>
        <xdr:cNvSpPr/>
      </xdr:nvSpPr>
      <xdr:spPr>
        <a:xfrm>
          <a:off x="19494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25581</xdr:rowOff>
    </xdr:from>
    <xdr:to>
      <xdr:col>107</xdr:col>
      <xdr:colOff>50800</xdr:colOff>
      <xdr:row>107</xdr:row>
      <xdr:rowOff>26670</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flipV="1">
          <a:off x="19545300" y="18370731"/>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146231</xdr:rowOff>
    </xdr:from>
    <xdr:to>
      <xdr:col>98</xdr:col>
      <xdr:colOff>38100</xdr:colOff>
      <xdr:row>107</xdr:row>
      <xdr:rowOff>76381</xdr:rowOff>
    </xdr:to>
    <xdr:sp macro="" textlink="">
      <xdr:nvSpPr>
        <xdr:cNvPr id="846" name="楕円 845">
          <a:extLst>
            <a:ext uri="{FF2B5EF4-FFF2-40B4-BE49-F238E27FC236}">
              <a16:creationId xmlns:a16="http://schemas.microsoft.com/office/drawing/2014/main" id="{00000000-0008-0000-0F00-00004E030000}"/>
            </a:ext>
          </a:extLst>
        </xdr:cNvPr>
        <xdr:cNvSpPr/>
      </xdr:nvSpPr>
      <xdr:spPr>
        <a:xfrm>
          <a:off x="18605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25581</xdr:rowOff>
    </xdr:from>
    <xdr:to>
      <xdr:col>102</xdr:col>
      <xdr:colOff>114300</xdr:colOff>
      <xdr:row>107</xdr:row>
      <xdr:rowOff>26670</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a:off x="18656300" y="18370731"/>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24872</xdr:rowOff>
    </xdr:from>
    <xdr:ext cx="469744" cy="259045"/>
    <xdr:sp macro="" textlink="">
      <xdr:nvSpPr>
        <xdr:cNvPr id="848" name="n_1aveValue【庁舎】&#10;一人当たり面積">
          <a:extLst>
            <a:ext uri="{FF2B5EF4-FFF2-40B4-BE49-F238E27FC236}">
              <a16:creationId xmlns:a16="http://schemas.microsoft.com/office/drawing/2014/main" id="{00000000-0008-0000-0F00-000050030000}"/>
            </a:ext>
          </a:extLst>
        </xdr:cNvPr>
        <xdr:cNvSpPr txBox="1"/>
      </xdr:nvSpPr>
      <xdr:spPr>
        <a:xfrm>
          <a:off x="21075727" y="178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69504</xdr:rowOff>
    </xdr:from>
    <xdr:ext cx="469744" cy="259045"/>
    <xdr:sp macro="" textlink="">
      <xdr:nvSpPr>
        <xdr:cNvPr id="849" name="n_2aveValue【庁舎】&#10;一人当たり面積">
          <a:extLst>
            <a:ext uri="{FF2B5EF4-FFF2-40B4-BE49-F238E27FC236}">
              <a16:creationId xmlns:a16="http://schemas.microsoft.com/office/drawing/2014/main" id="{00000000-0008-0000-0F00-000051030000}"/>
            </a:ext>
          </a:extLst>
        </xdr:cNvPr>
        <xdr:cNvSpPr txBox="1"/>
      </xdr:nvSpPr>
      <xdr:spPr>
        <a:xfrm>
          <a:off x="20199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89098</xdr:rowOff>
    </xdr:from>
    <xdr:ext cx="469744" cy="259045"/>
    <xdr:sp macro="" textlink="">
      <xdr:nvSpPr>
        <xdr:cNvPr id="850" name="n_3aveValue【庁舎】&#10;一人当たり面積">
          <a:extLst>
            <a:ext uri="{FF2B5EF4-FFF2-40B4-BE49-F238E27FC236}">
              <a16:creationId xmlns:a16="http://schemas.microsoft.com/office/drawing/2014/main" id="{00000000-0008-0000-0F00-000052030000}"/>
            </a:ext>
          </a:extLst>
        </xdr:cNvPr>
        <xdr:cNvSpPr txBox="1"/>
      </xdr:nvSpPr>
      <xdr:spPr>
        <a:xfrm>
          <a:off x="19310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31404</xdr:rowOff>
    </xdr:from>
    <xdr:ext cx="469744" cy="259045"/>
    <xdr:sp macro="" textlink="">
      <xdr:nvSpPr>
        <xdr:cNvPr id="851" name="n_4aveValue【庁舎】&#10;一人当たり面積">
          <a:extLst>
            <a:ext uri="{FF2B5EF4-FFF2-40B4-BE49-F238E27FC236}">
              <a16:creationId xmlns:a16="http://schemas.microsoft.com/office/drawing/2014/main" id="{00000000-0008-0000-0F00-000053030000}"/>
            </a:ext>
          </a:extLst>
        </xdr:cNvPr>
        <xdr:cNvSpPr txBox="1"/>
      </xdr:nvSpPr>
      <xdr:spPr>
        <a:xfrm>
          <a:off x="18421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65332</xdr:rowOff>
    </xdr:from>
    <xdr:ext cx="469744" cy="259045"/>
    <xdr:sp macro="" textlink="">
      <xdr:nvSpPr>
        <xdr:cNvPr id="852" name="n_1mainValue【庁舎】&#10;一人当たり面積">
          <a:extLst>
            <a:ext uri="{FF2B5EF4-FFF2-40B4-BE49-F238E27FC236}">
              <a16:creationId xmlns:a16="http://schemas.microsoft.com/office/drawing/2014/main" id="{00000000-0008-0000-0F00-000054030000}"/>
            </a:ext>
          </a:extLst>
        </xdr:cNvPr>
        <xdr:cNvSpPr txBox="1"/>
      </xdr:nvSpPr>
      <xdr:spPr>
        <a:xfrm>
          <a:off x="21075727" y="1841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67508</xdr:rowOff>
    </xdr:from>
    <xdr:ext cx="469744" cy="259045"/>
    <xdr:sp macro="" textlink="">
      <xdr:nvSpPr>
        <xdr:cNvPr id="853" name="n_2mainValue【庁舎】&#10;一人当たり面積">
          <a:extLst>
            <a:ext uri="{FF2B5EF4-FFF2-40B4-BE49-F238E27FC236}">
              <a16:creationId xmlns:a16="http://schemas.microsoft.com/office/drawing/2014/main" id="{00000000-0008-0000-0F00-000055030000}"/>
            </a:ext>
          </a:extLst>
        </xdr:cNvPr>
        <xdr:cNvSpPr txBox="1"/>
      </xdr:nvSpPr>
      <xdr:spPr>
        <a:xfrm>
          <a:off x="201994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68597</xdr:rowOff>
    </xdr:from>
    <xdr:ext cx="469744" cy="259045"/>
    <xdr:sp macro="" textlink="">
      <xdr:nvSpPr>
        <xdr:cNvPr id="854" name="n_3mainValue【庁舎】&#10;一人当たり面積">
          <a:extLst>
            <a:ext uri="{FF2B5EF4-FFF2-40B4-BE49-F238E27FC236}">
              <a16:creationId xmlns:a16="http://schemas.microsoft.com/office/drawing/2014/main" id="{00000000-0008-0000-0F00-000056030000}"/>
            </a:ext>
          </a:extLst>
        </xdr:cNvPr>
        <xdr:cNvSpPr txBox="1"/>
      </xdr:nvSpPr>
      <xdr:spPr>
        <a:xfrm>
          <a:off x="19310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67508</xdr:rowOff>
    </xdr:from>
    <xdr:ext cx="469744" cy="259045"/>
    <xdr:sp macro="" textlink="">
      <xdr:nvSpPr>
        <xdr:cNvPr id="855" name="n_4mainValue【庁舎】&#10;一人当たり面積">
          <a:extLst>
            <a:ext uri="{FF2B5EF4-FFF2-40B4-BE49-F238E27FC236}">
              <a16:creationId xmlns:a16="http://schemas.microsoft.com/office/drawing/2014/main" id="{00000000-0008-0000-0F00-000057030000}"/>
            </a:ext>
          </a:extLst>
        </xdr:cNvPr>
        <xdr:cNvSpPr txBox="1"/>
      </xdr:nvSpPr>
      <xdr:spPr>
        <a:xfrm>
          <a:off x="184214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a:extLst>
            <a:ext uri="{FF2B5EF4-FFF2-40B4-BE49-F238E27FC236}">
              <a16:creationId xmlns:a16="http://schemas.microsoft.com/office/drawing/2014/main" id="{00000000-0008-0000-0F00-000058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a:extLst>
            <a:ext uri="{FF2B5EF4-FFF2-40B4-BE49-F238E27FC236}">
              <a16:creationId xmlns:a16="http://schemas.microsoft.com/office/drawing/2014/main" id="{00000000-0008-0000-0F00-000059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a:extLst>
            <a:ext uri="{FF2B5EF4-FFF2-40B4-BE49-F238E27FC236}">
              <a16:creationId xmlns:a16="http://schemas.microsoft.com/office/drawing/2014/main" id="{00000000-0008-0000-0F00-00005A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図書館では、有形固定資産減価償率は類団平均より</a:t>
          </a:r>
          <a:r>
            <a:rPr kumimoji="1" lang="en-US" altLang="ja-JP" sz="1300">
              <a:latin typeface="ＭＳ Ｐゴシック" panose="020B0600070205080204" pitchFamily="50" charset="-128"/>
              <a:ea typeface="ＭＳ Ｐゴシック" panose="020B0600070205080204" pitchFamily="50" charset="-128"/>
            </a:rPr>
            <a:t>35.7</a:t>
          </a:r>
          <a:r>
            <a:rPr kumimoji="1" lang="ja-JP" altLang="en-US" sz="1300">
              <a:latin typeface="ＭＳ Ｐゴシック" panose="020B0600070205080204" pitchFamily="50" charset="-128"/>
              <a:ea typeface="ＭＳ Ｐゴシック" panose="020B0600070205080204" pitchFamily="50" charset="-128"/>
            </a:rPr>
            <a:t>％も高い数値となっている。村の図書館は昭和</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年に建築された社会教育施設に併設されており、そのため有形固定資産減価償率も高くなっている。また施設に併設されているため、</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人当たりの面積も類似団体より低い数値となっていると考えられる。</a:t>
          </a:r>
        </a:p>
        <a:p>
          <a:r>
            <a:rPr kumimoji="1" lang="ja-JP" altLang="en-US" sz="1300">
              <a:latin typeface="ＭＳ Ｐゴシック" panose="020B0600070205080204" pitchFamily="50" charset="-128"/>
              <a:ea typeface="ＭＳ Ｐゴシック" panose="020B0600070205080204" pitchFamily="50" charset="-128"/>
            </a:rPr>
            <a:t>体育館・プール、市民会館ともに、有形固定資産減価償率は類団平均とほぼ同程度の数値となっている。</a:t>
          </a:r>
        </a:p>
        <a:p>
          <a:r>
            <a:rPr kumimoji="1" lang="ja-JP" altLang="en-US" sz="1300">
              <a:latin typeface="ＭＳ Ｐゴシック" panose="020B0600070205080204" pitchFamily="50" charset="-128"/>
              <a:ea typeface="ＭＳ Ｐゴシック" panose="020B0600070205080204" pitchFamily="50" charset="-128"/>
            </a:rPr>
            <a:t>保健センターでは、有形固定資産減価償却率は類団より</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％低い数値となっている。保健福祉センターは平成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年建築の建物であるため、村の中では比較的新しい建物であるが、築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年たっていることから必要な修繕を行うことで進行する老朽化に備える必要がある。</a:t>
          </a:r>
        </a:p>
        <a:p>
          <a:r>
            <a:rPr kumimoji="1" lang="ja-JP" altLang="en-US" sz="1300">
              <a:latin typeface="ＭＳ Ｐゴシック" panose="020B0600070205080204" pitchFamily="50" charset="-128"/>
              <a:ea typeface="ＭＳ Ｐゴシック" panose="020B0600070205080204" pitchFamily="50" charset="-128"/>
            </a:rPr>
            <a:t>庁舎では、有形固定資産減価償却率が</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％高い数値となっている。庁舎は昭和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年建築の建物で築</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年経過しているため、長寿命化を図るための改修などを検討する必要がある。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長野県山形村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8,663
8,493
24.98
5,024,399
4,931,315
70,055
2,673,706
2,647,532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全国平均を下回っているものの、県平均、類団平均を上回っている。財政力支指数は昨年度と変わらないが、村税は対前年度比は△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％減となり、微減となっている。今後も自主財源の確保に努めていく必要がある。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128815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29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128815</xdr:rowOff>
    </xdr:from>
    <xdr:to>
      <xdr:col>19</xdr:col>
      <xdr:colOff>133350</xdr:colOff>
      <xdr:row>42</xdr:row>
      <xdr:rowOff>140305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3297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140305</xdr:rowOff>
    </xdr:from>
    <xdr:to>
      <xdr:col>15</xdr:col>
      <xdr:colOff>82550</xdr:colOff>
      <xdr:row>42</xdr:row>
      <xdr:rowOff>151795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3412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151795</xdr:rowOff>
    </xdr:from>
    <xdr:to>
      <xdr:col>11</xdr:col>
      <xdr:colOff>31750</xdr:colOff>
      <xdr:row>42</xdr:row>
      <xdr:rowOff>163285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3526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73375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94542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78015</xdr:rowOff>
    </xdr:from>
    <xdr:to>
      <xdr:col>19</xdr:col>
      <xdr:colOff>184150</xdr:colOff>
      <xdr:row>43</xdr:row>
      <xdr:rowOff>8165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18342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89505</xdr:rowOff>
    </xdr:from>
    <xdr:to>
      <xdr:col>15</xdr:col>
      <xdr:colOff>133350</xdr:colOff>
      <xdr:row>43</xdr:row>
      <xdr:rowOff>19655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29832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5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100995</xdr:rowOff>
    </xdr:from>
    <xdr:to>
      <xdr:col>11</xdr:col>
      <xdr:colOff>82550</xdr:colOff>
      <xdr:row>43</xdr:row>
      <xdr:rowOff>31145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41322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7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52812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経常収支比率は、対前年度比</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％の減となった。ここ数年増加傾向にあったが、令和２年度は普通交付税の伸びにより経常一般収入が</a:t>
          </a:r>
          <a:r>
            <a:rPr kumimoji="1" lang="en-US" altLang="ja-JP" sz="1300">
              <a:latin typeface="ＭＳ Ｐゴシック" panose="020B0600070205080204" pitchFamily="50" charset="-128"/>
              <a:ea typeface="ＭＳ Ｐゴシック" panose="020B0600070205080204" pitchFamily="50" charset="-128"/>
            </a:rPr>
            <a:t>8,000</a:t>
          </a:r>
          <a:r>
            <a:rPr kumimoji="1" lang="ja-JP" altLang="en-US" sz="1300">
              <a:latin typeface="ＭＳ Ｐゴシック" panose="020B0600070205080204" pitchFamily="50" charset="-128"/>
              <a:ea typeface="ＭＳ Ｐゴシック" panose="020B0600070205080204" pitchFamily="50" charset="-128"/>
            </a:rPr>
            <a:t>万ほど増えたため、経常収支比率が減となった。経常支出は</a:t>
          </a:r>
          <a:r>
            <a:rPr kumimoji="1" lang="en-US" altLang="ja-JP" sz="1300">
              <a:latin typeface="ＭＳ Ｐゴシック" panose="020B0600070205080204" pitchFamily="50" charset="-128"/>
              <a:ea typeface="ＭＳ Ｐゴシック" panose="020B0600070205080204" pitchFamily="50" charset="-128"/>
            </a:rPr>
            <a:t>2,000</a:t>
          </a:r>
          <a:r>
            <a:rPr kumimoji="1" lang="ja-JP" altLang="en-US" sz="1300">
              <a:latin typeface="ＭＳ Ｐゴシック" panose="020B0600070205080204" pitchFamily="50" charset="-128"/>
              <a:ea typeface="ＭＳ Ｐゴシック" panose="020B0600070205080204" pitchFamily="50" charset="-128"/>
            </a:rPr>
            <a:t>万ほど増えているため、事業の見直しを行うなど、経常経費の抑制に努める必要がある。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153162</xdr:rowOff>
    </xdr:from>
    <xdr:to>
      <xdr:col>23</xdr:col>
      <xdr:colOff>133350</xdr:colOff>
      <xdr:row>62</xdr:row>
      <xdr:rowOff>63754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611612"/>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49276</xdr:rowOff>
    </xdr:from>
    <xdr:to>
      <xdr:col>19</xdr:col>
      <xdr:colOff>133350</xdr:colOff>
      <xdr:row>62</xdr:row>
      <xdr:rowOff>63754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67917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162814</xdr:rowOff>
    </xdr:from>
    <xdr:to>
      <xdr:col>15</xdr:col>
      <xdr:colOff>82550</xdr:colOff>
      <xdr:row>62</xdr:row>
      <xdr:rowOff>49276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62126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154703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157988</xdr:rowOff>
    </xdr:from>
    <xdr:to>
      <xdr:col>11</xdr:col>
      <xdr:colOff>31750</xdr:colOff>
      <xdr:row>61</xdr:row>
      <xdr:rowOff>162814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61643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102362</xdr:rowOff>
    </xdr:from>
    <xdr:to>
      <xdr:col>23</xdr:col>
      <xdr:colOff>184150</xdr:colOff>
      <xdr:row>62</xdr:row>
      <xdr:rowOff>32512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118889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12954</xdr:rowOff>
    </xdr:from>
    <xdr:to>
      <xdr:col>19</xdr:col>
      <xdr:colOff>184150</xdr:colOff>
      <xdr:row>62</xdr:row>
      <xdr:rowOff>114554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124731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411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169926</xdr:rowOff>
    </xdr:from>
    <xdr:to>
      <xdr:col>15</xdr:col>
      <xdr:colOff>133350</xdr:colOff>
      <xdr:row>62</xdr:row>
      <xdr:rowOff>100076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110253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112014</xdr:rowOff>
    </xdr:from>
    <xdr:to>
      <xdr:col>11</xdr:col>
      <xdr:colOff>82550</xdr:colOff>
      <xdr:row>62</xdr:row>
      <xdr:rowOff>42164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52341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47515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人口１人当たり人件費・物件費は類団平均を下回っているものの、平成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年度から毎年増えている。人件費は前年度比</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6,900</a:t>
          </a:r>
          <a:r>
            <a:rPr kumimoji="1" lang="ja-JP" altLang="en-US" sz="1300">
              <a:latin typeface="ＭＳ Ｐゴシック" panose="020B0600070205080204" pitchFamily="50" charset="-128"/>
              <a:ea typeface="ＭＳ Ｐゴシック" panose="020B0600070205080204" pitchFamily="50" charset="-128"/>
            </a:rPr>
            <a:t>万の増、物件費は対前年度比</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6,700</a:t>
          </a:r>
          <a:r>
            <a:rPr kumimoji="1" lang="ja-JP" altLang="en-US" sz="1300">
              <a:latin typeface="ＭＳ Ｐゴシック" panose="020B0600070205080204" pitchFamily="50" charset="-128"/>
              <a:ea typeface="ＭＳ Ｐゴシック" panose="020B0600070205080204" pitchFamily="50" charset="-128"/>
            </a:rPr>
            <a:t>万の増となっているため、定員管理による適正な採用計画や人件費抑制に努めるほか、事業全体の見直しを行い経常経費全体の抑制に努める必要がある。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30442</xdr:rowOff>
    </xdr:from>
    <xdr:to>
      <xdr:col>23</xdr:col>
      <xdr:colOff>133350</xdr:colOff>
      <xdr:row>81</xdr:row>
      <xdr:rowOff>90046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917892"/>
          <a:ext cx="838200" cy="5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129529</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188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16856</xdr:rowOff>
    </xdr:from>
    <xdr:to>
      <xdr:col>19</xdr:col>
      <xdr:colOff>133350</xdr:colOff>
      <xdr:row>81</xdr:row>
      <xdr:rowOff>30442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904306"/>
          <a:ext cx="889000" cy="1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170223</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22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392</xdr:rowOff>
    </xdr:from>
    <xdr:to>
      <xdr:col>15</xdr:col>
      <xdr:colOff>82550</xdr:colOff>
      <xdr:row>81</xdr:row>
      <xdr:rowOff>16856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887842"/>
          <a:ext cx="889000" cy="1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147936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20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392</xdr:rowOff>
    </xdr:from>
    <xdr:to>
      <xdr:col>11</xdr:col>
      <xdr:colOff>31750</xdr:colOff>
      <xdr:row>81</xdr:row>
      <xdr:rowOff>13244</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3887842"/>
          <a:ext cx="889000" cy="1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143791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2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156044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39246</xdr:rowOff>
    </xdr:from>
    <xdr:to>
      <xdr:col>23</xdr:col>
      <xdr:colOff>184150</xdr:colOff>
      <xdr:row>81</xdr:row>
      <xdr:rowOff>140846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92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131973</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84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151092</xdr:rowOff>
    </xdr:from>
    <xdr:to>
      <xdr:col>19</xdr:col>
      <xdr:colOff>184150</xdr:colOff>
      <xdr:row>81</xdr:row>
      <xdr:rowOff>81242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86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91419</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63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137506</xdr:rowOff>
    </xdr:from>
    <xdr:to>
      <xdr:col>15</xdr:col>
      <xdr:colOff>133350</xdr:colOff>
      <xdr:row>81</xdr:row>
      <xdr:rowOff>67656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85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77833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62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121042</xdr:rowOff>
    </xdr:from>
    <xdr:to>
      <xdr:col>11</xdr:col>
      <xdr:colOff>82550</xdr:colOff>
      <xdr:row>81</xdr:row>
      <xdr:rowOff>51192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83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61369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605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133894</xdr:rowOff>
    </xdr:from>
    <xdr:to>
      <xdr:col>7</xdr:col>
      <xdr:colOff>31750</xdr:colOff>
      <xdr:row>81</xdr:row>
      <xdr:rowOff>64044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84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74221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61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対前年度比で</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％減となっており、全国町村平均、類団平均をともに下回っている。引き続適正な給与水準の維に努める。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84</xdr:row>
      <xdr:rowOff>65314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329229"/>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102404</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75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65314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3637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122766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36370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121859</xdr:rowOff>
    </xdr:from>
    <xdr:to>
      <xdr:col>68</xdr:col>
      <xdr:colOff>152400</xdr:colOff>
      <xdr:row>84</xdr:row>
      <xdr:rowOff>122766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352209"/>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64606</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71059</xdr:rowOff>
    </xdr:from>
    <xdr:to>
      <xdr:col>64</xdr:col>
      <xdr:colOff>152400</xdr:colOff>
      <xdr:row>84</xdr:row>
      <xdr:rowOff>1209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11386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平均より低い数値となっているもの、全国平均、県平均より高い数値となっている。数年来新規採用控え、人件費の抑制に努めてきたが、職員の年齢層による人数のばらきがでるこから計画的に新規採用をすることとしたため、ここ数年増加傾向にある。退職者と新規採用者のバランスを図りながら適正な定数管理に努め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20098</xdr:rowOff>
    </xdr:from>
    <xdr:to>
      <xdr:col>81</xdr:col>
      <xdr:colOff>44450</xdr:colOff>
      <xdr:row>59</xdr:row>
      <xdr:rowOff>29750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13564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28719</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1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20098</xdr:rowOff>
    </xdr:from>
    <xdr:to>
      <xdr:col>77</xdr:col>
      <xdr:colOff>44450</xdr:colOff>
      <xdr:row>59</xdr:row>
      <xdr:rowOff>126270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13564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134573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21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124460</xdr:rowOff>
    </xdr:from>
    <xdr:to>
      <xdr:col>72</xdr:col>
      <xdr:colOff>203200</xdr:colOff>
      <xdr:row>59</xdr:row>
      <xdr:rowOff>126270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240010"/>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91140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23717</xdr:rowOff>
    </xdr:from>
    <xdr:to>
      <xdr:col>68</xdr:col>
      <xdr:colOff>152400</xdr:colOff>
      <xdr:row>59</xdr:row>
      <xdr:rowOff>124460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139267"/>
          <a:ext cx="889000" cy="10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86917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97776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150400</xdr:rowOff>
    </xdr:from>
    <xdr:to>
      <xdr:col>81</xdr:col>
      <xdr:colOff>95250</xdr:colOff>
      <xdr:row>59</xdr:row>
      <xdr:rowOff>80550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0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71677</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0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140748</xdr:rowOff>
    </xdr:from>
    <xdr:to>
      <xdr:col>77</xdr:col>
      <xdr:colOff>95250</xdr:colOff>
      <xdr:row>59</xdr:row>
      <xdr:rowOff>70898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08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81075</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853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75470</xdr:rowOff>
    </xdr:from>
    <xdr:to>
      <xdr:col>73</xdr:col>
      <xdr:colOff>44450</xdr:colOff>
      <xdr:row>60</xdr:row>
      <xdr:rowOff>5620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15797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95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73660</xdr:rowOff>
    </xdr:from>
    <xdr:to>
      <xdr:col>68</xdr:col>
      <xdr:colOff>203200</xdr:colOff>
      <xdr:row>60</xdr:row>
      <xdr:rowOff>3810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144367</xdr:rowOff>
    </xdr:from>
    <xdr:to>
      <xdr:col>64</xdr:col>
      <xdr:colOff>152400</xdr:colOff>
      <xdr:row>59</xdr:row>
      <xdr:rowOff>74517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08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84694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5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は、ここ数増加しているが、類団平均より低い数値となっている。償還のピークが令和元年度だったため、ここからゆるかに減少していくと見込んでいるが、緊急性、住民ニーズを把握した事業選択により起債に大きく頼りすぎない財政運営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108373</xdr:rowOff>
    </xdr:from>
    <xdr:to>
      <xdr:col>81</xdr:col>
      <xdr:colOff>44450</xdr:colOff>
      <xdr:row>41</xdr:row>
      <xdr:rowOff>132504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13782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108373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06543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118956</xdr:rowOff>
    </xdr:from>
    <xdr:to>
      <xdr:col>72</xdr:col>
      <xdr:colOff>203200</xdr:colOff>
      <xdr:row>41</xdr:row>
      <xdr:rowOff>35983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97695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161713</xdr:rowOff>
    </xdr:from>
    <xdr:to>
      <xdr:col>68</xdr:col>
      <xdr:colOff>152400</xdr:colOff>
      <xdr:row>40</xdr:row>
      <xdr:rowOff>118956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6848263"/>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4673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98231</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57573</xdr:rowOff>
    </xdr:from>
    <xdr:to>
      <xdr:col>77</xdr:col>
      <xdr:colOff>95250</xdr:colOff>
      <xdr:row>41</xdr:row>
      <xdr:rowOff>159173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68156</xdr:rowOff>
    </xdr:from>
    <xdr:to>
      <xdr:col>68</xdr:col>
      <xdr:colOff>203200</xdr:colOff>
      <xdr:row>40</xdr:row>
      <xdr:rowOff>169756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8483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110913</xdr:rowOff>
    </xdr:from>
    <xdr:to>
      <xdr:col>64</xdr:col>
      <xdr:colOff>152400</xdr:colOff>
      <xdr:row>40</xdr:row>
      <xdr:rowOff>41063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51240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数値なしの状態が続いている。償還額の範囲内で借り入れを行うなど公債費の抑制に努めてきた。今後年の負担が軽減できるよう財政の健全化を図っていく。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長野県山形村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8,663
8,493
24.98
5,024,399
4,931,315
70,055
2,673,706
2,647,532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類団平均よりはやや低い数値であるが、対前年度比で</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％増となっている。令和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年度は会計年度任用職員制度が始まったため、今まで物件費で仕分けされていた費用が人件費に振り替えられたためであるが、定員管理の見直しも含め、人件費の抑制に努めていく必要がある。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88138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4492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32275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75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159004</xdr:rowOff>
    </xdr:from>
    <xdr:to>
      <xdr:col>19</xdr:col>
      <xdr:colOff>187325</xdr:colOff>
      <xdr:row>37</xdr:row>
      <xdr:rowOff>1270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31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36</xdr:row>
      <xdr:rowOff>159004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992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113284</xdr:rowOff>
    </xdr:from>
    <xdr:to>
      <xdr:col>11</xdr:col>
      <xdr:colOff>9525</xdr:colOff>
      <xdr:row>36</xdr:row>
      <xdr:rowOff>127000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854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53865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2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108204</xdr:rowOff>
    </xdr:from>
    <xdr:to>
      <xdr:col>15</xdr:col>
      <xdr:colOff>149225</xdr:colOff>
      <xdr:row>37</xdr:row>
      <xdr:rowOff>38354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62484</xdr:rowOff>
    </xdr:from>
    <xdr:to>
      <xdr:col>6</xdr:col>
      <xdr:colOff>171450</xdr:colOff>
      <xdr:row>36</xdr:row>
      <xdr:rowOff>164084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2811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全国平均、類団平均より低い数値となっており、対前年度比も</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低い数値となっている。数値が減っているのは、会計年度任用職員制度が始まり、今まで物件費で仕訳けられていた賃金が人件費へ移ったためであり、委託料などその他の経費は増加傾向にある為事業の見直しを行い、コストの削減に努めていく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73660</xdr:rowOff>
    </xdr:from>
    <xdr:to>
      <xdr:col>82</xdr:col>
      <xdr:colOff>107950</xdr:colOff>
      <xdr:row>16</xdr:row>
      <xdr:rowOff>119380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8168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119380</xdr:rowOff>
    </xdr:from>
    <xdr:to>
      <xdr:col>78</xdr:col>
      <xdr:colOff>69850</xdr:colOff>
      <xdr:row>16</xdr:row>
      <xdr:rowOff>149860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862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97807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66040</xdr:rowOff>
    </xdr:from>
    <xdr:to>
      <xdr:col>73</xdr:col>
      <xdr:colOff>180975</xdr:colOff>
      <xdr:row>16</xdr:row>
      <xdr:rowOff>149860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092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66040</xdr:rowOff>
    </xdr:from>
    <xdr:to>
      <xdr:col>69</xdr:col>
      <xdr:colOff>92075</xdr:colOff>
      <xdr:row>16</xdr:row>
      <xdr:rowOff>66040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09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22860</xdr:rowOff>
    </xdr:from>
    <xdr:to>
      <xdr:col>82</xdr:col>
      <xdr:colOff>158750</xdr:colOff>
      <xdr:row>16</xdr:row>
      <xdr:rowOff>124460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39387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68580</xdr:rowOff>
    </xdr:from>
    <xdr:to>
      <xdr:col>78</xdr:col>
      <xdr:colOff>120650</xdr:colOff>
      <xdr:row>16</xdr:row>
      <xdr:rowOff>170180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xdr:rowOff>
    </xdr:from>
    <xdr:to>
      <xdr:col>69</xdr:col>
      <xdr:colOff>142875</xdr:colOff>
      <xdr:row>16</xdr:row>
      <xdr:rowOff>116840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127017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対前年度比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％減となったものの、類団平均より高い数値となっている。特に自立支援給付関係の事業が増えている。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149860</xdr:rowOff>
    </xdr:from>
    <xdr:to>
      <xdr:col>24</xdr:col>
      <xdr:colOff>25400</xdr:colOff>
      <xdr:row>59</xdr:row>
      <xdr:rowOff>46990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100939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46990</xdr:rowOff>
    </xdr:from>
    <xdr:to>
      <xdr:col>19</xdr:col>
      <xdr:colOff>187325</xdr:colOff>
      <xdr:row>59</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10162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39387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149860</xdr:rowOff>
    </xdr:from>
    <xdr:to>
      <xdr:col>15</xdr:col>
      <xdr:colOff>98425</xdr:colOff>
      <xdr:row>59</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0939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39387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81280</xdr:rowOff>
    </xdr:from>
    <xdr:to>
      <xdr:col>11</xdr:col>
      <xdr:colOff>9525</xdr:colOff>
      <xdr:row>58</xdr:row>
      <xdr:rowOff>149860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025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142257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99060</xdr:rowOff>
    </xdr:from>
    <xdr:to>
      <xdr:col>24</xdr:col>
      <xdr:colOff>76200</xdr:colOff>
      <xdr:row>59</xdr:row>
      <xdr:rowOff>29210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71137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167640</xdr:rowOff>
    </xdr:from>
    <xdr:to>
      <xdr:col>20</xdr:col>
      <xdr:colOff>38100</xdr:colOff>
      <xdr:row>59</xdr:row>
      <xdr:rowOff>97790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82567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19050</xdr:rowOff>
    </xdr:from>
    <xdr:to>
      <xdr:col>15</xdr:col>
      <xdr:colOff>149225</xdr:colOff>
      <xdr:row>59</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99060</xdr:rowOff>
    </xdr:from>
    <xdr:to>
      <xdr:col>11</xdr:col>
      <xdr:colOff>60325</xdr:colOff>
      <xdr:row>59</xdr:row>
      <xdr:rowOff>29210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13987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30480</xdr:rowOff>
    </xdr:from>
    <xdr:to>
      <xdr:col>6</xdr:col>
      <xdr:colOff>171450</xdr:colOff>
      <xdr:row>58</xdr:row>
      <xdr:rowOff>132080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116857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全国平均、県平均、類団平均よりも低い数値となっているが、前年度より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％増となっている。各施設も老朽化していることから、今後維持修繕費の増が見込まれるほか、国民健康保険、介護保険などへの特別会計への繰り出し金も年々増加傾向にある。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24130</xdr:rowOff>
    </xdr:from>
    <xdr:to>
      <xdr:col>82</xdr:col>
      <xdr:colOff>107950</xdr:colOff>
      <xdr:row>55</xdr:row>
      <xdr:rowOff>39370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4538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24130</xdr:rowOff>
    </xdr:from>
    <xdr:to>
      <xdr:col>78</xdr:col>
      <xdr:colOff>69850</xdr:colOff>
      <xdr:row>55</xdr:row>
      <xdr:rowOff>24130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453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24130</xdr:rowOff>
    </xdr:from>
    <xdr:to>
      <xdr:col>73</xdr:col>
      <xdr:colOff>180975</xdr:colOff>
      <xdr:row>55</xdr:row>
      <xdr:rowOff>46990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453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46990</xdr:rowOff>
    </xdr:from>
    <xdr:to>
      <xdr:col>69</xdr:col>
      <xdr:colOff>92075</xdr:colOff>
      <xdr:row>55</xdr:row>
      <xdr:rowOff>77470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476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160020</xdr:rowOff>
    </xdr:from>
    <xdr:to>
      <xdr:col>82</xdr:col>
      <xdr:colOff>158750</xdr:colOff>
      <xdr:row>55</xdr:row>
      <xdr:rowOff>90170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5097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144780</xdr:rowOff>
    </xdr:from>
    <xdr:to>
      <xdr:col>78</xdr:col>
      <xdr:colOff>120650</xdr:colOff>
      <xdr:row>55</xdr:row>
      <xdr:rowOff>74930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85107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144780</xdr:rowOff>
    </xdr:from>
    <xdr:to>
      <xdr:col>74</xdr:col>
      <xdr:colOff>31750</xdr:colOff>
      <xdr:row>55</xdr:row>
      <xdr:rowOff>74930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85107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167640</xdr:rowOff>
    </xdr:from>
    <xdr:to>
      <xdr:col>69</xdr:col>
      <xdr:colOff>142875</xdr:colOff>
      <xdr:row>55</xdr:row>
      <xdr:rowOff>97790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107967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26670</xdr:rowOff>
    </xdr:from>
    <xdr:to>
      <xdr:col>65</xdr:col>
      <xdr:colOff>53975</xdr:colOff>
      <xdr:row>55</xdr:row>
      <xdr:rowOff>128270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138447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全国、県、類団平均より高い数値となっている。下水道事業（公営企業）へ毎年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4,000</a:t>
          </a:r>
          <a:r>
            <a:rPr kumimoji="1" lang="ja-JP" altLang="en-US" sz="1300">
              <a:latin typeface="ＭＳ Ｐゴシック" panose="020B0600070205080204" pitchFamily="50" charset="-128"/>
              <a:ea typeface="ＭＳ Ｐゴシック" panose="020B0600070205080204" pitchFamily="50" charset="-128"/>
            </a:rPr>
            <a:t>万の補助金を出しているのが主な要因と考えられる。下水道事業（公営企業）では、償還のピークが令和４年度となっていることから令和４年度以降は補助金の額を減額する事が考えられるが、公営企業の独立採算制を原則に一般会計の負担とならないよう経営管理を行う。また、その他の補助金も必要性の低い補助金は見直しや廃止を行っていく必要があ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97282</xdr:rowOff>
    </xdr:from>
    <xdr:to>
      <xdr:col>82</xdr:col>
      <xdr:colOff>107950</xdr:colOff>
      <xdr:row>38</xdr:row>
      <xdr:rowOff>21844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44093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21844</xdr:rowOff>
    </xdr:from>
    <xdr:to>
      <xdr:col>78</xdr:col>
      <xdr:colOff>69850</xdr:colOff>
      <xdr:row>38</xdr:row>
      <xdr:rowOff>26416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5369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26416</xdr:rowOff>
    </xdr:from>
    <xdr:to>
      <xdr:col>73</xdr:col>
      <xdr:colOff>180975</xdr:colOff>
      <xdr:row>38</xdr:row>
      <xdr:rowOff>62992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5415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62992</xdr:rowOff>
    </xdr:from>
    <xdr:to>
      <xdr:col>69</xdr:col>
      <xdr:colOff>92075</xdr:colOff>
      <xdr:row>38</xdr:row>
      <xdr:rowOff>117856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5780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18559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142494</xdr:rowOff>
    </xdr:from>
    <xdr:to>
      <xdr:col>78</xdr:col>
      <xdr:colOff>120650</xdr:colOff>
      <xdr:row>38</xdr:row>
      <xdr:rowOff>72644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57421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147066</xdr:rowOff>
    </xdr:from>
    <xdr:to>
      <xdr:col>74</xdr:col>
      <xdr:colOff>31750</xdr:colOff>
      <xdr:row>38</xdr:row>
      <xdr:rowOff>77215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61993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12192</xdr:rowOff>
    </xdr:from>
    <xdr:to>
      <xdr:col>69</xdr:col>
      <xdr:colOff>142875</xdr:colOff>
      <xdr:row>38</xdr:row>
      <xdr:rowOff>113792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98569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67056</xdr:rowOff>
    </xdr:from>
    <xdr:to>
      <xdr:col>65</xdr:col>
      <xdr:colOff>53975</xdr:colOff>
      <xdr:row>38</xdr:row>
      <xdr:rowOff>168656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153433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対前年度比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％減のとなっており、類団平均より低い数値となっている。償還額は令和元年度にピークを迎えているため、ここから緩やかに減少していくと見込んでいる。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67563</xdr:rowOff>
    </xdr:from>
    <xdr:to>
      <xdr:col>24</xdr:col>
      <xdr:colOff>25400</xdr:colOff>
      <xdr:row>76</xdr:row>
      <xdr:rowOff>104139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3097763"/>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76708</xdr:rowOff>
    </xdr:from>
    <xdr:to>
      <xdr:col>19</xdr:col>
      <xdr:colOff>187325</xdr:colOff>
      <xdr:row>76</xdr:row>
      <xdr:rowOff>104139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1069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72137</xdr:rowOff>
    </xdr:from>
    <xdr:to>
      <xdr:col>15</xdr:col>
      <xdr:colOff>98425</xdr:colOff>
      <xdr:row>76</xdr:row>
      <xdr:rowOff>76708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31023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21844</xdr:rowOff>
    </xdr:from>
    <xdr:to>
      <xdr:col>11</xdr:col>
      <xdr:colOff>9525</xdr:colOff>
      <xdr:row>76</xdr:row>
      <xdr:rowOff>72137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05204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xdr:rowOff>
    </xdr:from>
    <xdr:to>
      <xdr:col>24</xdr:col>
      <xdr:colOff>76200</xdr:colOff>
      <xdr:row>76</xdr:row>
      <xdr:rowOff>118363</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33291</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25908</xdr:rowOff>
    </xdr:from>
    <xdr:to>
      <xdr:col>15</xdr:col>
      <xdr:colOff>149225</xdr:colOff>
      <xdr:row>76</xdr:row>
      <xdr:rowOff>127508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137685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21337</xdr:rowOff>
    </xdr:from>
    <xdr:to>
      <xdr:col>11</xdr:col>
      <xdr:colOff>60325</xdr:colOff>
      <xdr:row>76</xdr:row>
      <xdr:rowOff>122937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133113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142494</xdr:rowOff>
    </xdr:from>
    <xdr:to>
      <xdr:col>6</xdr:col>
      <xdr:colOff>171450</xdr:colOff>
      <xdr:row>76</xdr:row>
      <xdr:rowOff>72644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82821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全国平均、県平均、類団平均となっており、前年度より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％減少した。ここ数年同程度で推移しているものの、事業全体を見直し、経常経費の縮減に努める必要がある。</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xdr:rowOff>
    </xdr:from>
    <xdr:to>
      <xdr:col>82</xdr:col>
      <xdr:colOff>107950</xdr:colOff>
      <xdr:row>76</xdr:row>
      <xdr:rowOff>53848</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30429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160290</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19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53848</xdr:rowOff>
    </xdr:from>
    <xdr:to>
      <xdr:col>78</xdr:col>
      <xdr:colOff>69850</xdr:colOff>
      <xdr:row>76</xdr:row>
      <xdr:rowOff>67563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0840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17272</xdr:rowOff>
    </xdr:from>
    <xdr:to>
      <xdr:col>73</xdr:col>
      <xdr:colOff>180975</xdr:colOff>
      <xdr:row>76</xdr:row>
      <xdr:rowOff>67563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0474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17272</xdr:rowOff>
    </xdr:from>
    <xdr:to>
      <xdr:col>69</xdr:col>
      <xdr:colOff>92075</xdr:colOff>
      <xdr:row>76</xdr:row>
      <xdr:rowOff>62992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004800" y="130474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121429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149877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xdr:rowOff>
    </xdr:from>
    <xdr:to>
      <xdr:col>78</xdr:col>
      <xdr:colOff>120650</xdr:colOff>
      <xdr:row>76</xdr:row>
      <xdr:rowOff>104648</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114825</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80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xdr:rowOff>
    </xdr:from>
    <xdr:to>
      <xdr:col>74</xdr:col>
      <xdr:colOff>31750</xdr:colOff>
      <xdr:row>76</xdr:row>
      <xdr:rowOff>118363</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128541</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137922</xdr:rowOff>
    </xdr:from>
    <xdr:to>
      <xdr:col>69</xdr:col>
      <xdr:colOff>142875</xdr:colOff>
      <xdr:row>76</xdr:row>
      <xdr:rowOff>68072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78249</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xdr:rowOff>
    </xdr:from>
    <xdr:to>
      <xdr:col>65</xdr:col>
      <xdr:colOff>53975</xdr:colOff>
      <xdr:row>76</xdr:row>
      <xdr:rowOff>113792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98569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長野県山形村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155971</xdr:rowOff>
    </xdr:from>
    <xdr:to>
      <xdr:col>29</xdr:col>
      <xdr:colOff>127000</xdr:colOff>
      <xdr:row>20</xdr:row>
      <xdr:rowOff>29720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461146"/>
          <a:ext cx="647700" cy="45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66148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5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29720</xdr:rowOff>
    </xdr:from>
    <xdr:to>
      <xdr:col>26</xdr:col>
      <xdr:colOff>50800</xdr:colOff>
      <xdr:row>20</xdr:row>
      <xdr:rowOff>55305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506345"/>
          <a:ext cx="698500" cy="25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22903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1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55305</xdr:rowOff>
    </xdr:from>
    <xdr:to>
      <xdr:col>22</xdr:col>
      <xdr:colOff>114300</xdr:colOff>
      <xdr:row>20</xdr:row>
      <xdr:rowOff>90912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531930"/>
          <a:ext cx="698500" cy="35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90578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90912</xdr:rowOff>
    </xdr:from>
    <xdr:to>
      <xdr:col>18</xdr:col>
      <xdr:colOff>177800</xdr:colOff>
      <xdr:row>20</xdr:row>
      <xdr:rowOff>98053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567537"/>
          <a:ext cx="698500" cy="7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102740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108263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105171</xdr:rowOff>
    </xdr:from>
    <xdr:to>
      <xdr:col>29</xdr:col>
      <xdr:colOff>177800</xdr:colOff>
      <xdr:row>20</xdr:row>
      <xdr:rowOff>35321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410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13748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1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150370</xdr:rowOff>
    </xdr:from>
    <xdr:to>
      <xdr:col>26</xdr:col>
      <xdr:colOff>101600</xdr:colOff>
      <xdr:row>20</xdr:row>
      <xdr:rowOff>80520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455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65297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541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4505</xdr:rowOff>
    </xdr:from>
    <xdr:to>
      <xdr:col>22</xdr:col>
      <xdr:colOff>165100</xdr:colOff>
      <xdr:row>20</xdr:row>
      <xdr:rowOff>106105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481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90882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56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40112</xdr:rowOff>
    </xdr:from>
    <xdr:to>
      <xdr:col>19</xdr:col>
      <xdr:colOff>38100</xdr:colOff>
      <xdr:row>20</xdr:row>
      <xdr:rowOff>141712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516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126489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60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47253</xdr:rowOff>
    </xdr:from>
    <xdr:to>
      <xdr:col>15</xdr:col>
      <xdr:colOff>101600</xdr:colOff>
      <xdr:row>20</xdr:row>
      <xdr:rowOff>148853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523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133630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61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19003</xdr:rowOff>
    </xdr:from>
    <xdr:to>
      <xdr:col>29</xdr:col>
      <xdr:colOff>127000</xdr:colOff>
      <xdr:row>36</xdr:row>
      <xdr:rowOff>36507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72253"/>
          <a:ext cx="647700" cy="17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314387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81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36507</xdr:rowOff>
    </xdr:from>
    <xdr:to>
      <xdr:col>26</xdr:col>
      <xdr:colOff>50800</xdr:colOff>
      <xdr:row>36</xdr:row>
      <xdr:rowOff>73753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989757"/>
          <a:ext cx="698500" cy="37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273653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41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46157</xdr:rowOff>
    </xdr:from>
    <xdr:to>
      <xdr:col>22</xdr:col>
      <xdr:colOff>114300</xdr:colOff>
      <xdr:row>36</xdr:row>
      <xdr:rowOff>73753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999407"/>
          <a:ext cx="698500" cy="27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328827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46157</xdr:rowOff>
    </xdr:from>
    <xdr:to>
      <xdr:col>18</xdr:col>
      <xdr:colOff>177800</xdr:colOff>
      <xdr:row>36</xdr:row>
      <xdr:rowOff>157061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999407"/>
          <a:ext cx="698500" cy="110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324418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321953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311103</xdr:rowOff>
    </xdr:from>
    <xdr:to>
      <xdr:col>29</xdr:col>
      <xdr:colOff>177800</xdr:colOff>
      <xdr:row>36</xdr:row>
      <xdr:rowOff>69803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21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283180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93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328607</xdr:rowOff>
    </xdr:from>
    <xdr:to>
      <xdr:col>26</xdr:col>
      <xdr:colOff>101600</xdr:colOff>
      <xdr:row>36</xdr:row>
      <xdr:rowOff>87307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38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72084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25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22953</xdr:rowOff>
    </xdr:from>
    <xdr:to>
      <xdr:col>22</xdr:col>
      <xdr:colOff>165100</xdr:colOff>
      <xdr:row>36</xdr:row>
      <xdr:rowOff>124553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76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109330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6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338257</xdr:rowOff>
    </xdr:from>
    <xdr:to>
      <xdr:col>19</xdr:col>
      <xdr:colOff>38100</xdr:colOff>
      <xdr:row>36</xdr:row>
      <xdr:rowOff>96957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48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81734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3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106261</xdr:rowOff>
    </xdr:from>
    <xdr:to>
      <xdr:col>15</xdr:col>
      <xdr:colOff>101600</xdr:colOff>
      <xdr:row>37</xdr:row>
      <xdr:rowOff>36411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59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21188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4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8,663
8,493
24.98
5,024,399
4,931,315
70,055
2,673,706
2,647,532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75730</xdr:rowOff>
    </xdr:from>
    <xdr:to>
      <xdr:col>24</xdr:col>
      <xdr:colOff>63500</xdr:colOff>
      <xdr:row>37</xdr:row>
      <xdr:rowOff>139845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19380"/>
          <a:ext cx="838200" cy="6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80901</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0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139845</xdr:rowOff>
    </xdr:from>
    <xdr:to>
      <xdr:col>19</xdr:col>
      <xdr:colOff>177800</xdr:colOff>
      <xdr:row>37</xdr:row>
      <xdr:rowOff>157447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83495"/>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131757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157447</xdr:rowOff>
    </xdr:from>
    <xdr:to>
      <xdr:col>15</xdr:col>
      <xdr:colOff>50800</xdr:colOff>
      <xdr:row>38</xdr:row>
      <xdr:rowOff>7737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01097"/>
          <a:ext cx="889000" cy="2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15133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7737</xdr:rowOff>
    </xdr:from>
    <xdr:to>
      <xdr:col>10</xdr:col>
      <xdr:colOff>114300</xdr:colOff>
      <xdr:row>38</xdr:row>
      <xdr:rowOff>22375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22837"/>
          <a:ext cx="889000" cy="1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17975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13068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24930</xdr:rowOff>
    </xdr:from>
    <xdr:to>
      <xdr:col>24</xdr:col>
      <xdr:colOff>114300</xdr:colOff>
      <xdr:row>37</xdr:row>
      <xdr:rowOff>126530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6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111307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8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89045</xdr:rowOff>
    </xdr:from>
    <xdr:to>
      <xdr:col>20</xdr:col>
      <xdr:colOff>38100</xdr:colOff>
      <xdr:row>38</xdr:row>
      <xdr:rowOff>19195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3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10322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2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106647</xdr:rowOff>
    </xdr:from>
    <xdr:to>
      <xdr:col>15</xdr:col>
      <xdr:colOff>101600</xdr:colOff>
      <xdr:row>38</xdr:row>
      <xdr:rowOff>36797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27924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4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128387</xdr:rowOff>
    </xdr:from>
    <xdr:to>
      <xdr:col>10</xdr:col>
      <xdr:colOff>165100</xdr:colOff>
      <xdr:row>38</xdr:row>
      <xdr:rowOff>58537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7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49664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6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143025</xdr:rowOff>
    </xdr:from>
    <xdr:to>
      <xdr:col>6</xdr:col>
      <xdr:colOff>38100</xdr:colOff>
      <xdr:row>38</xdr:row>
      <xdr:rowOff>73175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8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64302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7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85019</xdr:rowOff>
    </xdr:from>
    <xdr:to>
      <xdr:col>24</xdr:col>
      <xdr:colOff>63500</xdr:colOff>
      <xdr:row>57</xdr:row>
      <xdr:rowOff>116108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57669"/>
          <a:ext cx="8382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100861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30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116108</xdr:rowOff>
    </xdr:from>
    <xdr:to>
      <xdr:col>19</xdr:col>
      <xdr:colOff>177800</xdr:colOff>
      <xdr:row>57</xdr:row>
      <xdr:rowOff>124738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88758"/>
          <a:ext cx="889000" cy="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23792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45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124738</xdr:rowOff>
    </xdr:from>
    <xdr:to>
      <xdr:col>15</xdr:col>
      <xdr:colOff>50800</xdr:colOff>
      <xdr:row>57</xdr:row>
      <xdr:rowOff>132004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97388"/>
          <a:ext cx="889000" cy="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25141</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4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113910</xdr:rowOff>
    </xdr:from>
    <xdr:to>
      <xdr:col>10</xdr:col>
      <xdr:colOff>114300</xdr:colOff>
      <xdr:row>57</xdr:row>
      <xdr:rowOff>132004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886560"/>
          <a:ext cx="889000" cy="1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31020</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46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11547</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4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34219</xdr:rowOff>
    </xdr:from>
    <xdr:to>
      <xdr:col>24</xdr:col>
      <xdr:colOff>114300</xdr:colOff>
      <xdr:row>57</xdr:row>
      <xdr:rowOff>135819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12646</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8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65308</xdr:rowOff>
    </xdr:from>
    <xdr:to>
      <xdr:col>20</xdr:col>
      <xdr:colOff>38100</xdr:colOff>
      <xdr:row>57</xdr:row>
      <xdr:rowOff>166908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3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158035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9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73938</xdr:rowOff>
    </xdr:from>
    <xdr:to>
      <xdr:col>15</xdr:col>
      <xdr:colOff>101600</xdr:colOff>
      <xdr:row>58</xdr:row>
      <xdr:rowOff>4088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4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166665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93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81204</xdr:rowOff>
    </xdr:from>
    <xdr:to>
      <xdr:col>10</xdr:col>
      <xdr:colOff>165100</xdr:colOff>
      <xdr:row>58</xdr:row>
      <xdr:rowOff>11354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5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2481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94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63110</xdr:rowOff>
    </xdr:from>
    <xdr:to>
      <xdr:col>6</xdr:col>
      <xdr:colOff>38100</xdr:colOff>
      <xdr:row>57</xdr:row>
      <xdr:rowOff>164710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3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155837</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2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6668</xdr:rowOff>
    </xdr:from>
    <xdr:to>
      <xdr:col>24</xdr:col>
      <xdr:colOff>63500</xdr:colOff>
      <xdr:row>79</xdr:row>
      <xdr:rowOff>12458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51218"/>
          <a:ext cx="838200" cy="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170870</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01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3620</xdr:rowOff>
    </xdr:from>
    <xdr:to>
      <xdr:col>19</xdr:col>
      <xdr:colOff>177800</xdr:colOff>
      <xdr:row>79</xdr:row>
      <xdr:rowOff>12458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548170"/>
          <a:ext cx="889000" cy="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159135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3620</xdr:rowOff>
    </xdr:from>
    <xdr:to>
      <xdr:col>15</xdr:col>
      <xdr:colOff>50800</xdr:colOff>
      <xdr:row>79</xdr:row>
      <xdr:rowOff>5792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48170"/>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163919</xdr:rowOff>
    </xdr:from>
    <xdr:to>
      <xdr:col>10</xdr:col>
      <xdr:colOff>114300</xdr:colOff>
      <xdr:row>79</xdr:row>
      <xdr:rowOff>5792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37019"/>
          <a:ext cx="889000" cy="1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130712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152747</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1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127318</xdr:rowOff>
    </xdr:from>
    <xdr:to>
      <xdr:col>24</xdr:col>
      <xdr:colOff>114300</xdr:colOff>
      <xdr:row>79</xdr:row>
      <xdr:rowOff>57468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42245</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1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133108</xdr:rowOff>
    </xdr:from>
    <xdr:to>
      <xdr:col>20</xdr:col>
      <xdr:colOff>38100</xdr:colOff>
      <xdr:row>79</xdr:row>
      <xdr:rowOff>63258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0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54385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9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124270</xdr:rowOff>
    </xdr:from>
    <xdr:to>
      <xdr:col>15</xdr:col>
      <xdr:colOff>101600</xdr:colOff>
      <xdr:row>79</xdr:row>
      <xdr:rowOff>54420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9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45547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9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126442</xdr:rowOff>
    </xdr:from>
    <xdr:to>
      <xdr:col>10</xdr:col>
      <xdr:colOff>165100</xdr:colOff>
      <xdr:row>79</xdr:row>
      <xdr:rowOff>56592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9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47719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9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113119</xdr:rowOff>
    </xdr:from>
    <xdr:to>
      <xdr:col>6</xdr:col>
      <xdr:colOff>38100</xdr:colOff>
      <xdr:row>79</xdr:row>
      <xdr:rowOff>43269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8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34396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7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61685</xdr:rowOff>
    </xdr:from>
    <xdr:to>
      <xdr:col>24</xdr:col>
      <xdr:colOff>63500</xdr:colOff>
      <xdr:row>97</xdr:row>
      <xdr:rowOff>70841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692335"/>
          <a:ext cx="838200" cy="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124871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12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61685</xdr:rowOff>
    </xdr:from>
    <xdr:to>
      <xdr:col>19</xdr:col>
      <xdr:colOff>177800</xdr:colOff>
      <xdr:row>97</xdr:row>
      <xdr:rowOff>69114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92335"/>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79278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69114</xdr:rowOff>
    </xdr:from>
    <xdr:to>
      <xdr:col>15</xdr:col>
      <xdr:colOff>50800</xdr:colOff>
      <xdr:row>97</xdr:row>
      <xdr:rowOff>86576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99764"/>
          <a:ext cx="889000" cy="1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88955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86576</xdr:rowOff>
    </xdr:from>
    <xdr:to>
      <xdr:col>10</xdr:col>
      <xdr:colOff>114300</xdr:colOff>
      <xdr:row>97</xdr:row>
      <xdr:rowOff>118300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717226"/>
          <a:ext cx="889000" cy="3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83151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80370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20041</xdr:rowOff>
    </xdr:from>
    <xdr:to>
      <xdr:col>24</xdr:col>
      <xdr:colOff>114300</xdr:colOff>
      <xdr:row>97</xdr:row>
      <xdr:rowOff>121641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5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169918</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2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10885</xdr:rowOff>
    </xdr:from>
    <xdr:to>
      <xdr:col>20</xdr:col>
      <xdr:colOff>38100</xdr:colOff>
      <xdr:row>97</xdr:row>
      <xdr:rowOff>112485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4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103612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3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18314</xdr:rowOff>
    </xdr:from>
    <xdr:to>
      <xdr:col>15</xdr:col>
      <xdr:colOff>101600</xdr:colOff>
      <xdr:row>97</xdr:row>
      <xdr:rowOff>119914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4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111041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4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35776</xdr:rowOff>
    </xdr:from>
    <xdr:to>
      <xdr:col>10</xdr:col>
      <xdr:colOff>165100</xdr:colOff>
      <xdr:row>97</xdr:row>
      <xdr:rowOff>137376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128503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5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67500</xdr:rowOff>
    </xdr:from>
    <xdr:to>
      <xdr:col>6</xdr:col>
      <xdr:colOff>38100</xdr:colOff>
      <xdr:row>97</xdr:row>
      <xdr:rowOff>169100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160227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9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160461</xdr:rowOff>
    </xdr:from>
    <xdr:to>
      <xdr:col>55</xdr:col>
      <xdr:colOff>0</xdr:colOff>
      <xdr:row>37</xdr:row>
      <xdr:rowOff>168976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32661"/>
          <a:ext cx="838200" cy="17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81087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81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168976</xdr:rowOff>
    </xdr:from>
    <xdr:to>
      <xdr:col>50</xdr:col>
      <xdr:colOff>114300</xdr:colOff>
      <xdr:row>38</xdr:row>
      <xdr:rowOff>62892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12626"/>
          <a:ext cx="889000" cy="6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66439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8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53175</xdr:rowOff>
    </xdr:from>
    <xdr:to>
      <xdr:col>45</xdr:col>
      <xdr:colOff>177800</xdr:colOff>
      <xdr:row>38</xdr:row>
      <xdr:rowOff>62892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568275"/>
          <a:ext cx="889000" cy="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96602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2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45262</xdr:rowOff>
    </xdr:from>
    <xdr:to>
      <xdr:col>41</xdr:col>
      <xdr:colOff>50800</xdr:colOff>
      <xdr:row>38</xdr:row>
      <xdr:rowOff>53175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60362"/>
          <a:ext cx="889000" cy="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87214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5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99585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109661</xdr:rowOff>
    </xdr:from>
    <xdr:to>
      <xdr:col>55</xdr:col>
      <xdr:colOff>50800</xdr:colOff>
      <xdr:row>37</xdr:row>
      <xdr:rowOff>39811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8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36638</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0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118176</xdr:rowOff>
    </xdr:from>
    <xdr:to>
      <xdr:col>50</xdr:col>
      <xdr:colOff>165100</xdr:colOff>
      <xdr:row>38</xdr:row>
      <xdr:rowOff>48326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6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64853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23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12092</xdr:rowOff>
    </xdr:from>
    <xdr:to>
      <xdr:col>46</xdr:col>
      <xdr:colOff>38100</xdr:colOff>
      <xdr:row>38</xdr:row>
      <xdr:rowOff>113692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2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104819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1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2375</xdr:rowOff>
    </xdr:from>
    <xdr:to>
      <xdr:col>41</xdr:col>
      <xdr:colOff>101600</xdr:colOff>
      <xdr:row>38</xdr:row>
      <xdr:rowOff>103975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1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95102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1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165912</xdr:rowOff>
    </xdr:from>
    <xdr:to>
      <xdr:col>36</xdr:col>
      <xdr:colOff>165100</xdr:colOff>
      <xdr:row>38</xdr:row>
      <xdr:rowOff>96062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0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87189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0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118871</xdr:rowOff>
    </xdr:from>
    <xdr:to>
      <xdr:col>55</xdr:col>
      <xdr:colOff>0</xdr:colOff>
      <xdr:row>58</xdr:row>
      <xdr:rowOff>119956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62971"/>
          <a:ext cx="8382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53930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26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119956</xdr:rowOff>
    </xdr:from>
    <xdr:to>
      <xdr:col>50</xdr:col>
      <xdr:colOff>114300</xdr:colOff>
      <xdr:row>58</xdr:row>
      <xdr:rowOff>131292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64056"/>
          <a:ext cx="889000" cy="1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149300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5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130080</xdr:rowOff>
    </xdr:from>
    <xdr:to>
      <xdr:col>45</xdr:col>
      <xdr:colOff>177800</xdr:colOff>
      <xdr:row>58</xdr:row>
      <xdr:rowOff>131292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74180"/>
          <a:ext cx="889000" cy="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154545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121438</xdr:rowOff>
    </xdr:from>
    <xdr:to>
      <xdr:col>41</xdr:col>
      <xdr:colOff>50800</xdr:colOff>
      <xdr:row>58</xdr:row>
      <xdr:rowOff>130080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65538"/>
          <a:ext cx="889000" cy="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150845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143636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68071</xdr:rowOff>
    </xdr:from>
    <xdr:to>
      <xdr:col>55</xdr:col>
      <xdr:colOff>50800</xdr:colOff>
      <xdr:row>58</xdr:row>
      <xdr:rowOff>169671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1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9479</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69156</xdr:rowOff>
    </xdr:from>
    <xdr:to>
      <xdr:col>50</xdr:col>
      <xdr:colOff>165100</xdr:colOff>
      <xdr:row>58</xdr:row>
      <xdr:rowOff>170756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1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161883</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0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80492</xdr:rowOff>
    </xdr:from>
    <xdr:to>
      <xdr:col>46</xdr:col>
      <xdr:colOff>38100</xdr:colOff>
      <xdr:row>59</xdr:row>
      <xdr:rowOff>10642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2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1769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1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79280</xdr:rowOff>
    </xdr:from>
    <xdr:to>
      <xdr:col>41</xdr:col>
      <xdr:colOff>101600</xdr:colOff>
      <xdr:row>59</xdr:row>
      <xdr:rowOff>9430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557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11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70638</xdr:rowOff>
    </xdr:from>
    <xdr:to>
      <xdr:col>36</xdr:col>
      <xdr:colOff>165100</xdr:colOff>
      <xdr:row>59</xdr:row>
      <xdr:rowOff>788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1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163365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0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44300</xdr:rowOff>
    </xdr:from>
    <xdr:to>
      <xdr:col>55</xdr:col>
      <xdr:colOff>0</xdr:colOff>
      <xdr:row>79</xdr:row>
      <xdr:rowOff>44314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88850"/>
          <a:ext cx="8382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142434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4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43565</xdr:rowOff>
    </xdr:from>
    <xdr:to>
      <xdr:col>50</xdr:col>
      <xdr:colOff>114300</xdr:colOff>
      <xdr:row>79</xdr:row>
      <xdr:rowOff>44314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88115"/>
          <a:ext cx="889000" cy="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60447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43551</xdr:rowOff>
    </xdr:from>
    <xdr:to>
      <xdr:col>45</xdr:col>
      <xdr:colOff>177800</xdr:colOff>
      <xdr:row>79</xdr:row>
      <xdr:rowOff>43565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588101"/>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67197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29896</xdr:rowOff>
    </xdr:from>
    <xdr:to>
      <xdr:col>41</xdr:col>
      <xdr:colOff>50800</xdr:colOff>
      <xdr:row>79</xdr:row>
      <xdr:rowOff>43551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574446"/>
          <a:ext cx="889000" cy="1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49671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25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31842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2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164950</xdr:rowOff>
    </xdr:from>
    <xdr:to>
      <xdr:col>55</xdr:col>
      <xdr:colOff>50800</xdr:colOff>
      <xdr:row>79</xdr:row>
      <xdr:rowOff>95100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3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97983</xdr:rowOff>
    </xdr:from>
    <xdr:ext cx="378565"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71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164964</xdr:rowOff>
    </xdr:from>
    <xdr:to>
      <xdr:col>50</xdr:col>
      <xdr:colOff>165100</xdr:colOff>
      <xdr:row>79</xdr:row>
      <xdr:rowOff>95114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3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86241</xdr:rowOff>
    </xdr:from>
    <xdr:ext cx="378565"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50017" y="13630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164215</xdr:rowOff>
    </xdr:from>
    <xdr:to>
      <xdr:col>46</xdr:col>
      <xdr:colOff>38100</xdr:colOff>
      <xdr:row>79</xdr:row>
      <xdr:rowOff>94365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3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85492</xdr:rowOff>
    </xdr:from>
    <xdr:ext cx="378565"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61017" y="13630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164201</xdr:rowOff>
    </xdr:from>
    <xdr:to>
      <xdr:col>41</xdr:col>
      <xdr:colOff>101600</xdr:colOff>
      <xdr:row>79</xdr:row>
      <xdr:rowOff>94351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3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85478</xdr:rowOff>
    </xdr:from>
    <xdr:ext cx="378565"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2017" y="13630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150546</xdr:rowOff>
    </xdr:from>
    <xdr:to>
      <xdr:col>36</xdr:col>
      <xdr:colOff>165100</xdr:colOff>
      <xdr:row>79</xdr:row>
      <xdr:rowOff>80696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2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71823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61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167179</xdr:rowOff>
    </xdr:from>
    <xdr:to>
      <xdr:col>55</xdr:col>
      <xdr:colOff>0</xdr:colOff>
      <xdr:row>99</xdr:row>
      <xdr:rowOff>524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969279"/>
          <a:ext cx="838200" cy="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98189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72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524</xdr:rowOff>
    </xdr:from>
    <xdr:to>
      <xdr:col>50</xdr:col>
      <xdr:colOff>114300</xdr:colOff>
      <xdr:row>99</xdr:row>
      <xdr:rowOff>26901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974074"/>
          <a:ext cx="889000" cy="2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21362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26901</xdr:rowOff>
    </xdr:from>
    <xdr:to>
      <xdr:col>45</xdr:col>
      <xdr:colOff>177800</xdr:colOff>
      <xdr:row>99</xdr:row>
      <xdr:rowOff>29190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7000451"/>
          <a:ext cx="889000" cy="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30573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6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12526</xdr:rowOff>
    </xdr:from>
    <xdr:to>
      <xdr:col>41</xdr:col>
      <xdr:colOff>50800</xdr:colOff>
      <xdr:row>99</xdr:row>
      <xdr:rowOff>29190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986076"/>
          <a:ext cx="889000" cy="1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35808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66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39789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116379</xdr:rowOff>
    </xdr:from>
    <xdr:to>
      <xdr:col>55</xdr:col>
      <xdr:colOff>50800</xdr:colOff>
      <xdr:row>99</xdr:row>
      <xdr:rowOff>46529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91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53739</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5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121174</xdr:rowOff>
    </xdr:from>
    <xdr:to>
      <xdr:col>50</xdr:col>
      <xdr:colOff>165100</xdr:colOff>
      <xdr:row>99</xdr:row>
      <xdr:rowOff>51324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92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42451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701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147551</xdr:rowOff>
    </xdr:from>
    <xdr:to>
      <xdr:col>46</xdr:col>
      <xdr:colOff>38100</xdr:colOff>
      <xdr:row>99</xdr:row>
      <xdr:rowOff>77701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94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68828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704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149840</xdr:rowOff>
    </xdr:from>
    <xdr:to>
      <xdr:col>41</xdr:col>
      <xdr:colOff>101600</xdr:colOff>
      <xdr:row>99</xdr:row>
      <xdr:rowOff>79990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95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71117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704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133176</xdr:rowOff>
    </xdr:from>
    <xdr:to>
      <xdr:col>36</xdr:col>
      <xdr:colOff>165100</xdr:colOff>
      <xdr:row>99</xdr:row>
      <xdr:rowOff>63326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93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54453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702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148570</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92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78398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74702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30715</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17265"/>
          <a:ext cx="889000" cy="1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104120</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9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151365</xdr:rowOff>
    </xdr:from>
    <xdr:to>
      <xdr:col>67</xdr:col>
      <xdr:colOff>101600</xdr:colOff>
      <xdr:row>39</xdr:row>
      <xdr:rowOff>81515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6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72642</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75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162263</xdr:rowOff>
    </xdr:from>
    <xdr:to>
      <xdr:col>85</xdr:col>
      <xdr:colOff>127000</xdr:colOff>
      <xdr:row>76</xdr:row>
      <xdr:rowOff>168892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192463"/>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71561</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758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162263</xdr:rowOff>
    </xdr:from>
    <xdr:to>
      <xdr:col>81</xdr:col>
      <xdr:colOff>50800</xdr:colOff>
      <xdr:row>77</xdr:row>
      <xdr:rowOff>6730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192463"/>
          <a:ext cx="889000" cy="1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6511</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6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6730</xdr:rowOff>
    </xdr:from>
    <xdr:to>
      <xdr:col>76</xdr:col>
      <xdr:colOff>114300</xdr:colOff>
      <xdr:row>77</xdr:row>
      <xdr:rowOff>8970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208380"/>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41898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72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8970</xdr:rowOff>
    </xdr:from>
    <xdr:to>
      <xdr:col>71</xdr:col>
      <xdr:colOff>177800</xdr:colOff>
      <xdr:row>77</xdr:row>
      <xdr:rowOff>26834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210620"/>
          <a:ext cx="889000" cy="1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35274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7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41132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7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118092</xdr:rowOff>
    </xdr:from>
    <xdr:to>
      <xdr:col>85</xdr:col>
      <xdr:colOff>177800</xdr:colOff>
      <xdr:row>77</xdr:row>
      <xdr:rowOff>48242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4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96519</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12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111463</xdr:rowOff>
    </xdr:from>
    <xdr:to>
      <xdr:col>81</xdr:col>
      <xdr:colOff>101600</xdr:colOff>
      <xdr:row>77</xdr:row>
      <xdr:rowOff>41613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4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32740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23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127380</xdr:rowOff>
    </xdr:from>
    <xdr:to>
      <xdr:col>76</xdr:col>
      <xdr:colOff>165100</xdr:colOff>
      <xdr:row>77</xdr:row>
      <xdr:rowOff>57530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48657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5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129620</xdr:rowOff>
    </xdr:from>
    <xdr:to>
      <xdr:col>72</xdr:col>
      <xdr:colOff>38100</xdr:colOff>
      <xdr:row>77</xdr:row>
      <xdr:rowOff>59770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5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50897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25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147484</xdr:rowOff>
    </xdr:from>
    <xdr:to>
      <xdr:col>67</xdr:col>
      <xdr:colOff>101600</xdr:colOff>
      <xdr:row>77</xdr:row>
      <xdr:rowOff>77634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7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68761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27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39381</xdr:rowOff>
    </xdr:from>
    <xdr:to>
      <xdr:col>85</xdr:col>
      <xdr:colOff>127000</xdr:colOff>
      <xdr:row>99</xdr:row>
      <xdr:rowOff>77383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7012931"/>
          <a:ext cx="838200" cy="3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92395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23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63995</xdr:rowOff>
    </xdr:from>
    <xdr:to>
      <xdr:col>81</xdr:col>
      <xdr:colOff>50800</xdr:colOff>
      <xdr:row>99</xdr:row>
      <xdr:rowOff>77383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7037545"/>
          <a:ext cx="889000" cy="1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66070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50236</xdr:rowOff>
    </xdr:from>
    <xdr:to>
      <xdr:col>76</xdr:col>
      <xdr:colOff>114300</xdr:colOff>
      <xdr:row>99</xdr:row>
      <xdr:rowOff>63995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7023786"/>
          <a:ext cx="889000" cy="1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61472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38286</xdr:rowOff>
    </xdr:from>
    <xdr:to>
      <xdr:col>71</xdr:col>
      <xdr:colOff>177800</xdr:colOff>
      <xdr:row>99</xdr:row>
      <xdr:rowOff>50236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7011836"/>
          <a:ext cx="889000" cy="1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64468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55148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8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160031</xdr:rowOff>
    </xdr:from>
    <xdr:to>
      <xdr:col>85</xdr:col>
      <xdr:colOff>177800</xdr:colOff>
      <xdr:row>99</xdr:row>
      <xdr:rowOff>90181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6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74958</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7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26583</xdr:rowOff>
    </xdr:from>
    <xdr:to>
      <xdr:col>81</xdr:col>
      <xdr:colOff>101600</xdr:colOff>
      <xdr:row>99</xdr:row>
      <xdr:rowOff>128183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700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119310</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7092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13195</xdr:rowOff>
    </xdr:from>
    <xdr:to>
      <xdr:col>76</xdr:col>
      <xdr:colOff>165100</xdr:colOff>
      <xdr:row>99</xdr:row>
      <xdr:rowOff>114795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105922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7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170886</xdr:rowOff>
    </xdr:from>
    <xdr:to>
      <xdr:col>72</xdr:col>
      <xdr:colOff>38100</xdr:colOff>
      <xdr:row>99</xdr:row>
      <xdr:rowOff>101036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7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92163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6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158936</xdr:rowOff>
    </xdr:from>
    <xdr:to>
      <xdr:col>67</xdr:col>
      <xdr:colOff>101600</xdr:colOff>
      <xdr:row>99</xdr:row>
      <xdr:rowOff>89086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6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80213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5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91715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90147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87306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29794</xdr:rowOff>
    </xdr:from>
    <xdr:to>
      <xdr:col>116</xdr:col>
      <xdr:colOff>63500</xdr:colOff>
      <xdr:row>59</xdr:row>
      <xdr:rowOff>29870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145344"/>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29870</xdr:rowOff>
    </xdr:from>
    <xdr:to>
      <xdr:col>111</xdr:col>
      <xdr:colOff>177800</xdr:colOff>
      <xdr:row>59</xdr:row>
      <xdr:rowOff>29972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145420"/>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77449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29972</xdr:rowOff>
    </xdr:from>
    <xdr:to>
      <xdr:col>107</xdr:col>
      <xdr:colOff>50800</xdr:colOff>
      <xdr:row>59</xdr:row>
      <xdr:rowOff>30023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145522"/>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30023</xdr:rowOff>
    </xdr:from>
    <xdr:to>
      <xdr:col>102</xdr:col>
      <xdr:colOff>114300</xdr:colOff>
      <xdr:row>59</xdr:row>
      <xdr:rowOff>31407</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145573"/>
          <a:ext cx="889000" cy="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150444</xdr:rowOff>
    </xdr:from>
    <xdr:to>
      <xdr:col>116</xdr:col>
      <xdr:colOff>114300</xdr:colOff>
      <xdr:row>59</xdr:row>
      <xdr:rowOff>80594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9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102671</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4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150520</xdr:rowOff>
    </xdr:from>
    <xdr:to>
      <xdr:col>112</xdr:col>
      <xdr:colOff>38100</xdr:colOff>
      <xdr:row>59</xdr:row>
      <xdr:rowOff>80670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71797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101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150622</xdr:rowOff>
    </xdr:from>
    <xdr:to>
      <xdr:col>107</xdr:col>
      <xdr:colOff>101600</xdr:colOff>
      <xdr:row>59</xdr:row>
      <xdr:rowOff>80772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9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71899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1018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150673</xdr:rowOff>
    </xdr:from>
    <xdr:to>
      <xdr:col>102</xdr:col>
      <xdr:colOff>165100</xdr:colOff>
      <xdr:row>59</xdr:row>
      <xdr:rowOff>80823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09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71950</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10187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152057</xdr:rowOff>
    </xdr:from>
    <xdr:to>
      <xdr:col>98</xdr:col>
      <xdr:colOff>38100</xdr:colOff>
      <xdr:row>59</xdr:row>
      <xdr:rowOff>82207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73334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18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75256</xdr:rowOff>
    </xdr:from>
    <xdr:to>
      <xdr:col>116</xdr:col>
      <xdr:colOff>63500</xdr:colOff>
      <xdr:row>79</xdr:row>
      <xdr:rowOff>90410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619806"/>
          <a:ext cx="838200" cy="1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144663</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0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90410</xdr:rowOff>
    </xdr:from>
    <xdr:to>
      <xdr:col>111</xdr:col>
      <xdr:colOff>177800</xdr:colOff>
      <xdr:row>79</xdr:row>
      <xdr:rowOff>106020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634960"/>
          <a:ext cx="889000" cy="1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36524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8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95112</xdr:rowOff>
    </xdr:from>
    <xdr:to>
      <xdr:col>107</xdr:col>
      <xdr:colOff>50800</xdr:colOff>
      <xdr:row>79</xdr:row>
      <xdr:rowOff>106020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3639662"/>
          <a:ext cx="889000" cy="1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47878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9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95112</xdr:rowOff>
    </xdr:from>
    <xdr:to>
      <xdr:col>102</xdr:col>
      <xdr:colOff>114300</xdr:colOff>
      <xdr:row>79</xdr:row>
      <xdr:rowOff>96517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639662"/>
          <a:ext cx="8890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41521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9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27761</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88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24456</xdr:rowOff>
    </xdr:from>
    <xdr:to>
      <xdr:col>116</xdr:col>
      <xdr:colOff>114300</xdr:colOff>
      <xdr:row>79</xdr:row>
      <xdr:rowOff>126056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56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110833</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48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39610</xdr:rowOff>
    </xdr:from>
    <xdr:to>
      <xdr:col>112</xdr:col>
      <xdr:colOff>38100</xdr:colOff>
      <xdr:row>79</xdr:row>
      <xdr:rowOff>141210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58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132337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67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79</xdr:row>
      <xdr:rowOff>55220</xdr:rowOff>
    </xdr:from>
    <xdr:to>
      <xdr:col>107</xdr:col>
      <xdr:colOff>101600</xdr:colOff>
      <xdr:row>79</xdr:row>
      <xdr:rowOff>156820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5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147947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69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79</xdr:row>
      <xdr:rowOff>44312</xdr:rowOff>
    </xdr:from>
    <xdr:to>
      <xdr:col>102</xdr:col>
      <xdr:colOff>165100</xdr:colOff>
      <xdr:row>79</xdr:row>
      <xdr:rowOff>145912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58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137039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68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79</xdr:row>
      <xdr:rowOff>45717</xdr:rowOff>
    </xdr:from>
    <xdr:to>
      <xdr:col>98</xdr:col>
      <xdr:colOff>38100</xdr:colOff>
      <xdr:row>79</xdr:row>
      <xdr:rowOff>147317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59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138444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68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住民１人あたりコストについては、すべての項目で、類団平均を下回る結果となっている。これは当村が県内で１番面積の小さい村であり、他団体に比べると施設数なども少ないことから効率的に行政運営ができている事が考えられ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性質別では、人件費、物件費、補助費、普通建設費の伸びが顕著であり、人件費は会計年度任用職員制度開始による増、物件費はＧ</a:t>
          </a:r>
          <a:r>
            <a:rPr kumimoji="1" lang="en-US" altLang="ja-JP" sz="1300">
              <a:latin typeface="ＭＳ Ｐゴシック" panose="020B0600070205080204" pitchFamily="50" charset="-128"/>
              <a:ea typeface="ＭＳ Ｐゴシック" panose="020B0600070205080204" pitchFamily="50" charset="-128"/>
            </a:rPr>
            <a:t>IGA</a:t>
          </a:r>
          <a:r>
            <a:rPr kumimoji="1" lang="ja-JP" altLang="en-US" sz="1300">
              <a:latin typeface="ＭＳ Ｐゴシック" panose="020B0600070205080204" pitchFamily="50" charset="-128"/>
              <a:ea typeface="ＭＳ Ｐゴシック" panose="020B0600070205080204" pitchFamily="50" charset="-128"/>
            </a:rPr>
            <a:t>スクール関係でタブレット端末などの備品購入費の増、補助費は定額給付金やコロナの感染症関連で事業所支援や子育て世帯への補助金等を行ったため増、普通建設費は村の指定避難所であるトレーニングセンター、ミラ・フード館のトイレの改修工事などを行ったため増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8,663
8,493
24.98
5,024,399
4,931,315
70,055
2,673,706
2,647,532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118799</xdr:rowOff>
    </xdr:from>
    <xdr:to>
      <xdr:col>24</xdr:col>
      <xdr:colOff>63500</xdr:colOff>
      <xdr:row>38</xdr:row>
      <xdr:rowOff>5316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462449"/>
          <a:ext cx="838200" cy="5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46136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46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118799</xdr:rowOff>
    </xdr:from>
    <xdr:to>
      <xdr:col>19</xdr:col>
      <xdr:colOff>177800</xdr:colOff>
      <xdr:row>37</xdr:row>
      <xdr:rowOff>169581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462449"/>
          <a:ext cx="889000" cy="5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93870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141823</xdr:rowOff>
    </xdr:from>
    <xdr:to>
      <xdr:col>15</xdr:col>
      <xdr:colOff>50800</xdr:colOff>
      <xdr:row>37</xdr:row>
      <xdr:rowOff>169581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48547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143672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7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131699</xdr:rowOff>
    </xdr:from>
    <xdr:to>
      <xdr:col>10</xdr:col>
      <xdr:colOff>114300</xdr:colOff>
      <xdr:row>37</xdr:row>
      <xdr:rowOff>141823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475349"/>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149877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133385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6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125966</xdr:rowOff>
    </xdr:from>
    <xdr:to>
      <xdr:col>24</xdr:col>
      <xdr:colOff>114300</xdr:colOff>
      <xdr:row>38</xdr:row>
      <xdr:rowOff>56116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6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104393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4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67999</xdr:rowOff>
    </xdr:from>
    <xdr:to>
      <xdr:col>20</xdr:col>
      <xdr:colOff>38100</xdr:colOff>
      <xdr:row>37</xdr:row>
      <xdr:rowOff>169599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160727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50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118781</xdr:rowOff>
    </xdr:from>
    <xdr:to>
      <xdr:col>15</xdr:col>
      <xdr:colOff>101600</xdr:colOff>
      <xdr:row>38</xdr:row>
      <xdr:rowOff>48931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6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40058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55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91023</xdr:rowOff>
    </xdr:from>
    <xdr:to>
      <xdr:col>10</xdr:col>
      <xdr:colOff>165100</xdr:colOff>
      <xdr:row>38</xdr:row>
      <xdr:rowOff>21172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346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12299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52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80899</xdr:rowOff>
    </xdr:from>
    <xdr:to>
      <xdr:col>6</xdr:col>
      <xdr:colOff>38100</xdr:colOff>
      <xdr:row>38</xdr:row>
      <xdr:rowOff>11049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2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2176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51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52263</xdr:rowOff>
    </xdr:from>
    <xdr:to>
      <xdr:col>24</xdr:col>
      <xdr:colOff>63500</xdr:colOff>
      <xdr:row>59</xdr:row>
      <xdr:rowOff>23767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996363"/>
          <a:ext cx="838200" cy="14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128167</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2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23767</xdr:rowOff>
    </xdr:from>
    <xdr:to>
      <xdr:col>19</xdr:col>
      <xdr:colOff>177800</xdr:colOff>
      <xdr:row>59</xdr:row>
      <xdr:rowOff>25659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139317"/>
          <a:ext cx="889000" cy="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25659</xdr:rowOff>
    </xdr:from>
    <xdr:to>
      <xdr:col>15</xdr:col>
      <xdr:colOff>50800</xdr:colOff>
      <xdr:row>59</xdr:row>
      <xdr:rowOff>27522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141209"/>
          <a:ext cx="889000" cy="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26388</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156814</xdr:rowOff>
    </xdr:from>
    <xdr:to>
      <xdr:col>10</xdr:col>
      <xdr:colOff>114300</xdr:colOff>
      <xdr:row>59</xdr:row>
      <xdr:rowOff>27522</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10100914"/>
          <a:ext cx="889000" cy="4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20804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20706</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1463</xdr:rowOff>
    </xdr:from>
    <xdr:to>
      <xdr:col>24</xdr:col>
      <xdr:colOff>114300</xdr:colOff>
      <xdr:row>58</xdr:row>
      <xdr:rowOff>103063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4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87840</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860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144417</xdr:rowOff>
    </xdr:from>
    <xdr:to>
      <xdr:col>20</xdr:col>
      <xdr:colOff>38100</xdr:colOff>
      <xdr:row>59</xdr:row>
      <xdr:rowOff>74567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8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65694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18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146309</xdr:rowOff>
    </xdr:from>
    <xdr:to>
      <xdr:col>15</xdr:col>
      <xdr:colOff>101600</xdr:colOff>
      <xdr:row>59</xdr:row>
      <xdr:rowOff>76459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9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67586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8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148172</xdr:rowOff>
    </xdr:from>
    <xdr:to>
      <xdr:col>10</xdr:col>
      <xdr:colOff>165100</xdr:colOff>
      <xdr:row>59</xdr:row>
      <xdr:rowOff>78322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9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69449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106014</xdr:rowOff>
    </xdr:from>
    <xdr:to>
      <xdr:col>6</xdr:col>
      <xdr:colOff>38100</xdr:colOff>
      <xdr:row>59</xdr:row>
      <xdr:rowOff>36164</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27291</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10142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170881</xdr:rowOff>
    </xdr:from>
    <xdr:to>
      <xdr:col>24</xdr:col>
      <xdr:colOff>63500</xdr:colOff>
      <xdr:row>77</xdr:row>
      <xdr:rowOff>54724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01081"/>
          <a:ext cx="838200" cy="5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125127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1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54724</xdr:rowOff>
    </xdr:from>
    <xdr:to>
      <xdr:col>19</xdr:col>
      <xdr:colOff>177800</xdr:colOff>
      <xdr:row>77</xdr:row>
      <xdr:rowOff>69011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56374"/>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74142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6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29578</xdr:rowOff>
    </xdr:from>
    <xdr:to>
      <xdr:col>15</xdr:col>
      <xdr:colOff>50800</xdr:colOff>
      <xdr:row>77</xdr:row>
      <xdr:rowOff>69011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231228"/>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120890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29578</xdr:rowOff>
    </xdr:from>
    <xdr:to>
      <xdr:col>10</xdr:col>
      <xdr:colOff>114300</xdr:colOff>
      <xdr:row>77</xdr:row>
      <xdr:rowOff>81990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31228"/>
          <a:ext cx="889000" cy="5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112730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93036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120081</xdr:rowOff>
    </xdr:from>
    <xdr:to>
      <xdr:col>24</xdr:col>
      <xdr:colOff>114300</xdr:colOff>
      <xdr:row>77</xdr:row>
      <xdr:rowOff>50231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5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98508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28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3924</xdr:rowOff>
    </xdr:from>
    <xdr:to>
      <xdr:col>20</xdr:col>
      <xdr:colOff>38100</xdr:colOff>
      <xdr:row>77</xdr:row>
      <xdr:rowOff>105524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0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96651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9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18211</xdr:rowOff>
    </xdr:from>
    <xdr:to>
      <xdr:col>15</xdr:col>
      <xdr:colOff>101600</xdr:colOff>
      <xdr:row>77</xdr:row>
      <xdr:rowOff>119811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110938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1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150228</xdr:rowOff>
    </xdr:from>
    <xdr:to>
      <xdr:col>10</xdr:col>
      <xdr:colOff>165100</xdr:colOff>
      <xdr:row>77</xdr:row>
      <xdr:rowOff>80378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8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71505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31190</xdr:rowOff>
    </xdr:from>
    <xdr:to>
      <xdr:col>6</xdr:col>
      <xdr:colOff>38100</xdr:colOff>
      <xdr:row>77</xdr:row>
      <xdr:rowOff>132790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3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123917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25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149918</xdr:rowOff>
    </xdr:from>
    <xdr:to>
      <xdr:col>24</xdr:col>
      <xdr:colOff>63500</xdr:colOff>
      <xdr:row>96</xdr:row>
      <xdr:rowOff>170287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609118"/>
          <a:ext cx="838200" cy="2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118304</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234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170287</xdr:rowOff>
    </xdr:from>
    <xdr:to>
      <xdr:col>19</xdr:col>
      <xdr:colOff>177800</xdr:colOff>
      <xdr:row>97</xdr:row>
      <xdr:rowOff>9700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629487"/>
          <a:ext cx="889000" cy="1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66975</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18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9432</xdr:rowOff>
    </xdr:from>
    <xdr:to>
      <xdr:col>15</xdr:col>
      <xdr:colOff>50800</xdr:colOff>
      <xdr:row>97</xdr:row>
      <xdr:rowOff>9700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640082"/>
          <a:ext cx="889000" cy="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97637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8255</xdr:rowOff>
    </xdr:from>
    <xdr:to>
      <xdr:col>10</xdr:col>
      <xdr:colOff>114300</xdr:colOff>
      <xdr:row>97</xdr:row>
      <xdr:rowOff>9432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638905"/>
          <a:ext cx="889000" cy="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84634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61031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17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99118</xdr:rowOff>
    </xdr:from>
    <xdr:to>
      <xdr:col>24</xdr:col>
      <xdr:colOff>114300</xdr:colOff>
      <xdr:row>97</xdr:row>
      <xdr:rowOff>29268</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55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14045</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7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119487</xdr:rowOff>
    </xdr:from>
    <xdr:to>
      <xdr:col>20</xdr:col>
      <xdr:colOff>38100</xdr:colOff>
      <xdr:row>97</xdr:row>
      <xdr:rowOff>49637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5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40764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67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130350</xdr:rowOff>
    </xdr:from>
    <xdr:to>
      <xdr:col>15</xdr:col>
      <xdr:colOff>101600</xdr:colOff>
      <xdr:row>97</xdr:row>
      <xdr:rowOff>60500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51627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6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130082</xdr:rowOff>
    </xdr:from>
    <xdr:to>
      <xdr:col>10</xdr:col>
      <xdr:colOff>165100</xdr:colOff>
      <xdr:row>97</xdr:row>
      <xdr:rowOff>60232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58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51359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6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128905</xdr:rowOff>
    </xdr:from>
    <xdr:to>
      <xdr:col>6</xdr:col>
      <xdr:colOff>38100</xdr:colOff>
      <xdr:row>97</xdr:row>
      <xdr:rowOff>59055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58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50182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68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65177</xdr:rowOff>
    </xdr:from>
    <xdr:to>
      <xdr:col>55</xdr:col>
      <xdr:colOff>0</xdr:colOff>
      <xdr:row>38</xdr:row>
      <xdr:rowOff>65634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580277"/>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65634</xdr:rowOff>
    </xdr:from>
    <xdr:to>
      <xdr:col>50</xdr:col>
      <xdr:colOff>114300</xdr:colOff>
      <xdr:row>38</xdr:row>
      <xdr:rowOff>66091</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58073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31005</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66091</xdr:rowOff>
    </xdr:from>
    <xdr:to>
      <xdr:col>45</xdr:col>
      <xdr:colOff>177800</xdr:colOff>
      <xdr:row>38</xdr:row>
      <xdr:rowOff>66091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5811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65177</xdr:rowOff>
    </xdr:from>
    <xdr:to>
      <xdr:col>41</xdr:col>
      <xdr:colOff>50800</xdr:colOff>
      <xdr:row>38</xdr:row>
      <xdr:rowOff>66091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58027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164508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131132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14377</xdr:rowOff>
    </xdr:from>
    <xdr:to>
      <xdr:col>55</xdr:col>
      <xdr:colOff>50800</xdr:colOff>
      <xdr:row>38</xdr:row>
      <xdr:rowOff>115977</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52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100753</xdr:rowOff>
    </xdr:from>
    <xdr:ext cx="378565"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444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14834</xdr:rowOff>
    </xdr:from>
    <xdr:to>
      <xdr:col>50</xdr:col>
      <xdr:colOff>165100</xdr:colOff>
      <xdr:row>38</xdr:row>
      <xdr:rowOff>116434</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5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107561</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50017" y="662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15291</xdr:rowOff>
    </xdr:from>
    <xdr:to>
      <xdr:col>46</xdr:col>
      <xdr:colOff>38100</xdr:colOff>
      <xdr:row>38</xdr:row>
      <xdr:rowOff>116891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53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108018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623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15291</xdr:rowOff>
    </xdr:from>
    <xdr:to>
      <xdr:col>41</xdr:col>
      <xdr:colOff>101600</xdr:colOff>
      <xdr:row>38</xdr:row>
      <xdr:rowOff>116891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53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108018</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623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14377</xdr:rowOff>
    </xdr:from>
    <xdr:to>
      <xdr:col>36</xdr:col>
      <xdr:colOff>165100</xdr:colOff>
      <xdr:row>38</xdr:row>
      <xdr:rowOff>115977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52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107104</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3017" y="6622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147134</xdr:rowOff>
    </xdr:from>
    <xdr:to>
      <xdr:col>55</xdr:col>
      <xdr:colOff>0</xdr:colOff>
      <xdr:row>59</xdr:row>
      <xdr:rowOff>13414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10091234"/>
          <a:ext cx="838200" cy="3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119271</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89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147134</xdr:rowOff>
    </xdr:from>
    <xdr:to>
      <xdr:col>50</xdr:col>
      <xdr:colOff>114300</xdr:colOff>
      <xdr:row>59</xdr:row>
      <xdr:rowOff>19248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10091234"/>
          <a:ext cx="889000" cy="4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20669</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101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18853</xdr:rowOff>
    </xdr:from>
    <xdr:to>
      <xdr:col>45</xdr:col>
      <xdr:colOff>177800</xdr:colOff>
      <xdr:row>59</xdr:row>
      <xdr:rowOff>19248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10134403"/>
          <a:ext cx="889000" cy="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52399</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18853</xdr:rowOff>
    </xdr:from>
    <xdr:to>
      <xdr:col>41</xdr:col>
      <xdr:colOff>50800</xdr:colOff>
      <xdr:row>59</xdr:row>
      <xdr:rowOff>20213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10134403"/>
          <a:ext cx="889000" cy="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37671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8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134064</xdr:rowOff>
    </xdr:from>
    <xdr:to>
      <xdr:col>55</xdr:col>
      <xdr:colOff>50800</xdr:colOff>
      <xdr:row>59</xdr:row>
      <xdr:rowOff>64214</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1007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74822</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1001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96334</xdr:rowOff>
    </xdr:from>
    <xdr:to>
      <xdr:col>50</xdr:col>
      <xdr:colOff>165100</xdr:colOff>
      <xdr:row>59</xdr:row>
      <xdr:rowOff>26484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1004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43011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81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139898</xdr:rowOff>
    </xdr:from>
    <xdr:to>
      <xdr:col>46</xdr:col>
      <xdr:colOff>38100</xdr:colOff>
      <xdr:row>59</xdr:row>
      <xdr:rowOff>70048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1008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61175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17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139503</xdr:rowOff>
    </xdr:from>
    <xdr:to>
      <xdr:col>41</xdr:col>
      <xdr:colOff>101600</xdr:colOff>
      <xdr:row>59</xdr:row>
      <xdr:rowOff>69653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100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60780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17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140863</xdr:rowOff>
    </xdr:from>
    <xdr:to>
      <xdr:col>36</xdr:col>
      <xdr:colOff>165100</xdr:colOff>
      <xdr:row>59</xdr:row>
      <xdr:rowOff>71013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1008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62140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17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94560</xdr:rowOff>
    </xdr:from>
    <xdr:to>
      <xdr:col>55</xdr:col>
      <xdr:colOff>0</xdr:colOff>
      <xdr:row>78</xdr:row>
      <xdr:rowOff>121727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467660"/>
          <a:ext cx="838200" cy="2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138916</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16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111134</xdr:rowOff>
    </xdr:from>
    <xdr:to>
      <xdr:col>50</xdr:col>
      <xdr:colOff>114300</xdr:colOff>
      <xdr:row>78</xdr:row>
      <xdr:rowOff>121727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3484234"/>
          <a:ext cx="889000" cy="1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123779</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1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111134</xdr:rowOff>
    </xdr:from>
    <xdr:to>
      <xdr:col>45</xdr:col>
      <xdr:colOff>177800</xdr:colOff>
      <xdr:row>78</xdr:row>
      <xdr:rowOff>120428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484234"/>
          <a:ext cx="889000" cy="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122514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110435</xdr:rowOff>
    </xdr:from>
    <xdr:to>
      <xdr:col>41</xdr:col>
      <xdr:colOff>50800</xdr:colOff>
      <xdr:row>78</xdr:row>
      <xdr:rowOff>120428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3483535"/>
          <a:ext cx="889000" cy="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109644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1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124644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1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43760</xdr:rowOff>
    </xdr:from>
    <xdr:to>
      <xdr:col>55</xdr:col>
      <xdr:colOff>50800</xdr:colOff>
      <xdr:row>78</xdr:row>
      <xdr:rowOff>145360</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41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130137</xdr:rowOff>
    </xdr:from>
    <xdr:ext cx="469744"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33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70927</xdr:rowOff>
    </xdr:from>
    <xdr:to>
      <xdr:col>50</xdr:col>
      <xdr:colOff>165100</xdr:colOff>
      <xdr:row>79</xdr:row>
      <xdr:rowOff>1077</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44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163654</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04428" y="1353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60334</xdr:rowOff>
    </xdr:from>
    <xdr:to>
      <xdr:col>46</xdr:col>
      <xdr:colOff>38100</xdr:colOff>
      <xdr:row>78</xdr:row>
      <xdr:rowOff>161934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43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153061</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52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69628</xdr:rowOff>
    </xdr:from>
    <xdr:to>
      <xdr:col>41</xdr:col>
      <xdr:colOff>101600</xdr:colOff>
      <xdr:row>78</xdr:row>
      <xdr:rowOff>171228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44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162355</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53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59635</xdr:rowOff>
    </xdr:from>
    <xdr:to>
      <xdr:col>36</xdr:col>
      <xdr:colOff>165100</xdr:colOff>
      <xdr:row>78</xdr:row>
      <xdr:rowOff>161235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43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152362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525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101417</xdr:rowOff>
    </xdr:from>
    <xdr:to>
      <xdr:col>55</xdr:col>
      <xdr:colOff>0</xdr:colOff>
      <xdr:row>98</xdr:row>
      <xdr:rowOff>101602</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903517"/>
          <a:ext cx="838200" cy="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28427</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65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100395</xdr:rowOff>
    </xdr:from>
    <xdr:to>
      <xdr:col>50</xdr:col>
      <xdr:colOff>114300</xdr:colOff>
      <xdr:row>98</xdr:row>
      <xdr:rowOff>101602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902495"/>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126833</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5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98346</xdr:rowOff>
    </xdr:from>
    <xdr:to>
      <xdr:col>45</xdr:col>
      <xdr:colOff>177800</xdr:colOff>
      <xdr:row>98</xdr:row>
      <xdr:rowOff>100395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7861300" y="16900446"/>
          <a:ext cx="889000" cy="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5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98346</xdr:rowOff>
    </xdr:from>
    <xdr:to>
      <xdr:col>41</xdr:col>
      <xdr:colOff>50800</xdr:colOff>
      <xdr:row>98</xdr:row>
      <xdr:rowOff>98558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900446"/>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135239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59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126433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5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50617</xdr:rowOff>
    </xdr:from>
    <xdr:to>
      <xdr:col>55</xdr:col>
      <xdr:colOff>50800</xdr:colOff>
      <xdr:row>98</xdr:row>
      <xdr:rowOff>152217</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85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155427</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78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50802</xdr:rowOff>
    </xdr:from>
    <xdr:to>
      <xdr:col>50</xdr:col>
      <xdr:colOff>165100</xdr:colOff>
      <xdr:row>98</xdr:row>
      <xdr:rowOff>152402</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85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143529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94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49595</xdr:rowOff>
    </xdr:from>
    <xdr:to>
      <xdr:col>46</xdr:col>
      <xdr:colOff>38100</xdr:colOff>
      <xdr:row>98</xdr:row>
      <xdr:rowOff>151195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8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142322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94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47546</xdr:rowOff>
    </xdr:from>
    <xdr:to>
      <xdr:col>41</xdr:col>
      <xdr:colOff>101600</xdr:colOff>
      <xdr:row>98</xdr:row>
      <xdr:rowOff>149146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84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140273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94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47758</xdr:rowOff>
    </xdr:from>
    <xdr:to>
      <xdr:col>36</xdr:col>
      <xdr:colOff>165100</xdr:colOff>
      <xdr:row>98</xdr:row>
      <xdr:rowOff>149358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84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140485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94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a:extLst>
            <a:ext uri="{FF2B5EF4-FFF2-40B4-BE49-F238E27FC236}">
              <a16:creationId xmlns:a16="http://schemas.microsoft.com/office/drawing/2014/main" id="{00000000-0008-0000-0700-0000F6010000}"/>
            </a:ext>
          </a:extLst>
        </xdr:cNvPr>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a:extLst>
            <a:ext uri="{FF2B5EF4-FFF2-40B4-BE49-F238E27FC236}">
              <a16:creationId xmlns:a16="http://schemas.microsoft.com/office/drawing/2014/main" id="{00000000-0008-0000-0700-0000F8010000}"/>
            </a:ext>
          </a:extLst>
        </xdr:cNvPr>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54601</xdr:rowOff>
    </xdr:from>
    <xdr:to>
      <xdr:col>85</xdr:col>
      <xdr:colOff>127000</xdr:colOff>
      <xdr:row>38</xdr:row>
      <xdr:rowOff>67920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5481300" y="6569701"/>
          <a:ext cx="838200" cy="1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7" name="消防費平均値テキスト">
          <a:extLst>
            <a:ext uri="{FF2B5EF4-FFF2-40B4-BE49-F238E27FC236}">
              <a16:creationId xmlns:a16="http://schemas.microsoft.com/office/drawing/2014/main" id="{00000000-0008-0000-0700-0000FB010000}"/>
            </a:ext>
          </a:extLst>
        </xdr:cNvPr>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67920</xdr:rowOff>
    </xdr:from>
    <xdr:to>
      <xdr:col>81</xdr:col>
      <xdr:colOff>50800</xdr:colOff>
      <xdr:row>38</xdr:row>
      <xdr:rowOff>70452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4592300" y="6583020"/>
          <a:ext cx="889000" cy="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44323</xdr:rowOff>
    </xdr:from>
    <xdr:ext cx="534377"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5214111" y="62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70452</xdr:rowOff>
    </xdr:from>
    <xdr:to>
      <xdr:col>76</xdr:col>
      <xdr:colOff>114300</xdr:colOff>
      <xdr:row>38</xdr:row>
      <xdr:rowOff>74101</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3703300" y="6585552"/>
          <a:ext cx="889000" cy="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59694</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4325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69040</xdr:rowOff>
    </xdr:from>
    <xdr:to>
      <xdr:col>71</xdr:col>
      <xdr:colOff>177800</xdr:colOff>
      <xdr:row>38</xdr:row>
      <xdr:rowOff>74101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814300" y="6584140"/>
          <a:ext cx="889000" cy="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55104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3436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40693</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2547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3801</xdr:rowOff>
    </xdr:from>
    <xdr:to>
      <xdr:col>85</xdr:col>
      <xdr:colOff>177800</xdr:colOff>
      <xdr:row>38</xdr:row>
      <xdr:rowOff>105401</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6268700" y="651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90178</xdr:rowOff>
    </xdr:from>
    <xdr:ext cx="534377" cy="259045"/>
    <xdr:sp macro="" textlink="">
      <xdr:nvSpPr>
        <xdr:cNvPr id="526" name="消防費該当値テキスト">
          <a:extLst>
            <a:ext uri="{FF2B5EF4-FFF2-40B4-BE49-F238E27FC236}">
              <a16:creationId xmlns:a16="http://schemas.microsoft.com/office/drawing/2014/main" id="{00000000-0008-0000-0700-00000E020000}"/>
            </a:ext>
          </a:extLst>
        </xdr:cNvPr>
        <xdr:cNvSpPr txBox="1"/>
      </xdr:nvSpPr>
      <xdr:spPr>
        <a:xfrm>
          <a:off x="16370300" y="643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17120</xdr:rowOff>
    </xdr:from>
    <xdr:to>
      <xdr:col>81</xdr:col>
      <xdr:colOff>101600</xdr:colOff>
      <xdr:row>38</xdr:row>
      <xdr:rowOff>118720</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5430500" y="65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109847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62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19652</xdr:rowOff>
    </xdr:from>
    <xdr:to>
      <xdr:col>76</xdr:col>
      <xdr:colOff>165100</xdr:colOff>
      <xdr:row>38</xdr:row>
      <xdr:rowOff>121252</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4541500" y="653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112379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62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23301</xdr:rowOff>
    </xdr:from>
    <xdr:to>
      <xdr:col>72</xdr:col>
      <xdr:colOff>38100</xdr:colOff>
      <xdr:row>38</xdr:row>
      <xdr:rowOff>124901</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3652500" y="653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116028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63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18240</xdr:rowOff>
    </xdr:from>
    <xdr:to>
      <xdr:col>67</xdr:col>
      <xdr:colOff>101600</xdr:colOff>
      <xdr:row>38</xdr:row>
      <xdr:rowOff>119840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2763500" y="653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110967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62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5055</xdr:rowOff>
    </xdr:from>
    <xdr:to>
      <xdr:col>85</xdr:col>
      <xdr:colOff>127000</xdr:colOff>
      <xdr:row>59</xdr:row>
      <xdr:rowOff>9104</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10120605"/>
          <a:ext cx="8382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112443</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8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9104</xdr:rowOff>
    </xdr:from>
    <xdr:to>
      <xdr:col>81</xdr:col>
      <xdr:colOff>50800</xdr:colOff>
      <xdr:row>59</xdr:row>
      <xdr:rowOff>46296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10124654"/>
          <a:ext cx="889000" cy="3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46264</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14111" y="981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42999</xdr:rowOff>
    </xdr:from>
    <xdr:to>
      <xdr:col>76</xdr:col>
      <xdr:colOff>114300</xdr:colOff>
      <xdr:row>59</xdr:row>
      <xdr:rowOff>46296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3703300" y="10158549"/>
          <a:ext cx="889000" cy="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56907</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98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42999</xdr:rowOff>
    </xdr:from>
    <xdr:to>
      <xdr:col>71</xdr:col>
      <xdr:colOff>177800</xdr:colOff>
      <xdr:row>59</xdr:row>
      <xdr:rowOff>49537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10158549"/>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47797</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98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98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125705</xdr:rowOff>
    </xdr:from>
    <xdr:to>
      <xdr:col>85</xdr:col>
      <xdr:colOff>177800</xdr:colOff>
      <xdr:row>59</xdr:row>
      <xdr:rowOff>55855</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1006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67994</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1001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129754</xdr:rowOff>
    </xdr:from>
    <xdr:to>
      <xdr:col>81</xdr:col>
      <xdr:colOff>101600</xdr:colOff>
      <xdr:row>59</xdr:row>
      <xdr:rowOff>59904</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1007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51031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1016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166946</xdr:rowOff>
    </xdr:from>
    <xdr:to>
      <xdr:col>76</xdr:col>
      <xdr:colOff>165100</xdr:colOff>
      <xdr:row>59</xdr:row>
      <xdr:rowOff>97096</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1011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88223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1020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163649</xdr:rowOff>
    </xdr:from>
    <xdr:to>
      <xdr:col>72</xdr:col>
      <xdr:colOff>38100</xdr:colOff>
      <xdr:row>59</xdr:row>
      <xdr:rowOff>93799</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1010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84926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20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170187</xdr:rowOff>
    </xdr:from>
    <xdr:to>
      <xdr:col>67</xdr:col>
      <xdr:colOff>101600</xdr:colOff>
      <xdr:row>59</xdr:row>
      <xdr:rowOff>100337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101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91464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20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148531</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350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78398</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28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74702</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2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30714</xdr:rowOff>
    </xdr:from>
    <xdr:to>
      <xdr:col>71</xdr:col>
      <xdr:colOff>177800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575264"/>
          <a:ext cx="889000" cy="1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104082</xdr:rowOff>
    </xdr:from>
    <xdr:ext cx="249299"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47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151364</xdr:rowOff>
    </xdr:from>
    <xdr:to>
      <xdr:col>67</xdr:col>
      <xdr:colOff>101600</xdr:colOff>
      <xdr:row>79</xdr:row>
      <xdr:rowOff>81514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2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72641</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6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162263</xdr:rowOff>
    </xdr:from>
    <xdr:to>
      <xdr:col>85</xdr:col>
      <xdr:colOff>127000</xdr:colOff>
      <xdr:row>96</xdr:row>
      <xdr:rowOff>168892</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5481300" y="16621463"/>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71314</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6187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162263</xdr:rowOff>
    </xdr:from>
    <xdr:to>
      <xdr:col>81</xdr:col>
      <xdr:colOff>50800</xdr:colOff>
      <xdr:row>97</xdr:row>
      <xdr:rowOff>6730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4592300" y="16621463"/>
          <a:ext cx="889000" cy="1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6487</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14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6730</xdr:rowOff>
    </xdr:from>
    <xdr:to>
      <xdr:col>76</xdr:col>
      <xdr:colOff>114300</xdr:colOff>
      <xdr:row>97</xdr:row>
      <xdr:rowOff>8970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3703300" y="16637380"/>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41898</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615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8970</xdr:rowOff>
    </xdr:from>
    <xdr:to>
      <xdr:col>71</xdr:col>
      <xdr:colOff>177800</xdr:colOff>
      <xdr:row>97</xdr:row>
      <xdr:rowOff>26834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2814300" y="16639620"/>
          <a:ext cx="889000" cy="1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35194</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615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41132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615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118092</xdr:rowOff>
    </xdr:from>
    <xdr:to>
      <xdr:col>85</xdr:col>
      <xdr:colOff>177800</xdr:colOff>
      <xdr:row>97</xdr:row>
      <xdr:rowOff>48242</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657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96519</xdr:rowOff>
    </xdr:from>
    <xdr:ext cx="534377"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655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111463</xdr:rowOff>
    </xdr:from>
    <xdr:to>
      <xdr:col>81</xdr:col>
      <xdr:colOff>101600</xdr:colOff>
      <xdr:row>97</xdr:row>
      <xdr:rowOff>41613</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657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32740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66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127380</xdr:rowOff>
    </xdr:from>
    <xdr:to>
      <xdr:col>76</xdr:col>
      <xdr:colOff>165100</xdr:colOff>
      <xdr:row>97</xdr:row>
      <xdr:rowOff>57530</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658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48657</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67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129620</xdr:rowOff>
    </xdr:from>
    <xdr:to>
      <xdr:col>72</xdr:col>
      <xdr:colOff>38100</xdr:colOff>
      <xdr:row>97</xdr:row>
      <xdr:rowOff>59770</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658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50897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68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147484</xdr:rowOff>
    </xdr:from>
    <xdr:to>
      <xdr:col>67</xdr:col>
      <xdr:colOff>101600</xdr:colOff>
      <xdr:row>97</xdr:row>
      <xdr:rowOff>77634</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660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68761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6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69487</xdr:rowOff>
    </xdr:from>
    <xdr:to>
      <xdr:col>116</xdr:col>
      <xdr:colOff>63500</xdr:colOff>
      <xdr:row>38</xdr:row>
      <xdr:rowOff>94307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1323300" y="6584587"/>
          <a:ext cx="8382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137866</xdr:rowOff>
    </xdr:from>
    <xdr:ext cx="378565"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652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94307</xdr:rowOff>
    </xdr:from>
    <xdr:to>
      <xdr:col>111</xdr:col>
      <xdr:colOff>177800</xdr:colOff>
      <xdr:row>38</xdr:row>
      <xdr:rowOff>169745</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0434300" y="6609407"/>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105373</xdr:rowOff>
    </xdr:from>
    <xdr:ext cx="378565"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4017" y="6791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169745</xdr:rowOff>
    </xdr:from>
    <xdr:to>
      <xdr:col>107</xdr:col>
      <xdr:colOff>50800</xdr:colOff>
      <xdr:row>39</xdr:row>
      <xdr:rowOff>77815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19545300" y="6684845"/>
          <a:ext cx="889000" cy="7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101290</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5017" y="6787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71283</xdr:rowOff>
    </xdr:from>
    <xdr:to>
      <xdr:col>102</xdr:col>
      <xdr:colOff>114300</xdr:colOff>
      <xdr:row>39</xdr:row>
      <xdr:rowOff>77815</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75783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114680</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6801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18687</xdr:rowOff>
    </xdr:from>
    <xdr:to>
      <xdr:col>116</xdr:col>
      <xdr:colOff>114300</xdr:colOff>
      <xdr:row>38</xdr:row>
      <xdr:rowOff>120287</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53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41564</xdr:rowOff>
    </xdr:from>
    <xdr:ext cx="469744"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38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43507</xdr:rowOff>
    </xdr:from>
    <xdr:to>
      <xdr:col>112</xdr:col>
      <xdr:colOff>38100</xdr:colOff>
      <xdr:row>38</xdr:row>
      <xdr:rowOff>145107</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55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161634</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088428" y="6333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118945</xdr:rowOff>
    </xdr:from>
    <xdr:to>
      <xdr:col>107</xdr:col>
      <xdr:colOff>101600</xdr:colOff>
      <xdr:row>39</xdr:row>
      <xdr:rowOff>49095</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63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65622</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09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27015</xdr:rowOff>
    </xdr:from>
    <xdr:to>
      <xdr:col>102</xdr:col>
      <xdr:colOff>165100</xdr:colOff>
      <xdr:row>39</xdr:row>
      <xdr:rowOff>128615</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71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119742</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806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20483</xdr:rowOff>
    </xdr:from>
    <xdr:to>
      <xdr:col>98</xdr:col>
      <xdr:colOff>38100</xdr:colOff>
      <xdr:row>39</xdr:row>
      <xdr:rowOff>122083</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70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138610</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482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目的別歳出住民１人当たりコストについては、類似団体と比較すると諸支出金以外はすべて平均を下回る数値となっている。目的別で増減の大きなものとしては総務費、農林水産業費、商工費となっている。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総務費は定額給付金事業、商品券事業等があったため増、農林水産業費は、畜産・酪農収益力強化整備等特別対策事業が皆減、商工費は事業所支援事業の増などがあり、１人当たりのコストが大きく増減している。</a:t>
          </a:r>
          <a:br>
            <a:rPr kumimoji="1" lang="en-US" altLang="ja-JP" sz="1300">
              <a:latin typeface="ＭＳ Ｐゴシック" panose="020B0600070205080204" pitchFamily="50" charset="-128"/>
              <a:ea typeface="ＭＳ Ｐゴシック" panose="020B0600070205080204" pitchFamily="50" charset="-128"/>
            </a:rPr>
          </a:b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長野県山形村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財政調整基金は、前年度の余剰金の積み立てを行ったほか、公共施設整備基金へ１億円積み換えたため、前年度比</a:t>
          </a:r>
          <a:r>
            <a:rPr kumimoji="1" lang="en-US" altLang="ja-JP" sz="1400">
              <a:latin typeface="ＭＳ ゴシック" pitchFamily="49" charset="-128"/>
              <a:ea typeface="ＭＳ ゴシック" pitchFamily="49" charset="-128"/>
            </a:rPr>
            <a:t>3.66</a:t>
          </a:r>
          <a:r>
            <a:rPr kumimoji="1" lang="ja-JP" altLang="en-US" sz="1400">
              <a:latin typeface="ＭＳ ゴシック" pitchFamily="49" charset="-128"/>
              <a:ea typeface="ＭＳ ゴシック" pitchFamily="49" charset="-128"/>
            </a:rPr>
            <a:t>％減となっており、そのため実質単年度収支も</a:t>
          </a:r>
          <a:r>
            <a:rPr kumimoji="1" lang="en-US" altLang="ja-JP" sz="1400">
              <a:latin typeface="ＭＳ ゴシック" pitchFamily="49" charset="-128"/>
              <a:ea typeface="ＭＳ ゴシック" pitchFamily="49" charset="-128"/>
            </a:rPr>
            <a:t>2.78</a:t>
          </a:r>
          <a:r>
            <a:rPr kumimoji="1" lang="ja-JP" altLang="en-US" sz="1400">
              <a:latin typeface="ＭＳ ゴシック" pitchFamily="49" charset="-128"/>
              <a:ea typeface="ＭＳ ゴシック" pitchFamily="49" charset="-128"/>
            </a:rPr>
            <a:t>％減となった。実質収支は黒字となっているが、黒字額や基金額の大きさは後年度の財政調整に必要な範囲となるように、健全な行財政運営に努めていく。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長野県山形村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一般会計及びすべての特別会計、公営企業会計で赤字は生じていない状況である。各会計、公営企業会計でそれぞれに適正な財政運営を行い財政の健全化に努める。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5024399</v>
      </c>
      <c r="BO4" s="433"/>
      <c r="BP4" s="433"/>
      <c r="BQ4" s="433"/>
      <c r="BR4" s="433"/>
      <c r="BS4" s="433"/>
      <c r="BT4" s="433"/>
      <c r="BU4" s="434"/>
      <c r="BV4" s="432">
        <v>3998584</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2.6</v>
      </c>
      <c r="CU4" s="439"/>
      <c r="CV4" s="439"/>
      <c r="CW4" s="439"/>
      <c r="CX4" s="439"/>
      <c r="CY4" s="439"/>
      <c r="CZ4" s="439"/>
      <c r="DA4" s="440"/>
      <c r="DB4" s="438">
        <v>3.5</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4931315</v>
      </c>
      <c r="BO5" s="470"/>
      <c r="BP5" s="470"/>
      <c r="BQ5" s="470"/>
      <c r="BR5" s="470"/>
      <c r="BS5" s="470"/>
      <c r="BT5" s="470"/>
      <c r="BU5" s="471"/>
      <c r="BV5" s="469">
        <v>3868635</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81.2</v>
      </c>
      <c r="CU5" s="467"/>
      <c r="CV5" s="467"/>
      <c r="CW5" s="467"/>
      <c r="CX5" s="467"/>
      <c r="CY5" s="467"/>
      <c r="CZ5" s="467"/>
      <c r="DA5" s="468"/>
      <c r="DB5" s="466">
        <v>82.9</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93084</v>
      </c>
      <c r="BO6" s="470"/>
      <c r="BP6" s="470"/>
      <c r="BQ6" s="470"/>
      <c r="BR6" s="470"/>
      <c r="BS6" s="470"/>
      <c r="BT6" s="470"/>
      <c r="BU6" s="471"/>
      <c r="BV6" s="469">
        <v>129949</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84.6</v>
      </c>
      <c r="CU6" s="507"/>
      <c r="CV6" s="507"/>
      <c r="CW6" s="507"/>
      <c r="CX6" s="507"/>
      <c r="CY6" s="507"/>
      <c r="CZ6" s="507"/>
      <c r="DA6" s="508"/>
      <c r="DB6" s="506">
        <v>86.3</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104</v>
      </c>
      <c r="AV7" s="502"/>
      <c r="AW7" s="502"/>
      <c r="AX7" s="502"/>
      <c r="AY7" s="503" t="s">
        <v>105</v>
      </c>
      <c r="AZ7" s="504"/>
      <c r="BA7" s="504"/>
      <c r="BB7" s="504"/>
      <c r="BC7" s="504"/>
      <c r="BD7" s="504"/>
      <c r="BE7" s="504"/>
      <c r="BF7" s="504"/>
      <c r="BG7" s="504"/>
      <c r="BH7" s="504"/>
      <c r="BI7" s="504"/>
      <c r="BJ7" s="504"/>
      <c r="BK7" s="504"/>
      <c r="BL7" s="504"/>
      <c r="BM7" s="505"/>
      <c r="BN7" s="469">
        <v>23029</v>
      </c>
      <c r="BO7" s="470"/>
      <c r="BP7" s="470"/>
      <c r="BQ7" s="470"/>
      <c r="BR7" s="470"/>
      <c r="BS7" s="470"/>
      <c r="BT7" s="470"/>
      <c r="BU7" s="471"/>
      <c r="BV7" s="469">
        <v>39698</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2673706</v>
      </c>
      <c r="CU7" s="470"/>
      <c r="CV7" s="470"/>
      <c r="CW7" s="470"/>
      <c r="CX7" s="470"/>
      <c r="CY7" s="470"/>
      <c r="CZ7" s="470"/>
      <c r="DA7" s="471"/>
      <c r="DB7" s="469">
        <v>2563940</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93</v>
      </c>
      <c r="AV8" s="502"/>
      <c r="AW8" s="502"/>
      <c r="AX8" s="502"/>
      <c r="AY8" s="503" t="s">
        <v>108</v>
      </c>
      <c r="AZ8" s="504"/>
      <c r="BA8" s="504"/>
      <c r="BB8" s="504"/>
      <c r="BC8" s="504"/>
      <c r="BD8" s="504"/>
      <c r="BE8" s="504"/>
      <c r="BF8" s="504"/>
      <c r="BG8" s="504"/>
      <c r="BH8" s="504"/>
      <c r="BI8" s="504"/>
      <c r="BJ8" s="504"/>
      <c r="BK8" s="504"/>
      <c r="BL8" s="504"/>
      <c r="BM8" s="505"/>
      <c r="BN8" s="469">
        <v>70055</v>
      </c>
      <c r="BO8" s="470"/>
      <c r="BP8" s="470"/>
      <c r="BQ8" s="470"/>
      <c r="BR8" s="470"/>
      <c r="BS8" s="470"/>
      <c r="BT8" s="470"/>
      <c r="BU8" s="471"/>
      <c r="BV8" s="469">
        <v>90251</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0.45</v>
      </c>
      <c r="CU8" s="510"/>
      <c r="CV8" s="510"/>
      <c r="CW8" s="510"/>
      <c r="CX8" s="510"/>
      <c r="CY8" s="510"/>
      <c r="CZ8" s="510"/>
      <c r="DA8" s="511"/>
      <c r="DB8" s="509">
        <v>0.45</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8400</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93</v>
      </c>
      <c r="AV9" s="502"/>
      <c r="AW9" s="502"/>
      <c r="AX9" s="502"/>
      <c r="AY9" s="503" t="s">
        <v>114</v>
      </c>
      <c r="AZ9" s="504"/>
      <c r="BA9" s="504"/>
      <c r="BB9" s="504"/>
      <c r="BC9" s="504"/>
      <c r="BD9" s="504"/>
      <c r="BE9" s="504"/>
      <c r="BF9" s="504"/>
      <c r="BG9" s="504"/>
      <c r="BH9" s="504"/>
      <c r="BI9" s="504"/>
      <c r="BJ9" s="504"/>
      <c r="BK9" s="504"/>
      <c r="BL9" s="504"/>
      <c r="BM9" s="505"/>
      <c r="BN9" s="469">
        <v>-20196</v>
      </c>
      <c r="BO9" s="470"/>
      <c r="BP9" s="470"/>
      <c r="BQ9" s="470"/>
      <c r="BR9" s="470"/>
      <c r="BS9" s="470"/>
      <c r="BT9" s="470"/>
      <c r="BU9" s="471"/>
      <c r="BV9" s="469">
        <v>-2955</v>
      </c>
      <c r="BW9" s="470"/>
      <c r="BX9" s="470"/>
      <c r="BY9" s="470"/>
      <c r="BZ9" s="470"/>
      <c r="CA9" s="470"/>
      <c r="CB9" s="470"/>
      <c r="CC9" s="471"/>
      <c r="CD9" s="472" t="s">
        <v>115</v>
      </c>
      <c r="CE9" s="473"/>
      <c r="CF9" s="473"/>
      <c r="CG9" s="473"/>
      <c r="CH9" s="473"/>
      <c r="CI9" s="473"/>
      <c r="CJ9" s="473"/>
      <c r="CK9" s="473"/>
      <c r="CL9" s="473"/>
      <c r="CM9" s="473"/>
      <c r="CN9" s="473"/>
      <c r="CO9" s="473"/>
      <c r="CP9" s="473"/>
      <c r="CQ9" s="473"/>
      <c r="CR9" s="473"/>
      <c r="CS9" s="474"/>
      <c r="CT9" s="466">
        <v>9.3000000000000007</v>
      </c>
      <c r="CU9" s="467"/>
      <c r="CV9" s="467"/>
      <c r="CW9" s="467"/>
      <c r="CX9" s="467"/>
      <c r="CY9" s="467"/>
      <c r="CZ9" s="467"/>
      <c r="DA9" s="468"/>
      <c r="DB9" s="466">
        <v>10.7</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116</v>
      </c>
      <c r="M10" s="499"/>
      <c r="N10" s="499"/>
      <c r="O10" s="499"/>
      <c r="P10" s="499"/>
      <c r="Q10" s="500"/>
      <c r="R10" s="520">
        <v>8395</v>
      </c>
      <c r="S10" s="521"/>
      <c r="T10" s="521"/>
      <c r="U10" s="521"/>
      <c r="V10" s="522"/>
      <c r="W10" s="457"/>
      <c r="X10" s="458"/>
      <c r="Y10" s="458"/>
      <c r="Z10" s="458"/>
      <c r="AA10" s="458"/>
      <c r="AB10" s="458"/>
      <c r="AC10" s="458"/>
      <c r="AD10" s="458"/>
      <c r="AE10" s="458"/>
      <c r="AF10" s="458"/>
      <c r="AG10" s="458"/>
      <c r="AH10" s="458"/>
      <c r="AI10" s="458"/>
      <c r="AJ10" s="458"/>
      <c r="AK10" s="458"/>
      <c r="AL10" s="461"/>
      <c r="AM10" s="498" t="s">
        <v>117</v>
      </c>
      <c r="AN10" s="499"/>
      <c r="AO10" s="499"/>
      <c r="AP10" s="499"/>
      <c r="AQ10" s="499"/>
      <c r="AR10" s="499"/>
      <c r="AS10" s="499"/>
      <c r="AT10" s="500"/>
      <c r="AU10" s="501" t="s">
        <v>118</v>
      </c>
      <c r="AV10" s="502"/>
      <c r="AW10" s="502"/>
      <c r="AX10" s="502"/>
      <c r="AY10" s="503" t="s">
        <v>119</v>
      </c>
      <c r="AZ10" s="504"/>
      <c r="BA10" s="504"/>
      <c r="BB10" s="504"/>
      <c r="BC10" s="504"/>
      <c r="BD10" s="504"/>
      <c r="BE10" s="504"/>
      <c r="BF10" s="504"/>
      <c r="BG10" s="504"/>
      <c r="BH10" s="504"/>
      <c r="BI10" s="504"/>
      <c r="BJ10" s="504"/>
      <c r="BK10" s="504"/>
      <c r="BL10" s="504"/>
      <c r="BM10" s="505"/>
      <c r="BN10" s="469">
        <v>45869</v>
      </c>
      <c r="BO10" s="470"/>
      <c r="BP10" s="470"/>
      <c r="BQ10" s="470"/>
      <c r="BR10" s="470"/>
      <c r="BS10" s="470"/>
      <c r="BT10" s="470"/>
      <c r="BU10" s="471"/>
      <c r="BV10" s="469">
        <v>46603</v>
      </c>
      <c r="BW10" s="470"/>
      <c r="BX10" s="470"/>
      <c r="BY10" s="470"/>
      <c r="BZ10" s="470"/>
      <c r="CA10" s="470"/>
      <c r="CB10" s="470"/>
      <c r="CC10" s="47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124</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x14ac:dyDescent="0.15">
      <c r="A12" s="187"/>
      <c r="B12" s="529" t="s">
        <v>128</v>
      </c>
      <c r="C12" s="530"/>
      <c r="D12" s="530"/>
      <c r="E12" s="530"/>
      <c r="F12" s="530"/>
      <c r="G12" s="530"/>
      <c r="H12" s="530"/>
      <c r="I12" s="530"/>
      <c r="J12" s="530"/>
      <c r="K12" s="531"/>
      <c r="L12" s="538" t="s">
        <v>129</v>
      </c>
      <c r="M12" s="539"/>
      <c r="N12" s="539"/>
      <c r="O12" s="539"/>
      <c r="P12" s="539"/>
      <c r="Q12" s="540"/>
      <c r="R12" s="541">
        <v>8663</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133</v>
      </c>
      <c r="AV12" s="502"/>
      <c r="AW12" s="502"/>
      <c r="AX12" s="502"/>
      <c r="AY12" s="503" t="s">
        <v>134</v>
      </c>
      <c r="AZ12" s="504"/>
      <c r="BA12" s="504"/>
      <c r="BB12" s="504"/>
      <c r="BC12" s="504"/>
      <c r="BD12" s="504"/>
      <c r="BE12" s="504"/>
      <c r="BF12" s="504"/>
      <c r="BG12" s="504"/>
      <c r="BH12" s="504"/>
      <c r="BI12" s="504"/>
      <c r="BJ12" s="504"/>
      <c r="BK12" s="504"/>
      <c r="BL12" s="504"/>
      <c r="BM12" s="505"/>
      <c r="BN12" s="469">
        <v>100000</v>
      </c>
      <c r="BO12" s="470"/>
      <c r="BP12" s="470"/>
      <c r="BQ12" s="470"/>
      <c r="BR12" s="470"/>
      <c r="BS12" s="470"/>
      <c r="BT12" s="470"/>
      <c r="BU12" s="471"/>
      <c r="BV12" s="469">
        <v>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127</v>
      </c>
      <c r="CU12" s="510"/>
      <c r="CV12" s="510"/>
      <c r="CW12" s="510"/>
      <c r="CX12" s="510"/>
      <c r="CY12" s="510"/>
      <c r="CZ12" s="510"/>
      <c r="DA12" s="511"/>
      <c r="DB12" s="509" t="s">
        <v>136</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137</v>
      </c>
      <c r="N13" s="561"/>
      <c r="O13" s="561"/>
      <c r="P13" s="561"/>
      <c r="Q13" s="562"/>
      <c r="R13" s="553">
        <v>8493</v>
      </c>
      <c r="S13" s="554"/>
      <c r="T13" s="554"/>
      <c r="U13" s="554"/>
      <c r="V13" s="555"/>
      <c r="W13" s="485" t="s">
        <v>138</v>
      </c>
      <c r="X13" s="486"/>
      <c r="Y13" s="486"/>
      <c r="Z13" s="486"/>
      <c r="AA13" s="486"/>
      <c r="AB13" s="476"/>
      <c r="AC13" s="520">
        <v>864</v>
      </c>
      <c r="AD13" s="521"/>
      <c r="AE13" s="521"/>
      <c r="AF13" s="521"/>
      <c r="AG13" s="563"/>
      <c r="AH13" s="520">
        <v>893</v>
      </c>
      <c r="AI13" s="521"/>
      <c r="AJ13" s="521"/>
      <c r="AK13" s="521"/>
      <c r="AL13" s="522"/>
      <c r="AM13" s="498" t="s">
        <v>139</v>
      </c>
      <c r="AN13" s="499"/>
      <c r="AO13" s="499"/>
      <c r="AP13" s="499"/>
      <c r="AQ13" s="499"/>
      <c r="AR13" s="499"/>
      <c r="AS13" s="499"/>
      <c r="AT13" s="500"/>
      <c r="AU13" s="501" t="s">
        <v>140</v>
      </c>
      <c r="AV13" s="502"/>
      <c r="AW13" s="502"/>
      <c r="AX13" s="502"/>
      <c r="AY13" s="503" t="s">
        <v>141</v>
      </c>
      <c r="AZ13" s="504"/>
      <c r="BA13" s="504"/>
      <c r="BB13" s="504"/>
      <c r="BC13" s="504"/>
      <c r="BD13" s="504"/>
      <c r="BE13" s="504"/>
      <c r="BF13" s="504"/>
      <c r="BG13" s="504"/>
      <c r="BH13" s="504"/>
      <c r="BI13" s="504"/>
      <c r="BJ13" s="504"/>
      <c r="BK13" s="504"/>
      <c r="BL13" s="504"/>
      <c r="BM13" s="505"/>
      <c r="BN13" s="469">
        <v>-74327</v>
      </c>
      <c r="BO13" s="470"/>
      <c r="BP13" s="470"/>
      <c r="BQ13" s="470"/>
      <c r="BR13" s="470"/>
      <c r="BS13" s="470"/>
      <c r="BT13" s="470"/>
      <c r="BU13" s="471"/>
      <c r="BV13" s="469">
        <v>43648</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7.2</v>
      </c>
      <c r="CU13" s="467"/>
      <c r="CV13" s="467"/>
      <c r="CW13" s="467"/>
      <c r="CX13" s="467"/>
      <c r="CY13" s="467"/>
      <c r="CZ13" s="467"/>
      <c r="DA13" s="468"/>
      <c r="DB13" s="466">
        <v>6.9</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143</v>
      </c>
      <c r="M14" s="551"/>
      <c r="N14" s="551"/>
      <c r="O14" s="551"/>
      <c r="P14" s="551"/>
      <c r="Q14" s="552"/>
      <c r="R14" s="553">
        <v>8709</v>
      </c>
      <c r="S14" s="554"/>
      <c r="T14" s="554"/>
      <c r="U14" s="554"/>
      <c r="V14" s="555"/>
      <c r="W14" s="459"/>
      <c r="X14" s="460"/>
      <c r="Y14" s="460"/>
      <c r="Z14" s="460"/>
      <c r="AA14" s="460"/>
      <c r="AB14" s="449"/>
      <c r="AC14" s="556">
        <v>18.5</v>
      </c>
      <c r="AD14" s="557"/>
      <c r="AE14" s="557"/>
      <c r="AF14" s="557"/>
      <c r="AG14" s="558"/>
      <c r="AH14" s="556">
        <v>19.8</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t="s">
        <v>136</v>
      </c>
      <c r="CU14" s="568"/>
      <c r="CV14" s="568"/>
      <c r="CW14" s="568"/>
      <c r="CX14" s="568"/>
      <c r="CY14" s="568"/>
      <c r="CZ14" s="568"/>
      <c r="DA14" s="569"/>
      <c r="DB14" s="567" t="s">
        <v>136</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137</v>
      </c>
      <c r="N15" s="561"/>
      <c r="O15" s="561"/>
      <c r="P15" s="561"/>
      <c r="Q15" s="562"/>
      <c r="R15" s="553">
        <v>8544</v>
      </c>
      <c r="S15" s="554"/>
      <c r="T15" s="554"/>
      <c r="U15" s="554"/>
      <c r="V15" s="555"/>
      <c r="W15" s="485" t="s">
        <v>145</v>
      </c>
      <c r="X15" s="486"/>
      <c r="Y15" s="486"/>
      <c r="Z15" s="486"/>
      <c r="AA15" s="486"/>
      <c r="AB15" s="476"/>
      <c r="AC15" s="520">
        <v>1264</v>
      </c>
      <c r="AD15" s="521"/>
      <c r="AE15" s="521"/>
      <c r="AF15" s="521"/>
      <c r="AG15" s="563"/>
      <c r="AH15" s="520">
        <v>1245</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1042297</v>
      </c>
      <c r="BO15" s="433"/>
      <c r="BP15" s="433"/>
      <c r="BQ15" s="433"/>
      <c r="BR15" s="433"/>
      <c r="BS15" s="433"/>
      <c r="BT15" s="433"/>
      <c r="BU15" s="434"/>
      <c r="BV15" s="432">
        <v>1000783</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27.1</v>
      </c>
      <c r="AD16" s="557"/>
      <c r="AE16" s="557"/>
      <c r="AF16" s="557"/>
      <c r="AG16" s="558"/>
      <c r="AH16" s="556">
        <v>27.6</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2306435</v>
      </c>
      <c r="BO16" s="470"/>
      <c r="BP16" s="470"/>
      <c r="BQ16" s="470"/>
      <c r="BR16" s="470"/>
      <c r="BS16" s="470"/>
      <c r="BT16" s="470"/>
      <c r="BU16" s="471"/>
      <c r="BV16" s="469">
        <v>2196517</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151</v>
      </c>
      <c r="N17" s="577"/>
      <c r="O17" s="577"/>
      <c r="P17" s="577"/>
      <c r="Q17" s="578"/>
      <c r="R17" s="573" t="s">
        <v>152</v>
      </c>
      <c r="S17" s="574"/>
      <c r="T17" s="574"/>
      <c r="U17" s="574"/>
      <c r="V17" s="575"/>
      <c r="W17" s="485" t="s">
        <v>153</v>
      </c>
      <c r="X17" s="486"/>
      <c r="Y17" s="486"/>
      <c r="Z17" s="486"/>
      <c r="AA17" s="486"/>
      <c r="AB17" s="476"/>
      <c r="AC17" s="520">
        <v>2535</v>
      </c>
      <c r="AD17" s="521"/>
      <c r="AE17" s="521"/>
      <c r="AF17" s="521"/>
      <c r="AG17" s="563"/>
      <c r="AH17" s="520">
        <v>2373</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1303248</v>
      </c>
      <c r="BO17" s="470"/>
      <c r="BP17" s="470"/>
      <c r="BQ17" s="470"/>
      <c r="BR17" s="470"/>
      <c r="BS17" s="470"/>
      <c r="BT17" s="470"/>
      <c r="BU17" s="471"/>
      <c r="BV17" s="469">
        <v>1266127</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155</v>
      </c>
      <c r="C18" s="512"/>
      <c r="D18" s="512"/>
      <c r="E18" s="584"/>
      <c r="F18" s="584"/>
      <c r="G18" s="584"/>
      <c r="H18" s="584"/>
      <c r="I18" s="584"/>
      <c r="J18" s="584"/>
      <c r="K18" s="584"/>
      <c r="L18" s="585">
        <v>24.98</v>
      </c>
      <c r="M18" s="585"/>
      <c r="N18" s="585"/>
      <c r="O18" s="585"/>
      <c r="P18" s="585"/>
      <c r="Q18" s="585"/>
      <c r="R18" s="586"/>
      <c r="S18" s="586"/>
      <c r="T18" s="586"/>
      <c r="U18" s="586"/>
      <c r="V18" s="587"/>
      <c r="W18" s="487"/>
      <c r="X18" s="488"/>
      <c r="Y18" s="488"/>
      <c r="Z18" s="488"/>
      <c r="AA18" s="488"/>
      <c r="AB18" s="479"/>
      <c r="AC18" s="588">
        <v>54.4</v>
      </c>
      <c r="AD18" s="589"/>
      <c r="AE18" s="589"/>
      <c r="AF18" s="589"/>
      <c r="AG18" s="590"/>
      <c r="AH18" s="588">
        <v>52.6</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2184228</v>
      </c>
      <c r="BO18" s="470"/>
      <c r="BP18" s="470"/>
      <c r="BQ18" s="470"/>
      <c r="BR18" s="470"/>
      <c r="BS18" s="470"/>
      <c r="BT18" s="470"/>
      <c r="BU18" s="471"/>
      <c r="BV18" s="469">
        <v>2164006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157</v>
      </c>
      <c r="C19" s="512"/>
      <c r="D19" s="512"/>
      <c r="E19" s="584"/>
      <c r="F19" s="584"/>
      <c r="G19" s="584"/>
      <c r="H19" s="584"/>
      <c r="I19" s="584"/>
      <c r="J19" s="584"/>
      <c r="K19" s="584"/>
      <c r="L19" s="592">
        <v>336</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3258913</v>
      </c>
      <c r="BO19" s="470"/>
      <c r="BP19" s="470"/>
      <c r="BQ19" s="470"/>
      <c r="BR19" s="470"/>
      <c r="BS19" s="470"/>
      <c r="BT19" s="470"/>
      <c r="BU19" s="471"/>
      <c r="BV19" s="469">
        <v>2927813</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159</v>
      </c>
      <c r="C20" s="512"/>
      <c r="D20" s="512"/>
      <c r="E20" s="584"/>
      <c r="F20" s="584"/>
      <c r="G20" s="584"/>
      <c r="H20" s="584"/>
      <c r="I20" s="584"/>
      <c r="J20" s="584"/>
      <c r="K20" s="584"/>
      <c r="L20" s="592">
        <v>3012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2647532</v>
      </c>
      <c r="BO23" s="470"/>
      <c r="BP23" s="470"/>
      <c r="BQ23" s="470"/>
      <c r="BR23" s="470"/>
      <c r="BS23" s="470"/>
      <c r="BT23" s="470"/>
      <c r="BU23" s="471"/>
      <c r="BV23" s="469">
        <v>2661244</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168</v>
      </c>
      <c r="F24" s="499"/>
      <c r="G24" s="499"/>
      <c r="H24" s="499"/>
      <c r="I24" s="499"/>
      <c r="J24" s="499"/>
      <c r="K24" s="500"/>
      <c r="L24" s="520">
        <v>1</v>
      </c>
      <c r="M24" s="521"/>
      <c r="N24" s="521"/>
      <c r="O24" s="521"/>
      <c r="P24" s="563"/>
      <c r="Q24" s="520">
        <v>6800</v>
      </c>
      <c r="R24" s="521"/>
      <c r="S24" s="521"/>
      <c r="T24" s="521"/>
      <c r="U24" s="521"/>
      <c r="V24" s="563"/>
      <c r="W24" s="622"/>
      <c r="X24" s="610"/>
      <c r="Y24" s="611"/>
      <c r="Z24" s="519" t="s">
        <v>169</v>
      </c>
      <c r="AA24" s="499"/>
      <c r="AB24" s="499"/>
      <c r="AC24" s="499"/>
      <c r="AD24" s="499"/>
      <c r="AE24" s="499"/>
      <c r="AF24" s="499"/>
      <c r="AG24" s="500"/>
      <c r="AH24" s="520">
        <v>80</v>
      </c>
      <c r="AI24" s="521"/>
      <c r="AJ24" s="521"/>
      <c r="AK24" s="521"/>
      <c r="AL24" s="563"/>
      <c r="AM24" s="520">
        <v>224880</v>
      </c>
      <c r="AN24" s="521"/>
      <c r="AO24" s="521"/>
      <c r="AP24" s="521"/>
      <c r="AQ24" s="521"/>
      <c r="AR24" s="563"/>
      <c r="AS24" s="520">
        <v>2811</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1294065</v>
      </c>
      <c r="BO24" s="470"/>
      <c r="BP24" s="470"/>
      <c r="BQ24" s="470"/>
      <c r="BR24" s="470"/>
      <c r="BS24" s="470"/>
      <c r="BT24" s="470"/>
      <c r="BU24" s="471"/>
      <c r="BV24" s="469">
        <v>1425854</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171</v>
      </c>
      <c r="F25" s="499"/>
      <c r="G25" s="499"/>
      <c r="H25" s="499"/>
      <c r="I25" s="499"/>
      <c r="J25" s="499"/>
      <c r="K25" s="500"/>
      <c r="L25" s="520">
        <v>1</v>
      </c>
      <c r="M25" s="521"/>
      <c r="N25" s="521"/>
      <c r="O25" s="521"/>
      <c r="P25" s="563"/>
      <c r="Q25" s="520">
        <v>5627</v>
      </c>
      <c r="R25" s="521"/>
      <c r="S25" s="521"/>
      <c r="T25" s="521"/>
      <c r="U25" s="521"/>
      <c r="V25" s="563"/>
      <c r="W25" s="622"/>
      <c r="X25" s="610"/>
      <c r="Y25" s="611"/>
      <c r="Z25" s="519" t="s">
        <v>172</v>
      </c>
      <c r="AA25" s="499"/>
      <c r="AB25" s="499"/>
      <c r="AC25" s="499"/>
      <c r="AD25" s="499"/>
      <c r="AE25" s="499"/>
      <c r="AF25" s="499"/>
      <c r="AG25" s="500"/>
      <c r="AH25" s="520" t="s">
        <v>173</v>
      </c>
      <c r="AI25" s="521"/>
      <c r="AJ25" s="521"/>
      <c r="AK25" s="521"/>
      <c r="AL25" s="563"/>
      <c r="AM25" s="520" t="s">
        <v>174</v>
      </c>
      <c r="AN25" s="521"/>
      <c r="AO25" s="521"/>
      <c r="AP25" s="521"/>
      <c r="AQ25" s="521"/>
      <c r="AR25" s="563"/>
      <c r="AS25" s="520" t="s">
        <v>136</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61946</v>
      </c>
      <c r="BO25" s="433"/>
      <c r="BP25" s="433"/>
      <c r="BQ25" s="433"/>
      <c r="BR25" s="433"/>
      <c r="BS25" s="433"/>
      <c r="BT25" s="433"/>
      <c r="BU25" s="434"/>
      <c r="BV25" s="432">
        <v>88556</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5120</v>
      </c>
      <c r="R26" s="521"/>
      <c r="S26" s="521"/>
      <c r="T26" s="521"/>
      <c r="U26" s="521"/>
      <c r="V26" s="563"/>
      <c r="W26" s="622"/>
      <c r="X26" s="610"/>
      <c r="Y26" s="611"/>
      <c r="Z26" s="519" t="s">
        <v>177</v>
      </c>
      <c r="AA26" s="632"/>
      <c r="AB26" s="632"/>
      <c r="AC26" s="632"/>
      <c r="AD26" s="632"/>
      <c r="AE26" s="632"/>
      <c r="AF26" s="632"/>
      <c r="AG26" s="633"/>
      <c r="AH26" s="520" t="s">
        <v>136</v>
      </c>
      <c r="AI26" s="521"/>
      <c r="AJ26" s="521"/>
      <c r="AK26" s="521"/>
      <c r="AL26" s="563"/>
      <c r="AM26" s="520" t="s">
        <v>173</v>
      </c>
      <c r="AN26" s="521"/>
      <c r="AO26" s="521"/>
      <c r="AP26" s="521"/>
      <c r="AQ26" s="521"/>
      <c r="AR26" s="563"/>
      <c r="AS26" s="520" t="s">
        <v>127</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136</v>
      </c>
      <c r="BO26" s="470"/>
      <c r="BP26" s="470"/>
      <c r="BQ26" s="470"/>
      <c r="BR26" s="470"/>
      <c r="BS26" s="470"/>
      <c r="BT26" s="470"/>
      <c r="BU26" s="471"/>
      <c r="BV26" s="469" t="s">
        <v>173</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179</v>
      </c>
      <c r="F27" s="499"/>
      <c r="G27" s="499"/>
      <c r="H27" s="499"/>
      <c r="I27" s="499"/>
      <c r="J27" s="499"/>
      <c r="K27" s="500"/>
      <c r="L27" s="520">
        <v>1</v>
      </c>
      <c r="M27" s="521"/>
      <c r="N27" s="521"/>
      <c r="O27" s="521"/>
      <c r="P27" s="563"/>
      <c r="Q27" s="520">
        <v>2765</v>
      </c>
      <c r="R27" s="521"/>
      <c r="S27" s="521"/>
      <c r="T27" s="521"/>
      <c r="U27" s="521"/>
      <c r="V27" s="563"/>
      <c r="W27" s="622"/>
      <c r="X27" s="610"/>
      <c r="Y27" s="611"/>
      <c r="Z27" s="519" t="s">
        <v>180</v>
      </c>
      <c r="AA27" s="499"/>
      <c r="AB27" s="499"/>
      <c r="AC27" s="499"/>
      <c r="AD27" s="499"/>
      <c r="AE27" s="499"/>
      <c r="AF27" s="499"/>
      <c r="AG27" s="500"/>
      <c r="AH27" s="520" t="s">
        <v>136</v>
      </c>
      <c r="AI27" s="521"/>
      <c r="AJ27" s="521"/>
      <c r="AK27" s="521"/>
      <c r="AL27" s="563"/>
      <c r="AM27" s="520" t="s">
        <v>173</v>
      </c>
      <c r="AN27" s="521"/>
      <c r="AO27" s="521"/>
      <c r="AP27" s="521"/>
      <c r="AQ27" s="521"/>
      <c r="AR27" s="563"/>
      <c r="AS27" s="520" t="s">
        <v>136</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v>78893</v>
      </c>
      <c r="BO27" s="646"/>
      <c r="BP27" s="646"/>
      <c r="BQ27" s="646"/>
      <c r="BR27" s="646"/>
      <c r="BS27" s="646"/>
      <c r="BT27" s="646"/>
      <c r="BU27" s="647"/>
      <c r="BV27" s="645">
        <v>78829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182</v>
      </c>
      <c r="F28" s="499"/>
      <c r="G28" s="499"/>
      <c r="H28" s="499"/>
      <c r="I28" s="499"/>
      <c r="J28" s="499"/>
      <c r="K28" s="500"/>
      <c r="L28" s="520">
        <v>1</v>
      </c>
      <c r="M28" s="521"/>
      <c r="N28" s="521"/>
      <c r="O28" s="521"/>
      <c r="P28" s="563"/>
      <c r="Q28" s="520">
        <v>2072</v>
      </c>
      <c r="R28" s="521"/>
      <c r="S28" s="521"/>
      <c r="T28" s="521"/>
      <c r="U28" s="521"/>
      <c r="V28" s="563"/>
      <c r="W28" s="622"/>
      <c r="X28" s="610"/>
      <c r="Y28" s="611"/>
      <c r="Z28" s="519" t="s">
        <v>183</v>
      </c>
      <c r="AA28" s="499"/>
      <c r="AB28" s="499"/>
      <c r="AC28" s="499"/>
      <c r="AD28" s="499"/>
      <c r="AE28" s="499"/>
      <c r="AF28" s="499"/>
      <c r="AG28" s="500"/>
      <c r="AH28" s="520" t="s">
        <v>173</v>
      </c>
      <c r="AI28" s="521"/>
      <c r="AJ28" s="521"/>
      <c r="AK28" s="521"/>
      <c r="AL28" s="563"/>
      <c r="AM28" s="520" t="s">
        <v>127</v>
      </c>
      <c r="AN28" s="521"/>
      <c r="AO28" s="521"/>
      <c r="AP28" s="521"/>
      <c r="AQ28" s="521"/>
      <c r="AR28" s="563"/>
      <c r="AS28" s="520" t="s">
        <v>173</v>
      </c>
      <c r="AT28" s="521"/>
      <c r="AU28" s="521"/>
      <c r="AV28" s="521"/>
      <c r="AW28" s="521"/>
      <c r="AX28" s="522"/>
      <c r="AY28" s="648" t="s">
        <v>184</v>
      </c>
      <c r="AZ28" s="649"/>
      <c r="BA28" s="649"/>
      <c r="BB28" s="650"/>
      <c r="BC28" s="429" t="s">
        <v>47</v>
      </c>
      <c r="BD28" s="430"/>
      <c r="BE28" s="430"/>
      <c r="BF28" s="430"/>
      <c r="BG28" s="430"/>
      <c r="BH28" s="430"/>
      <c r="BI28" s="430"/>
      <c r="BJ28" s="430"/>
      <c r="BK28" s="430"/>
      <c r="BL28" s="430"/>
      <c r="BM28" s="431"/>
      <c r="BN28" s="432">
        <v>963900</v>
      </c>
      <c r="BO28" s="433"/>
      <c r="BP28" s="433"/>
      <c r="BQ28" s="433"/>
      <c r="BR28" s="433"/>
      <c r="BS28" s="433"/>
      <c r="BT28" s="433"/>
      <c r="BU28" s="434"/>
      <c r="BV28" s="432">
        <v>1018031</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185</v>
      </c>
      <c r="F29" s="499"/>
      <c r="G29" s="499"/>
      <c r="H29" s="499"/>
      <c r="I29" s="499"/>
      <c r="J29" s="499"/>
      <c r="K29" s="500"/>
      <c r="L29" s="520">
        <v>10</v>
      </c>
      <c r="M29" s="521"/>
      <c r="N29" s="521"/>
      <c r="O29" s="521"/>
      <c r="P29" s="563"/>
      <c r="Q29" s="520">
        <v>1868</v>
      </c>
      <c r="R29" s="521"/>
      <c r="S29" s="521"/>
      <c r="T29" s="521"/>
      <c r="U29" s="521"/>
      <c r="V29" s="563"/>
      <c r="W29" s="623"/>
      <c r="X29" s="624"/>
      <c r="Y29" s="625"/>
      <c r="Z29" s="519" t="s">
        <v>186</v>
      </c>
      <c r="AA29" s="499"/>
      <c r="AB29" s="499"/>
      <c r="AC29" s="499"/>
      <c r="AD29" s="499"/>
      <c r="AE29" s="499"/>
      <c r="AF29" s="499"/>
      <c r="AG29" s="500"/>
      <c r="AH29" s="520">
        <v>80</v>
      </c>
      <c r="AI29" s="521"/>
      <c r="AJ29" s="521"/>
      <c r="AK29" s="521"/>
      <c r="AL29" s="563"/>
      <c r="AM29" s="520">
        <v>224880</v>
      </c>
      <c r="AN29" s="521"/>
      <c r="AO29" s="521"/>
      <c r="AP29" s="521"/>
      <c r="AQ29" s="521"/>
      <c r="AR29" s="563"/>
      <c r="AS29" s="520">
        <v>2811</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149588</v>
      </c>
      <c r="BO29" s="470"/>
      <c r="BP29" s="470"/>
      <c r="BQ29" s="470"/>
      <c r="BR29" s="470"/>
      <c r="BS29" s="470"/>
      <c r="BT29" s="470"/>
      <c r="BU29" s="471"/>
      <c r="BV29" s="469">
        <v>149468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92.1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1346129</v>
      </c>
      <c r="BO30" s="646"/>
      <c r="BP30" s="646"/>
      <c r="BQ30" s="646"/>
      <c r="BR30" s="646"/>
      <c r="BS30" s="646"/>
      <c r="BT30" s="646"/>
      <c r="BU30" s="647"/>
      <c r="BV30" s="645">
        <v>1238694</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195</v>
      </c>
      <c r="V33" s="493"/>
      <c r="W33" s="458" t="s">
        <v>197</v>
      </c>
      <c r="X33" s="458"/>
      <c r="Y33" s="458"/>
      <c r="Z33" s="458"/>
      <c r="AA33" s="458"/>
      <c r="AB33" s="458"/>
      <c r="AC33" s="458"/>
      <c r="AD33" s="458"/>
      <c r="AE33" s="458"/>
      <c r="AF33" s="458"/>
      <c r="AG33" s="458"/>
      <c r="AH33" s="458"/>
      <c r="AI33" s="458"/>
      <c r="AJ33" s="458"/>
      <c r="AK33" s="458"/>
      <c r="AL33" s="216"/>
      <c r="AM33" s="493" t="s">
        <v>198</v>
      </c>
      <c r="AN33" s="493"/>
      <c r="AO33" s="458" t="s">
        <v>199</v>
      </c>
      <c r="AP33" s="458"/>
      <c r="AQ33" s="458"/>
      <c r="AR33" s="458"/>
      <c r="AS33" s="458"/>
      <c r="AT33" s="458"/>
      <c r="AU33" s="458"/>
      <c r="AV33" s="458"/>
      <c r="AW33" s="458"/>
      <c r="AX33" s="458"/>
      <c r="AY33" s="458"/>
      <c r="AZ33" s="458"/>
      <c r="BA33" s="458"/>
      <c r="BB33" s="458"/>
      <c r="BC33" s="458"/>
      <c r="BD33" s="217"/>
      <c r="BE33" s="458" t="s">
        <v>200</v>
      </c>
      <c r="BF33" s="458"/>
      <c r="BG33" s="458" t="s">
        <v>201</v>
      </c>
      <c r="BH33" s="458"/>
      <c r="BI33" s="458"/>
      <c r="BJ33" s="458"/>
      <c r="BK33" s="458"/>
      <c r="BL33" s="458"/>
      <c r="BM33" s="458"/>
      <c r="BN33" s="458"/>
      <c r="BO33" s="458"/>
      <c r="BP33" s="458"/>
      <c r="BQ33" s="458"/>
      <c r="BR33" s="458"/>
      <c r="BS33" s="458"/>
      <c r="BT33" s="458"/>
      <c r="BU33" s="458"/>
      <c r="BV33" s="217"/>
      <c r="BW33" s="493" t="s">
        <v>200</v>
      </c>
      <c r="BX33" s="493"/>
      <c r="BY33" s="458" t="s">
        <v>202</v>
      </c>
      <c r="BZ33" s="458"/>
      <c r="CA33" s="458"/>
      <c r="CB33" s="458"/>
      <c r="CC33" s="458"/>
      <c r="CD33" s="458"/>
      <c r="CE33" s="458"/>
      <c r="CF33" s="458"/>
      <c r="CG33" s="458"/>
      <c r="CH33" s="458"/>
      <c r="CI33" s="458"/>
      <c r="CJ33" s="458"/>
      <c r="CK33" s="458"/>
      <c r="CL33" s="458"/>
      <c r="CM33" s="458"/>
      <c r="CN33" s="216"/>
      <c r="CO33" s="493" t="s">
        <v>195</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山形村国民健康保険特別会計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山形村水道事業会計</v>
      </c>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IF('各会計、関係団体の財政状況及び健全化判断比率'!B33="","",'各会計、関係団体の財政状況及び健全化判断比率'!B33)</f>
        <v>山形村清水高原簡易水道特別会計</v>
      </c>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松本広域連合(一般会計）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山形村介護保険特別会計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山形村下水道事業会計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松本広域連合(松本地域ふるさと基金事業特別会計）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山形村後期高齢者医療特別会計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松塩安筑老人福祉施設組合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松塩地区広域施設組合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安曇野松筑広域環境施設組合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松本市・山形村・朝日村中学校組合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長野県市町村総合事務組合（一般会計）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15</v>
      </c>
      <c r="BX41" s="658"/>
      <c r="BY41" s="659" t="str">
        <f>IF('各会計、関係団体の財政状況及び健全化判断比率'!B75="","",'各会計、関係団体の財政状況及び健全化判断比率'!B75)</f>
        <v>長野県市町村総合事務組合（非常勤職員公務災害補償特別会計）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16</v>
      </c>
      <c r="BX42" s="658"/>
      <c r="BY42" s="659" t="str">
        <f>IF('各会計、関係団体の財政状況及び健全化判断比率'!B76="","",'各会計、関係団体の財政状況及び健全化判断比率'!B76)</f>
        <v>松塩筑木曽老人福祉施設組合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17</v>
      </c>
      <c r="BX43" s="658"/>
      <c r="BY43" s="659" t="str">
        <f>IF('各会計、関係団体の財政状況及び健全化判断比率'!B77="","",'各会計、関係団体の財政状況及び健全化判断比率'!B77)</f>
        <v>長野県市町村自治振興組合(一般会計)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9RlDC1UCpPxvPws4rpxkwE/FIPoqa2So+c+8K0/E4HUvrFmUSdzpoJbhyzbqgTNqSPDG2gbnh9hGeB57UUt07A==" saltValue="MTjXI9PVMJyFFERHnmLXT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53" t="s">
        <v>566</v>
      </c>
      <c r="D34" s="1253"/>
      <c r="E34" s="1254"/>
      <c r="F34" s="32">
        <v>14.71</v>
      </c>
      <c r="G34" s="33">
        <v>17.100000000000001</v>
      </c>
      <c r="H34" s="33">
        <v>18.39</v>
      </c>
      <c r="I34" s="33">
        <v>19.37</v>
      </c>
      <c r="J34" s="34">
        <v>19.649999999999999</v>
      </c>
      <c r="K34" s="22"/>
      <c r="L34" s="22"/>
      <c r="M34" s="22"/>
      <c r="N34" s="22"/>
      <c r="O34" s="22"/>
      <c r="P34" s="22"/>
    </row>
    <row r="35" spans="1:16" ht="39" customHeight="1" x14ac:dyDescent="0.15">
      <c r="A35" s="22"/>
      <c r="B35" s="35"/>
      <c r="C35" s="1247" t="s">
        <v>567</v>
      </c>
      <c r="D35" s="1248"/>
      <c r="E35" s="1249"/>
      <c r="F35" s="36">
        <v>1.73</v>
      </c>
      <c r="G35" s="37">
        <v>2.14</v>
      </c>
      <c r="H35" s="37">
        <v>2.75</v>
      </c>
      <c r="I35" s="37">
        <v>3.47</v>
      </c>
      <c r="J35" s="38">
        <v>3.71</v>
      </c>
      <c r="K35" s="22"/>
      <c r="L35" s="22"/>
      <c r="M35" s="22"/>
      <c r="N35" s="22"/>
      <c r="O35" s="22"/>
      <c r="P35" s="22"/>
    </row>
    <row r="36" spans="1:16" ht="39" customHeight="1" x14ac:dyDescent="0.15">
      <c r="A36" s="22"/>
      <c r="B36" s="35"/>
      <c r="C36" s="1247" t="s">
        <v>568</v>
      </c>
      <c r="D36" s="1248"/>
      <c r="E36" s="1249"/>
      <c r="F36" s="36">
        <v>6.93</v>
      </c>
      <c r="G36" s="37">
        <v>6</v>
      </c>
      <c r="H36" s="37">
        <v>3.66</v>
      </c>
      <c r="I36" s="37">
        <v>3.52</v>
      </c>
      <c r="J36" s="38">
        <v>2.62</v>
      </c>
      <c r="K36" s="22"/>
      <c r="L36" s="22"/>
      <c r="M36" s="22"/>
      <c r="N36" s="22"/>
      <c r="O36" s="22"/>
      <c r="P36" s="22"/>
    </row>
    <row r="37" spans="1:16" ht="39" customHeight="1" x14ac:dyDescent="0.15">
      <c r="A37" s="22"/>
      <c r="B37" s="35"/>
      <c r="C37" s="1247" t="s">
        <v>569</v>
      </c>
      <c r="D37" s="1248"/>
      <c r="E37" s="1249"/>
      <c r="F37" s="36">
        <v>1.1100000000000001</v>
      </c>
      <c r="G37" s="37">
        <v>0.94</v>
      </c>
      <c r="H37" s="37">
        <v>1.53</v>
      </c>
      <c r="I37" s="37">
        <v>1.29</v>
      </c>
      <c r="J37" s="38">
        <v>1.71</v>
      </c>
      <c r="K37" s="22"/>
      <c r="L37" s="22"/>
      <c r="M37" s="22"/>
      <c r="N37" s="22"/>
      <c r="O37" s="22"/>
      <c r="P37" s="22"/>
    </row>
    <row r="38" spans="1:16" ht="39" customHeight="1" x14ac:dyDescent="0.15">
      <c r="A38" s="22"/>
      <c r="B38" s="35"/>
      <c r="C38" s="1247" t="s">
        <v>570</v>
      </c>
      <c r="D38" s="1248"/>
      <c r="E38" s="1249"/>
      <c r="F38" s="36">
        <v>0.85</v>
      </c>
      <c r="G38" s="37">
        <v>1.75</v>
      </c>
      <c r="H38" s="37">
        <v>0.56000000000000005</v>
      </c>
      <c r="I38" s="37">
        <v>1.38</v>
      </c>
      <c r="J38" s="38">
        <v>0.28000000000000003</v>
      </c>
      <c r="K38" s="22"/>
      <c r="L38" s="22"/>
      <c r="M38" s="22"/>
      <c r="N38" s="22"/>
      <c r="O38" s="22"/>
      <c r="P38" s="22"/>
    </row>
    <row r="39" spans="1:16" ht="39" customHeight="1" x14ac:dyDescent="0.15">
      <c r="A39" s="22"/>
      <c r="B39" s="35"/>
      <c r="C39" s="1247" t="s">
        <v>571</v>
      </c>
      <c r="D39" s="1248"/>
      <c r="E39" s="1249"/>
      <c r="F39" s="36">
        <v>0</v>
      </c>
      <c r="G39" s="37">
        <v>0.03</v>
      </c>
      <c r="H39" s="37">
        <v>0.01</v>
      </c>
      <c r="I39" s="37">
        <v>0.01</v>
      </c>
      <c r="J39" s="38">
        <v>0.02</v>
      </c>
      <c r="K39" s="22"/>
      <c r="L39" s="22"/>
      <c r="M39" s="22"/>
      <c r="N39" s="22"/>
      <c r="O39" s="22"/>
      <c r="P39" s="22"/>
    </row>
    <row r="40" spans="1:16" ht="39" customHeight="1" x14ac:dyDescent="0.15">
      <c r="A40" s="22"/>
      <c r="B40" s="35"/>
      <c r="C40" s="1247" t="s">
        <v>572</v>
      </c>
      <c r="D40" s="1248"/>
      <c r="E40" s="1249"/>
      <c r="F40" s="36">
        <v>0.02</v>
      </c>
      <c r="G40" s="37">
        <v>0.04</v>
      </c>
      <c r="H40" s="37">
        <v>0.03</v>
      </c>
      <c r="I40" s="37">
        <v>0.01</v>
      </c>
      <c r="J40" s="38">
        <v>0.02</v>
      </c>
      <c r="K40" s="22"/>
      <c r="L40" s="22"/>
      <c r="M40" s="22"/>
      <c r="N40" s="22"/>
      <c r="O40" s="22"/>
      <c r="P40" s="22"/>
    </row>
    <row r="41" spans="1:16" ht="39" customHeight="1" x14ac:dyDescent="0.15">
      <c r="A41" s="22"/>
      <c r="B41" s="35"/>
      <c r="C41" s="1247"/>
      <c r="D41" s="1248"/>
      <c r="E41" s="1249"/>
      <c r="F41" s="36"/>
      <c r="G41" s="37"/>
      <c r="H41" s="37"/>
      <c r="I41" s="37"/>
      <c r="J41" s="38"/>
      <c r="K41" s="22"/>
      <c r="L41" s="22"/>
      <c r="M41" s="22"/>
      <c r="N41" s="22"/>
      <c r="O41" s="22"/>
      <c r="P41" s="22"/>
    </row>
    <row r="42" spans="1:16" ht="39" customHeight="1" x14ac:dyDescent="0.15">
      <c r="A42" s="22"/>
      <c r="B42" s="39"/>
      <c r="C42" s="1247" t="s">
        <v>573</v>
      </c>
      <c r="D42" s="1248"/>
      <c r="E42" s="1249"/>
      <c r="F42" s="36" t="s">
        <v>518</v>
      </c>
      <c r="G42" s="37" t="s">
        <v>518</v>
      </c>
      <c r="H42" s="37" t="s">
        <v>518</v>
      </c>
      <c r="I42" s="37" t="s">
        <v>518</v>
      </c>
      <c r="J42" s="38" t="s">
        <v>518</v>
      </c>
      <c r="K42" s="22"/>
      <c r="L42" s="22"/>
      <c r="M42" s="22"/>
      <c r="N42" s="22"/>
      <c r="O42" s="22"/>
      <c r="P42" s="22"/>
    </row>
    <row r="43" spans="1:16" ht="39" customHeight="1" thickBot="1" x14ac:dyDescent="0.2">
      <c r="A43" s="22"/>
      <c r="B43" s="40"/>
      <c r="C43" s="1250" t="s">
        <v>574</v>
      </c>
      <c r="D43" s="1251"/>
      <c r="E43" s="1252"/>
      <c r="F43" s="41" t="s">
        <v>518</v>
      </c>
      <c r="G43" s="42" t="s">
        <v>518</v>
      </c>
      <c r="H43" s="42" t="s">
        <v>518</v>
      </c>
      <c r="I43" s="42" t="s">
        <v>518</v>
      </c>
      <c r="J43" s="43" t="s">
        <v>518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J2xNxLrP4gjIAVjl4VecNwBaw8j4Ae9zsjgrkq8rg/efJbi/SH4xqMPc/216PF3ZsuTXPxy4hNc0unX2+o4Ig==" saltValue="WqWRzVEgW6ebizYTq8uN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55" t="s">
        <v>10</v>
      </c>
      <c r="C45" s="1256"/>
      <c r="D45" s="58"/>
      <c r="E45" s="1261" t="s">
        <v>11</v>
      </c>
      <c r="F45" s="1261"/>
      <c r="G45" s="1261"/>
      <c r="H45" s="1261"/>
      <c r="I45" s="1261"/>
      <c r="J45" s="1262"/>
      <c r="K45" s="59">
        <v>261</v>
      </c>
      <c r="L45" s="60">
        <v>289</v>
      </c>
      <c r="M45" s="60">
        <v>292</v>
      </c>
      <c r="N45" s="60">
        <v>300</v>
      </c>
      <c r="O45" s="61">
        <v>302</v>
      </c>
      <c r="P45" s="48"/>
      <c r="Q45" s="48"/>
      <c r="R45" s="48"/>
      <c r="S45" s="48"/>
      <c r="T45" s="48"/>
      <c r="U45" s="48"/>
    </row>
    <row r="46" spans="1:21" ht="30.75" customHeight="1" x14ac:dyDescent="0.15">
      <c r="A46" s="48"/>
      <c r="B46" s="1257"/>
      <c r="C46" s="1258"/>
      <c r="D46" s="62"/>
      <c r="E46" s="1263" t="s">
        <v>12</v>
      </c>
      <c r="F46" s="1263"/>
      <c r="G46" s="1263"/>
      <c r="H46" s="1263"/>
      <c r="I46" s="1263"/>
      <c r="J46" s="1264"/>
      <c r="K46" s="63" t="s">
        <v>518</v>
      </c>
      <c r="L46" s="64" t="s">
        <v>518</v>
      </c>
      <c r="M46" s="64" t="s">
        <v>518</v>
      </c>
      <c r="N46" s="64" t="s">
        <v>518</v>
      </c>
      <c r="O46" s="65" t="s">
        <v>518</v>
      </c>
      <c r="P46" s="48"/>
      <c r="Q46" s="48"/>
      <c r="R46" s="48"/>
      <c r="S46" s="48"/>
      <c r="T46" s="48"/>
      <c r="U46" s="48"/>
    </row>
    <row r="47" spans="1:21" ht="30.75" customHeight="1" x14ac:dyDescent="0.15">
      <c r="A47" s="48"/>
      <c r="B47" s="1257"/>
      <c r="C47" s="1258"/>
      <c r="D47" s="62"/>
      <c r="E47" s="1263" t="s">
        <v>13</v>
      </c>
      <c r="F47" s="1263"/>
      <c r="G47" s="1263"/>
      <c r="H47" s="1263"/>
      <c r="I47" s="1263"/>
      <c r="J47" s="1264"/>
      <c r="K47" s="63" t="s">
        <v>518</v>
      </c>
      <c r="L47" s="64" t="s">
        <v>518</v>
      </c>
      <c r="M47" s="64" t="s">
        <v>518</v>
      </c>
      <c r="N47" s="64" t="s">
        <v>518</v>
      </c>
      <c r="O47" s="65" t="s">
        <v>518</v>
      </c>
      <c r="P47" s="48"/>
      <c r="Q47" s="48"/>
      <c r="R47" s="48"/>
      <c r="S47" s="48"/>
      <c r="T47" s="48"/>
      <c r="U47" s="48"/>
    </row>
    <row r="48" spans="1:21" ht="30.75" customHeight="1" x14ac:dyDescent="0.15">
      <c r="A48" s="48"/>
      <c r="B48" s="1257"/>
      <c r="C48" s="1258"/>
      <c r="D48" s="62"/>
      <c r="E48" s="1263" t="s">
        <v>14</v>
      </c>
      <c r="F48" s="1263"/>
      <c r="G48" s="1263"/>
      <c r="H48" s="1263"/>
      <c r="I48" s="1263"/>
      <c r="J48" s="1264"/>
      <c r="K48" s="63">
        <v>256</v>
      </c>
      <c r="L48" s="64">
        <v>255</v>
      </c>
      <c r="M48" s="64">
        <v>246</v>
      </c>
      <c r="N48" s="64">
        <v>246</v>
      </c>
      <c r="O48" s="65">
        <v>249</v>
      </c>
      <c r="P48" s="48"/>
      <c r="Q48" s="48"/>
      <c r="R48" s="48"/>
      <c r="S48" s="48"/>
      <c r="T48" s="48"/>
      <c r="U48" s="48"/>
    </row>
    <row r="49" spans="1:21" ht="30.75" customHeight="1" x14ac:dyDescent="0.15">
      <c r="A49" s="48"/>
      <c r="B49" s="1257"/>
      <c r="C49" s="1258"/>
      <c r="D49" s="62"/>
      <c r="E49" s="1263" t="s">
        <v>15</v>
      </c>
      <c r="F49" s="1263"/>
      <c r="G49" s="1263"/>
      <c r="H49" s="1263"/>
      <c r="I49" s="1263"/>
      <c r="J49" s="1264"/>
      <c r="K49" s="63">
        <v>19</v>
      </c>
      <c r="L49" s="64">
        <v>21</v>
      </c>
      <c r="M49" s="64">
        <v>12</v>
      </c>
      <c r="N49" s="64">
        <v>13</v>
      </c>
      <c r="O49" s="65">
        <v>12</v>
      </c>
      <c r="P49" s="48"/>
      <c r="Q49" s="48"/>
      <c r="R49" s="48"/>
      <c r="S49" s="48"/>
      <c r="T49" s="48"/>
      <c r="U49" s="48"/>
    </row>
    <row r="50" spans="1:21" ht="30.75" customHeight="1" x14ac:dyDescent="0.15">
      <c r="A50" s="48"/>
      <c r="B50" s="1257"/>
      <c r="C50" s="1258"/>
      <c r="D50" s="62"/>
      <c r="E50" s="1263" t="s">
        <v>16</v>
      </c>
      <c r="F50" s="1263"/>
      <c r="G50" s="1263"/>
      <c r="H50" s="1263"/>
      <c r="I50" s="1263"/>
      <c r="J50" s="1264"/>
      <c r="K50" s="63">
        <v>0</v>
      </c>
      <c r="L50" s="64">
        <v>0</v>
      </c>
      <c r="M50" s="64" t="s">
        <v>518</v>
      </c>
      <c r="N50" s="64" t="s">
        <v>518</v>
      </c>
      <c r="O50" s="65" t="s">
        <v>518</v>
      </c>
      <c r="P50" s="48"/>
      <c r="Q50" s="48"/>
      <c r="R50" s="48"/>
      <c r="S50" s="48"/>
      <c r="T50" s="48"/>
      <c r="U50" s="48"/>
    </row>
    <row r="51" spans="1:21" ht="30.75" customHeight="1" x14ac:dyDescent="0.15">
      <c r="A51" s="48"/>
      <c r="B51" s="1259"/>
      <c r="C51" s="1260"/>
      <c r="D51" s="66"/>
      <c r="E51" s="1263" t="s">
        <v>17</v>
      </c>
      <c r="F51" s="1263"/>
      <c r="G51" s="1263"/>
      <c r="H51" s="1263"/>
      <c r="I51" s="1263"/>
      <c r="J51" s="1264"/>
      <c r="K51" s="63" t="s">
        <v>518</v>
      </c>
      <c r="L51" s="64" t="s">
        <v>518</v>
      </c>
      <c r="M51" s="64" t="s">
        <v>518</v>
      </c>
      <c r="N51" s="64" t="s">
        <v>518</v>
      </c>
      <c r="O51" s="65" t="s">
        <v>518</v>
      </c>
      <c r="P51" s="48"/>
      <c r="Q51" s="48"/>
      <c r="R51" s="48"/>
      <c r="S51" s="48"/>
      <c r="T51" s="48"/>
      <c r="U51" s="48"/>
    </row>
    <row r="52" spans="1:21" ht="30.75" customHeight="1" x14ac:dyDescent="0.15">
      <c r="A52" s="48"/>
      <c r="B52" s="1265" t="s">
        <v>18</v>
      </c>
      <c r="C52" s="1266"/>
      <c r="D52" s="66"/>
      <c r="E52" s="1263" t="s">
        <v>19</v>
      </c>
      <c r="F52" s="1263"/>
      <c r="G52" s="1263"/>
      <c r="H52" s="1263"/>
      <c r="I52" s="1263"/>
      <c r="J52" s="1264"/>
      <c r="K52" s="63">
        <v>444</v>
      </c>
      <c r="L52" s="64">
        <v>413</v>
      </c>
      <c r="M52" s="64">
        <v>411</v>
      </c>
      <c r="N52" s="64">
        <v>403</v>
      </c>
      <c r="O52" s="65">
        <v>399</v>
      </c>
      <c r="P52" s="48"/>
      <c r="Q52" s="48"/>
      <c r="R52" s="48"/>
      <c r="S52" s="48"/>
      <c r="T52" s="48"/>
      <c r="U52" s="48"/>
    </row>
    <row r="53" spans="1:21" ht="30.75" customHeight="1" thickBot="1" x14ac:dyDescent="0.2">
      <c r="A53" s="48"/>
      <c r="B53" s="1267" t="s">
        <v>20</v>
      </c>
      <c r="C53" s="1268"/>
      <c r="D53" s="67"/>
      <c r="E53" s="1269" t="s">
        <v>21</v>
      </c>
      <c r="F53" s="1269"/>
      <c r="G53" s="1269"/>
      <c r="H53" s="1269"/>
      <c r="I53" s="1269"/>
      <c r="J53" s="1270"/>
      <c r="K53" s="68">
        <v>92</v>
      </c>
      <c r="L53" s="69">
        <v>152</v>
      </c>
      <c r="M53" s="69">
        <v>139</v>
      </c>
      <c r="N53" s="69">
        <v>156</v>
      </c>
      <c r="O53" s="70">
        <v>164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71" t="s">
        <v>24</v>
      </c>
      <c r="C57" s="1272"/>
      <c r="D57" s="1275" t="s">
        <v>25</v>
      </c>
      <c r="E57" s="1276"/>
      <c r="F57" s="1276"/>
      <c r="G57" s="1276"/>
      <c r="H57" s="1276"/>
      <c r="I57" s="1276"/>
      <c r="J57" s="1277"/>
      <c r="K57" s="83" t="s">
        <v>586</v>
      </c>
      <c r="L57" s="84" t="s">
        <v>586</v>
      </c>
      <c r="M57" s="84" t="s">
        <v>586</v>
      </c>
      <c r="N57" s="84" t="s">
        <v>586</v>
      </c>
      <c r="O57" s="85" t="s">
        <v>586</v>
      </c>
    </row>
    <row r="58" spans="1:21" ht="31.5" customHeight="1" thickBot="1" x14ac:dyDescent="0.2">
      <c r="B58" s="1273"/>
      <c r="C58" s="1274"/>
      <c r="D58" s="1278" t="s">
        <v>26</v>
      </c>
      <c r="E58" s="1279"/>
      <c r="F58" s="1279"/>
      <c r="G58" s="1279"/>
      <c r="H58" s="1279"/>
      <c r="I58" s="1279"/>
      <c r="J58" s="1280"/>
      <c r="K58" s="86" t="s">
        <v>586</v>
      </c>
      <c r="L58" s="87" t="s">
        <v>586</v>
      </c>
      <c r="M58" s="87" t="s">
        <v>586</v>
      </c>
      <c r="N58" s="87" t="s">
        <v>586</v>
      </c>
      <c r="O58" s="88" t="s">
        <v>586</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xja3DbEEP1aTiPPJR3lF3K4YeqIOK22ChdDCKKtwPBeTorHFRA5xhSp2Yrk0L+YbwpaRGK9c61ZNEi8hnhDbw==" saltValue="j2R/0yn8hxtLC6SDqIF3e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560</v>
      </c>
      <c r="J40" s="100" t="s">
        <v>561</v>
      </c>
      <c r="K40" s="100" t="s">
        <v>562</v>
      </c>
      <c r="L40" s="100" t="s">
        <v>563</v>
      </c>
      <c r="M40" s="101" t="s">
        <v>564</v>
      </c>
    </row>
    <row r="41" spans="2:13" ht="27.75" customHeight="1" x14ac:dyDescent="0.15">
      <c r="B41" s="1281" t="s">
        <v>29</v>
      </c>
      <c r="C41" s="1282"/>
      <c r="D41" s="102"/>
      <c r="E41" s="1287" t="s">
        <v>30</v>
      </c>
      <c r="F41" s="1287"/>
      <c r="G41" s="1287"/>
      <c r="H41" s="1288"/>
      <c r="I41" s="103">
        <v>2958</v>
      </c>
      <c r="J41" s="104">
        <v>2851</v>
      </c>
      <c r="K41" s="104">
        <v>2756</v>
      </c>
      <c r="L41" s="104">
        <v>2661</v>
      </c>
      <c r="M41" s="105">
        <v>2648</v>
      </c>
    </row>
    <row r="42" spans="2:13" ht="27.75" customHeight="1" x14ac:dyDescent="0.15">
      <c r="B42" s="1283"/>
      <c r="C42" s="1284"/>
      <c r="D42" s="106"/>
      <c r="E42" s="1289" t="s">
        <v>31</v>
      </c>
      <c r="F42" s="1289"/>
      <c r="G42" s="1289"/>
      <c r="H42" s="1290"/>
      <c r="I42" s="107">
        <v>0</v>
      </c>
      <c r="J42" s="108">
        <v>11</v>
      </c>
      <c r="K42" s="108" t="s">
        <v>518</v>
      </c>
      <c r="L42" s="108" t="s">
        <v>518</v>
      </c>
      <c r="M42" s="109" t="s">
        <v>518</v>
      </c>
    </row>
    <row r="43" spans="2:13" ht="27.75" customHeight="1" x14ac:dyDescent="0.15">
      <c r="B43" s="1283"/>
      <c r="C43" s="1284"/>
      <c r="D43" s="106"/>
      <c r="E43" s="1289" t="s">
        <v>32</v>
      </c>
      <c r="F43" s="1289"/>
      <c r="G43" s="1289"/>
      <c r="H43" s="1290"/>
      <c r="I43" s="107">
        <v>2294</v>
      </c>
      <c r="J43" s="108">
        <v>2167</v>
      </c>
      <c r="K43" s="108">
        <v>1982</v>
      </c>
      <c r="L43" s="108">
        <v>1744</v>
      </c>
      <c r="M43" s="109">
        <v>1502</v>
      </c>
    </row>
    <row r="44" spans="2:13" ht="27.75" customHeight="1" x14ac:dyDescent="0.15">
      <c r="B44" s="1283"/>
      <c r="C44" s="1284"/>
      <c r="D44" s="106"/>
      <c r="E44" s="1289" t="s">
        <v>33</v>
      </c>
      <c r="F44" s="1289"/>
      <c r="G44" s="1289"/>
      <c r="H44" s="1290"/>
      <c r="I44" s="107">
        <v>103</v>
      </c>
      <c r="J44" s="108">
        <v>77</v>
      </c>
      <c r="K44" s="108">
        <v>243</v>
      </c>
      <c r="L44" s="108">
        <v>204</v>
      </c>
      <c r="M44" s="109">
        <v>170</v>
      </c>
    </row>
    <row r="45" spans="2:13" ht="27.75" customHeight="1" x14ac:dyDescent="0.15">
      <c r="B45" s="1283"/>
      <c r="C45" s="1284"/>
      <c r="D45" s="106"/>
      <c r="E45" s="1289" t="s">
        <v>34</v>
      </c>
      <c r="F45" s="1289"/>
      <c r="G45" s="1289"/>
      <c r="H45" s="1290"/>
      <c r="I45" s="107">
        <v>546</v>
      </c>
      <c r="J45" s="108">
        <v>487</v>
      </c>
      <c r="K45" s="108">
        <v>459</v>
      </c>
      <c r="L45" s="108">
        <v>472</v>
      </c>
      <c r="M45" s="109">
        <v>503</v>
      </c>
    </row>
    <row r="46" spans="2:13" ht="27.75" customHeight="1" x14ac:dyDescent="0.15">
      <c r="B46" s="1283"/>
      <c r="C46" s="1284"/>
      <c r="D46" s="110"/>
      <c r="E46" s="1289" t="s">
        <v>35</v>
      </c>
      <c r="F46" s="1289"/>
      <c r="G46" s="1289"/>
      <c r="H46" s="1290"/>
      <c r="I46" s="107" t="s">
        <v>518</v>
      </c>
      <c r="J46" s="108" t="s">
        <v>518</v>
      </c>
      <c r="K46" s="108" t="s">
        <v>518</v>
      </c>
      <c r="L46" s="108" t="s">
        <v>518</v>
      </c>
      <c r="M46" s="109" t="s">
        <v>518</v>
      </c>
    </row>
    <row r="47" spans="2:13" ht="27.75" customHeight="1" x14ac:dyDescent="0.15">
      <c r="B47" s="1283"/>
      <c r="C47" s="1284"/>
      <c r="D47" s="111"/>
      <c r="E47" s="1291" t="s">
        <v>36</v>
      </c>
      <c r="F47" s="1292"/>
      <c r="G47" s="1292"/>
      <c r="H47" s="1293"/>
      <c r="I47" s="107" t="s">
        <v>518</v>
      </c>
      <c r="J47" s="108" t="s">
        <v>518</v>
      </c>
      <c r="K47" s="108" t="s">
        <v>518</v>
      </c>
      <c r="L47" s="108" t="s">
        <v>518</v>
      </c>
      <c r="M47" s="109" t="s">
        <v>518</v>
      </c>
    </row>
    <row r="48" spans="2:13" ht="27.75" customHeight="1" x14ac:dyDescent="0.15">
      <c r="B48" s="1283"/>
      <c r="C48" s="1284"/>
      <c r="D48" s="106"/>
      <c r="E48" s="1289" t="s">
        <v>37</v>
      </c>
      <c r="F48" s="1289"/>
      <c r="G48" s="1289"/>
      <c r="H48" s="1290"/>
      <c r="I48" s="107" t="s">
        <v>518</v>
      </c>
      <c r="J48" s="108" t="s">
        <v>518</v>
      </c>
      <c r="K48" s="108" t="s">
        <v>518</v>
      </c>
      <c r="L48" s="108" t="s">
        <v>518</v>
      </c>
      <c r="M48" s="109" t="s">
        <v>518</v>
      </c>
    </row>
    <row r="49" spans="2:13" ht="27.75" customHeight="1" x14ac:dyDescent="0.15">
      <c r="B49" s="1285"/>
      <c r="C49" s="1286"/>
      <c r="D49" s="106"/>
      <c r="E49" s="1289" t="s">
        <v>38</v>
      </c>
      <c r="F49" s="1289"/>
      <c r="G49" s="1289"/>
      <c r="H49" s="1290"/>
      <c r="I49" s="107" t="s">
        <v>518</v>
      </c>
      <c r="J49" s="108" t="s">
        <v>518</v>
      </c>
      <c r="K49" s="108" t="s">
        <v>518</v>
      </c>
      <c r="L49" s="108" t="s">
        <v>518</v>
      </c>
      <c r="M49" s="109" t="s">
        <v>518</v>
      </c>
    </row>
    <row r="50" spans="2:13" ht="27.75" customHeight="1" x14ac:dyDescent="0.15">
      <c r="B50" s="1294" t="s">
        <v>39</v>
      </c>
      <c r="C50" s="1295"/>
      <c r="D50" s="112"/>
      <c r="E50" s="1289" t="s">
        <v>40</v>
      </c>
      <c r="F50" s="1289"/>
      <c r="G50" s="1289"/>
      <c r="H50" s="1290"/>
      <c r="I50" s="107">
        <v>2350</v>
      </c>
      <c r="J50" s="108">
        <v>2504</v>
      </c>
      <c r="K50" s="108">
        <v>2660</v>
      </c>
      <c r="L50" s="108">
        <v>2622</v>
      </c>
      <c r="M50" s="109">
        <v>2710</v>
      </c>
    </row>
    <row r="51" spans="2:13" ht="27.75" customHeight="1" x14ac:dyDescent="0.15">
      <c r="B51" s="1283"/>
      <c r="C51" s="1284"/>
      <c r="D51" s="106"/>
      <c r="E51" s="1289" t="s">
        <v>41</v>
      </c>
      <c r="F51" s="1289"/>
      <c r="G51" s="1289"/>
      <c r="H51" s="1290"/>
      <c r="I51" s="107" t="s">
        <v>518</v>
      </c>
      <c r="J51" s="108" t="s">
        <v>518</v>
      </c>
      <c r="K51" s="108" t="s">
        <v>518</v>
      </c>
      <c r="L51" s="108" t="s">
        <v>518</v>
      </c>
      <c r="M51" s="109" t="s">
        <v>518</v>
      </c>
    </row>
    <row r="52" spans="2:13" ht="27.75" customHeight="1" x14ac:dyDescent="0.15">
      <c r="B52" s="1285"/>
      <c r="C52" s="1286"/>
      <c r="D52" s="106"/>
      <c r="E52" s="1289" t="s">
        <v>42</v>
      </c>
      <c r="F52" s="1289"/>
      <c r="G52" s="1289"/>
      <c r="H52" s="1290"/>
      <c r="I52" s="107">
        <v>4305</v>
      </c>
      <c r="J52" s="108">
        <v>4151</v>
      </c>
      <c r="K52" s="108">
        <v>4026</v>
      </c>
      <c r="L52" s="108">
        <v>3767</v>
      </c>
      <c r="M52" s="109">
        <v>2834</v>
      </c>
    </row>
    <row r="53" spans="2:13" ht="27.75" customHeight="1" thickBot="1" x14ac:dyDescent="0.2">
      <c r="B53" s="1296" t="s">
        <v>43</v>
      </c>
      <c r="C53" s="1297"/>
      <c r="D53" s="113"/>
      <c r="E53" s="1298" t="s">
        <v>44</v>
      </c>
      <c r="F53" s="1298"/>
      <c r="G53" s="1298"/>
      <c r="H53" s="1299"/>
      <c r="I53" s="114">
        <v>-754</v>
      </c>
      <c r="J53" s="115">
        <v>-1062</v>
      </c>
      <c r="K53" s="115">
        <v>-1245</v>
      </c>
      <c r="L53" s="115">
        <v>-1308</v>
      </c>
      <c r="M53" s="116">
        <v>-720</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94p/eMfElmzGRHmLHeO0jSlLwLO645BcDWjNxT1Lg+p1tmhlJhtUNg9/Fv52cWZBm3Lb/pceO6lV8GYZDONmA==" saltValue="zLI3iHRo+aQ0LHPVPbQXk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8" t="s">
        <v>47</v>
      </c>
      <c r="D55" s="1308"/>
      <c r="E55" s="1309"/>
      <c r="F55" s="128">
        <v>971</v>
      </c>
      <c r="G55" s="128">
        <v>1018</v>
      </c>
      <c r="H55" s="129">
        <v>964</v>
      </c>
    </row>
    <row r="56" spans="2:8" ht="52.5" customHeight="1" x14ac:dyDescent="0.15">
      <c r="B56" s="130"/>
      <c r="C56" s="1310" t="s">
        <v>48</v>
      </c>
      <c r="D56" s="1310"/>
      <c r="E56" s="1311"/>
      <c r="F56" s="131">
        <v>149</v>
      </c>
      <c r="G56" s="131">
        <v>149</v>
      </c>
      <c r="H56" s="132">
        <v>150</v>
      </c>
    </row>
    <row r="57" spans="2:8" ht="53.25" customHeight="1" x14ac:dyDescent="0.15">
      <c r="B57" s="130"/>
      <c r="C57" s="1312" t="s">
        <v>49</v>
      </c>
      <c r="D57" s="1312"/>
      <c r="E57" s="1313"/>
      <c r="F57" s="133">
        <v>1253</v>
      </c>
      <c r="G57" s="133">
        <v>1239</v>
      </c>
      <c r="H57" s="134">
        <v>1346</v>
      </c>
    </row>
    <row r="58" spans="2:8" ht="45.75" customHeight="1" x14ac:dyDescent="0.15">
      <c r="B58" s="135"/>
      <c r="C58" s="1300" t="s">
        <v>583</v>
      </c>
      <c r="D58" s="1301"/>
      <c r="E58" s="1302"/>
      <c r="F58" s="136">
        <v>943</v>
      </c>
      <c r="G58" s="136">
        <v>919</v>
      </c>
      <c r="H58" s="137">
        <v>1019</v>
      </c>
    </row>
    <row r="59" spans="2:8" ht="45.75" customHeight="1" x14ac:dyDescent="0.15">
      <c r="B59" s="135"/>
      <c r="C59" s="1300" t="s">
        <v>584</v>
      </c>
      <c r="D59" s="1301"/>
      <c r="E59" s="1302"/>
      <c r="F59" s="136">
        <v>302</v>
      </c>
      <c r="G59" s="136">
        <v>303</v>
      </c>
      <c r="H59" s="137">
        <v>303</v>
      </c>
    </row>
    <row r="60" spans="2:8" ht="45.75" customHeight="1" x14ac:dyDescent="0.15">
      <c r="B60" s="135"/>
      <c r="C60" s="1300" t="s">
        <v>585</v>
      </c>
      <c r="D60" s="1301"/>
      <c r="E60" s="1302"/>
      <c r="F60" s="136">
        <v>8</v>
      </c>
      <c r="G60" s="136">
        <v>17</v>
      </c>
      <c r="H60" s="137">
        <v>24</v>
      </c>
    </row>
    <row r="61" spans="2:8" ht="45.75" customHeight="1" x14ac:dyDescent="0.15">
      <c r="B61" s="135"/>
      <c r="C61" s="1300"/>
      <c r="D61" s="1301"/>
      <c r="E61" s="1302"/>
      <c r="F61" s="136"/>
      <c r="G61" s="136"/>
      <c r="H61" s="137"/>
    </row>
    <row r="62" spans="2:8" ht="45.75" customHeight="1" thickBot="1" x14ac:dyDescent="0.2">
      <c r="B62" s="138"/>
      <c r="C62" s="1303"/>
      <c r="D62" s="1304"/>
      <c r="E62" s="1305"/>
      <c r="F62" s="139"/>
      <c r="G62" s="139"/>
      <c r="H62" s="140"/>
    </row>
    <row r="63" spans="2:8" ht="52.5" customHeight="1" thickBot="1" x14ac:dyDescent="0.2">
      <c r="B63" s="141"/>
      <c r="C63" s="1306" t="s">
        <v>50</v>
      </c>
      <c r="D63" s="1306"/>
      <c r="E63" s="1307"/>
      <c r="F63" s="142">
        <v>2374</v>
      </c>
      <c r="G63" s="142">
        <v>2406</v>
      </c>
      <c r="H63" s="143">
        <v>2460</v>
      </c>
    </row>
    <row r="64" spans="2:8" ht="15" customHeight="1" x14ac:dyDescent="0.15"/>
  </sheetData>
  <sheetProtection algorithmName="SHA-512" hashValue="xbLW8WEk8UsqO41LroyQGXLSraIwMx8dXgTu9KeRH2pk1WWfUhDwflJmBCZrmgVqaoHm8AFLIZo9pInfVj7VXA==" saltValue="VBcGQeQV/QWNjnAjKDhK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601</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601</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2" t="s">
        <v>616</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7"/>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7"/>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7"/>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7"/>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604</v>
      </c>
    </row>
    <row r="50" spans="1:109" x14ac:dyDescent="0.15">
      <c r="B50" s="397"/>
      <c r="G50" s="1314"/>
      <c r="H50" s="1314"/>
      <c r="I50" s="1314"/>
      <c r="J50" s="1314"/>
      <c r="K50" s="407"/>
      <c r="L50" s="407"/>
      <c r="M50" s="408"/>
      <c r="N50" s="408"/>
      <c r="AN50" s="1332"/>
      <c r="AO50" s="1333"/>
      <c r="AP50" s="1333"/>
      <c r="AQ50" s="1333"/>
      <c r="AR50" s="1333"/>
      <c r="AS50" s="1333"/>
      <c r="AT50" s="1333"/>
      <c r="AU50" s="1333"/>
      <c r="AV50" s="1333"/>
      <c r="AW50" s="1333"/>
      <c r="AX50" s="1333"/>
      <c r="AY50" s="1333"/>
      <c r="AZ50" s="1333"/>
      <c r="BA50" s="1333"/>
      <c r="BB50" s="1333"/>
      <c r="BC50" s="1333"/>
      <c r="BD50" s="1333"/>
      <c r="BE50" s="1333"/>
      <c r="BF50" s="1333"/>
      <c r="BG50" s="1333"/>
      <c r="BH50" s="1333"/>
      <c r="BI50" s="1333"/>
      <c r="BJ50" s="1333"/>
      <c r="BK50" s="1333"/>
      <c r="BL50" s="1333"/>
      <c r="BM50" s="1333"/>
      <c r="BN50" s="1333"/>
      <c r="BO50" s="1334"/>
      <c r="BP50" s="1320" t="s">
        <v>560</v>
      </c>
      <c r="BQ50" s="1320"/>
      <c r="BR50" s="1320"/>
      <c r="BS50" s="1320"/>
      <c r="BT50" s="1320"/>
      <c r="BU50" s="1320"/>
      <c r="BV50" s="1320"/>
      <c r="BW50" s="1320"/>
      <c r="BX50" s="1320" t="s">
        <v>561</v>
      </c>
      <c r="BY50" s="1320"/>
      <c r="BZ50" s="1320"/>
      <c r="CA50" s="1320"/>
      <c r="CB50" s="1320"/>
      <c r="CC50" s="1320"/>
      <c r="CD50" s="1320"/>
      <c r="CE50" s="1320"/>
      <c r="CF50" s="1320" t="s">
        <v>562</v>
      </c>
      <c r="CG50" s="1320"/>
      <c r="CH50" s="1320"/>
      <c r="CI50" s="1320"/>
      <c r="CJ50" s="1320"/>
      <c r="CK50" s="1320"/>
      <c r="CL50" s="1320"/>
      <c r="CM50" s="1320"/>
      <c r="CN50" s="1320" t="s">
        <v>563</v>
      </c>
      <c r="CO50" s="1320"/>
      <c r="CP50" s="1320"/>
      <c r="CQ50" s="1320"/>
      <c r="CR50" s="1320"/>
      <c r="CS50" s="1320"/>
      <c r="CT50" s="1320"/>
      <c r="CU50" s="1320"/>
      <c r="CV50" s="1320" t="s">
        <v>564</v>
      </c>
      <c r="CW50" s="1320"/>
      <c r="CX50" s="1320"/>
      <c r="CY50" s="1320"/>
      <c r="CZ50" s="1320"/>
      <c r="DA50" s="1320"/>
      <c r="DB50" s="1320"/>
      <c r="DC50" s="1320"/>
    </row>
    <row r="51" spans="1:109" ht="13.5" customHeight="1" x14ac:dyDescent="0.15">
      <c r="B51" s="397"/>
      <c r="G51" s="1331"/>
      <c r="H51" s="1331"/>
      <c r="I51" s="1335"/>
      <c r="J51" s="1335"/>
      <c r="K51" s="1321"/>
      <c r="L51" s="1321"/>
      <c r="M51" s="1321"/>
      <c r="N51" s="1321"/>
      <c r="AM51" s="406"/>
      <c r="AN51" s="1319" t="s">
        <v>605</v>
      </c>
      <c r="AO51" s="1319"/>
      <c r="AP51" s="1319"/>
      <c r="AQ51" s="1319"/>
      <c r="AR51" s="1319"/>
      <c r="AS51" s="1319"/>
      <c r="AT51" s="1319"/>
      <c r="AU51" s="1319"/>
      <c r="AV51" s="1319"/>
      <c r="AW51" s="1319"/>
      <c r="AX51" s="1319"/>
      <c r="AY51" s="1319"/>
      <c r="AZ51" s="1319"/>
      <c r="BA51" s="1319"/>
      <c r="BB51" s="1319" t="s">
        <v>607</v>
      </c>
      <c r="BC51" s="1319"/>
      <c r="BD51" s="1319"/>
      <c r="BE51" s="1319"/>
      <c r="BF51" s="1319"/>
      <c r="BG51" s="1319"/>
      <c r="BH51" s="1319"/>
      <c r="BI51" s="1319"/>
      <c r="BJ51" s="1319"/>
      <c r="BK51" s="1319"/>
      <c r="BL51" s="1319"/>
      <c r="BM51" s="1319"/>
      <c r="BN51" s="1319"/>
      <c r="BO51" s="1319"/>
      <c r="BP51" s="1316"/>
      <c r="BQ51" s="1316"/>
      <c r="BR51" s="1316"/>
      <c r="BS51" s="1316"/>
      <c r="BT51" s="1316"/>
      <c r="BU51" s="1316"/>
      <c r="BV51" s="1316"/>
      <c r="BW51" s="1316"/>
      <c r="BX51" s="1316"/>
      <c r="BY51" s="1316"/>
      <c r="BZ51" s="1316"/>
      <c r="CA51" s="1316"/>
      <c r="CB51" s="1316"/>
      <c r="CC51" s="1316"/>
      <c r="CD51" s="1316"/>
      <c r="CE51" s="1316"/>
      <c r="CF51" s="1316"/>
      <c r="CG51" s="1316"/>
      <c r="CH51" s="1316"/>
      <c r="CI51" s="1316"/>
      <c r="CJ51" s="1316"/>
      <c r="CK51" s="1316"/>
      <c r="CL51" s="1316"/>
      <c r="CM51" s="1316"/>
      <c r="CN51" s="1316"/>
      <c r="CO51" s="1316"/>
      <c r="CP51" s="1316"/>
      <c r="CQ51" s="1316"/>
      <c r="CR51" s="1316"/>
      <c r="CS51" s="1316"/>
      <c r="CT51" s="1316"/>
      <c r="CU51" s="1316"/>
      <c r="CV51" s="1316"/>
      <c r="CW51" s="1316"/>
      <c r="CX51" s="1316"/>
      <c r="CY51" s="1316"/>
      <c r="CZ51" s="1316"/>
      <c r="DA51" s="1316"/>
      <c r="DB51" s="1316"/>
      <c r="DC51" s="1316"/>
    </row>
    <row r="52" spans="1:109" x14ac:dyDescent="0.15">
      <c r="B52" s="397"/>
      <c r="G52" s="1331"/>
      <c r="H52" s="1331"/>
      <c r="I52" s="1335"/>
      <c r="J52" s="1335"/>
      <c r="K52" s="1321"/>
      <c r="L52" s="1321"/>
      <c r="M52" s="1321"/>
      <c r="N52" s="1321"/>
      <c r="AM52" s="406"/>
      <c r="AN52" s="1319"/>
      <c r="AO52" s="1319"/>
      <c r="AP52" s="1319"/>
      <c r="AQ52" s="1319"/>
      <c r="AR52" s="1319"/>
      <c r="AS52" s="1319"/>
      <c r="AT52" s="1319"/>
      <c r="AU52" s="1319"/>
      <c r="AV52" s="1319"/>
      <c r="AW52" s="1319"/>
      <c r="AX52" s="1319"/>
      <c r="AY52" s="1319"/>
      <c r="AZ52" s="1319"/>
      <c r="BA52" s="1319"/>
      <c r="BB52" s="1319"/>
      <c r="BC52" s="1319"/>
      <c r="BD52" s="1319"/>
      <c r="BE52" s="1319"/>
      <c r="BF52" s="1319"/>
      <c r="BG52" s="1319"/>
      <c r="BH52" s="1319"/>
      <c r="BI52" s="1319"/>
      <c r="BJ52" s="1319"/>
      <c r="BK52" s="1319"/>
      <c r="BL52" s="1319"/>
      <c r="BM52" s="1319"/>
      <c r="BN52" s="1319"/>
      <c r="BO52" s="1319"/>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5"/>
      <c r="B53" s="397"/>
      <c r="G53" s="1331"/>
      <c r="H53" s="1331"/>
      <c r="I53" s="1314"/>
      <c r="J53" s="1314"/>
      <c r="K53" s="1321"/>
      <c r="L53" s="1321"/>
      <c r="M53" s="1321"/>
      <c r="N53" s="1321"/>
      <c r="AM53" s="406"/>
      <c r="AN53" s="1319"/>
      <c r="AO53" s="1319"/>
      <c r="AP53" s="1319"/>
      <c r="AQ53" s="1319"/>
      <c r="AR53" s="1319"/>
      <c r="AS53" s="1319"/>
      <c r="AT53" s="1319"/>
      <c r="AU53" s="1319"/>
      <c r="AV53" s="1319"/>
      <c r="AW53" s="1319"/>
      <c r="AX53" s="1319"/>
      <c r="AY53" s="1319"/>
      <c r="AZ53" s="1319"/>
      <c r="BA53" s="1319"/>
      <c r="BB53" s="1319" t="s">
        <v>608</v>
      </c>
      <c r="BC53" s="1319"/>
      <c r="BD53" s="1319"/>
      <c r="BE53" s="1319"/>
      <c r="BF53" s="1319"/>
      <c r="BG53" s="1319"/>
      <c r="BH53" s="1319"/>
      <c r="BI53" s="1319"/>
      <c r="BJ53" s="1319"/>
      <c r="BK53" s="1319"/>
      <c r="BL53" s="1319"/>
      <c r="BM53" s="1319"/>
      <c r="BN53" s="1319"/>
      <c r="BO53" s="1319"/>
      <c r="BP53" s="1316">
        <v>54.9</v>
      </c>
      <c r="BQ53" s="1316"/>
      <c r="BR53" s="1316"/>
      <c r="BS53" s="1316"/>
      <c r="BT53" s="1316"/>
      <c r="BU53" s="1316"/>
      <c r="BV53" s="1316"/>
      <c r="BW53" s="1316"/>
      <c r="BX53" s="1316">
        <v>57.2</v>
      </c>
      <c r="BY53" s="1316"/>
      <c r="BZ53" s="1316"/>
      <c r="CA53" s="1316"/>
      <c r="CB53" s="1316"/>
      <c r="CC53" s="1316"/>
      <c r="CD53" s="1316"/>
      <c r="CE53" s="1316"/>
      <c r="CF53" s="1316">
        <v>59</v>
      </c>
      <c r="CG53" s="1316"/>
      <c r="CH53" s="1316"/>
      <c r="CI53" s="1316"/>
      <c r="CJ53" s="1316"/>
      <c r="CK53" s="1316"/>
      <c r="CL53" s="1316"/>
      <c r="CM53" s="1316"/>
      <c r="CN53" s="1316">
        <v>60.5</v>
      </c>
      <c r="CO53" s="1316"/>
      <c r="CP53" s="1316"/>
      <c r="CQ53" s="1316"/>
      <c r="CR53" s="1316"/>
      <c r="CS53" s="1316"/>
      <c r="CT53" s="1316"/>
      <c r="CU53" s="1316"/>
      <c r="CV53" s="1316">
        <v>61.7</v>
      </c>
      <c r="CW53" s="1316"/>
      <c r="CX53" s="1316"/>
      <c r="CY53" s="1316"/>
      <c r="CZ53" s="1316"/>
      <c r="DA53" s="1316"/>
      <c r="DB53" s="1316"/>
      <c r="DC53" s="1316"/>
    </row>
    <row r="54" spans="1:109" x14ac:dyDescent="0.15">
      <c r="A54" s="405"/>
      <c r="B54" s="397"/>
      <c r="G54" s="1331"/>
      <c r="H54" s="1331"/>
      <c r="I54" s="1314"/>
      <c r="J54" s="1314"/>
      <c r="K54" s="1321"/>
      <c r="L54" s="1321"/>
      <c r="M54" s="1321"/>
      <c r="N54" s="1321"/>
      <c r="AM54" s="406"/>
      <c r="AN54" s="1319"/>
      <c r="AO54" s="1319"/>
      <c r="AP54" s="1319"/>
      <c r="AQ54" s="1319"/>
      <c r="AR54" s="1319"/>
      <c r="AS54" s="1319"/>
      <c r="AT54" s="1319"/>
      <c r="AU54" s="1319"/>
      <c r="AV54" s="1319"/>
      <c r="AW54" s="1319"/>
      <c r="AX54" s="1319"/>
      <c r="AY54" s="1319"/>
      <c r="AZ54" s="1319"/>
      <c r="BA54" s="1319"/>
      <c r="BB54" s="1319"/>
      <c r="BC54" s="1319"/>
      <c r="BD54" s="1319"/>
      <c r="BE54" s="1319"/>
      <c r="BF54" s="1319"/>
      <c r="BG54" s="1319"/>
      <c r="BH54" s="1319"/>
      <c r="BI54" s="1319"/>
      <c r="BJ54" s="1319"/>
      <c r="BK54" s="1319"/>
      <c r="BL54" s="1319"/>
      <c r="BM54" s="1319"/>
      <c r="BN54" s="1319"/>
      <c r="BO54" s="1319"/>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5"/>
      <c r="B55" s="397"/>
      <c r="G55" s="1314"/>
      <c r="H55" s="1314"/>
      <c r="I55" s="1314"/>
      <c r="J55" s="1314"/>
      <c r="K55" s="1321"/>
      <c r="L55" s="1321"/>
      <c r="M55" s="1321"/>
      <c r="N55" s="1321"/>
      <c r="AN55" s="1320" t="s">
        <v>609</v>
      </c>
      <c r="AO55" s="1320"/>
      <c r="AP55" s="1320"/>
      <c r="AQ55" s="1320"/>
      <c r="AR55" s="1320"/>
      <c r="AS55" s="1320"/>
      <c r="AT55" s="1320"/>
      <c r="AU55" s="1320"/>
      <c r="AV55" s="1320"/>
      <c r="AW55" s="1320"/>
      <c r="AX55" s="1320"/>
      <c r="AY55" s="1320"/>
      <c r="AZ55" s="1320"/>
      <c r="BA55" s="1320"/>
      <c r="BB55" s="1319" t="s">
        <v>607</v>
      </c>
      <c r="BC55" s="1319"/>
      <c r="BD55" s="1319"/>
      <c r="BE55" s="1319"/>
      <c r="BF55" s="1319"/>
      <c r="BG55" s="1319"/>
      <c r="BH55" s="1319"/>
      <c r="BI55" s="1319"/>
      <c r="BJ55" s="1319"/>
      <c r="BK55" s="1319"/>
      <c r="BL55" s="1319"/>
      <c r="BM55" s="1319"/>
      <c r="BN55" s="1319"/>
      <c r="BO55" s="1319"/>
      <c r="BP55" s="1316">
        <v>0</v>
      </c>
      <c r="BQ55" s="1316"/>
      <c r="BR55" s="1316"/>
      <c r="BS55" s="1316"/>
      <c r="BT55" s="1316"/>
      <c r="BU55" s="1316"/>
      <c r="BV55" s="1316"/>
      <c r="BW55" s="1316"/>
      <c r="BX55" s="1316">
        <v>0</v>
      </c>
      <c r="BY55" s="1316"/>
      <c r="BZ55" s="1316"/>
      <c r="CA55" s="1316"/>
      <c r="CB55" s="1316"/>
      <c r="CC55" s="1316"/>
      <c r="CD55" s="1316"/>
      <c r="CE55" s="1316"/>
      <c r="CF55" s="1316">
        <v>0</v>
      </c>
      <c r="CG55" s="1316"/>
      <c r="CH55" s="1316"/>
      <c r="CI55" s="1316"/>
      <c r="CJ55" s="1316"/>
      <c r="CK55" s="1316"/>
      <c r="CL55" s="1316"/>
      <c r="CM55" s="1316"/>
      <c r="CN55" s="1316">
        <v>0</v>
      </c>
      <c r="CO55" s="1316"/>
      <c r="CP55" s="1316"/>
      <c r="CQ55" s="1316"/>
      <c r="CR55" s="1316"/>
      <c r="CS55" s="1316"/>
      <c r="CT55" s="1316"/>
      <c r="CU55" s="1316"/>
      <c r="CV55" s="1316">
        <v>0</v>
      </c>
      <c r="CW55" s="1316"/>
      <c r="CX55" s="1316"/>
      <c r="CY55" s="1316"/>
      <c r="CZ55" s="1316"/>
      <c r="DA55" s="1316"/>
      <c r="DB55" s="1316"/>
      <c r="DC55" s="1316"/>
    </row>
    <row r="56" spans="1:109" x14ac:dyDescent="0.15">
      <c r="A56" s="405"/>
      <c r="B56" s="397"/>
      <c r="G56" s="1314"/>
      <c r="H56" s="1314"/>
      <c r="I56" s="1314"/>
      <c r="J56" s="1314"/>
      <c r="K56" s="1321"/>
      <c r="L56" s="1321"/>
      <c r="M56" s="1321"/>
      <c r="N56" s="1321"/>
      <c r="AN56" s="1320"/>
      <c r="AO56" s="1320"/>
      <c r="AP56" s="1320"/>
      <c r="AQ56" s="1320"/>
      <c r="AR56" s="1320"/>
      <c r="AS56" s="1320"/>
      <c r="AT56" s="1320"/>
      <c r="AU56" s="1320"/>
      <c r="AV56" s="1320"/>
      <c r="AW56" s="1320"/>
      <c r="AX56" s="1320"/>
      <c r="AY56" s="1320"/>
      <c r="AZ56" s="1320"/>
      <c r="BA56" s="1320"/>
      <c r="BB56" s="1319"/>
      <c r="BC56" s="1319"/>
      <c r="BD56" s="1319"/>
      <c r="BE56" s="1319"/>
      <c r="BF56" s="1319"/>
      <c r="BG56" s="1319"/>
      <c r="BH56" s="1319"/>
      <c r="BI56" s="1319"/>
      <c r="BJ56" s="1319"/>
      <c r="BK56" s="1319"/>
      <c r="BL56" s="1319"/>
      <c r="BM56" s="1319"/>
      <c r="BN56" s="1319"/>
      <c r="BO56" s="1319"/>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x14ac:dyDescent="0.15">
      <c r="B57" s="409"/>
      <c r="G57" s="1314"/>
      <c r="H57" s="1314"/>
      <c r="I57" s="1317"/>
      <c r="J57" s="1317"/>
      <c r="K57" s="1321"/>
      <c r="L57" s="1321"/>
      <c r="M57" s="1321"/>
      <c r="N57" s="1321"/>
      <c r="AM57" s="390"/>
      <c r="AN57" s="1320"/>
      <c r="AO57" s="1320"/>
      <c r="AP57" s="1320"/>
      <c r="AQ57" s="1320"/>
      <c r="AR57" s="1320"/>
      <c r="AS57" s="1320"/>
      <c r="AT57" s="1320"/>
      <c r="AU57" s="1320"/>
      <c r="AV57" s="1320"/>
      <c r="AW57" s="1320"/>
      <c r="AX57" s="1320"/>
      <c r="AY57" s="1320"/>
      <c r="AZ57" s="1320"/>
      <c r="BA57" s="1320"/>
      <c r="BB57" s="1319" t="s">
        <v>610</v>
      </c>
      <c r="BC57" s="1319"/>
      <c r="BD57" s="1319"/>
      <c r="BE57" s="1319"/>
      <c r="BF57" s="1319"/>
      <c r="BG57" s="1319"/>
      <c r="BH57" s="1319"/>
      <c r="BI57" s="1319"/>
      <c r="BJ57" s="1319"/>
      <c r="BK57" s="1319"/>
      <c r="BL57" s="1319"/>
      <c r="BM57" s="1319"/>
      <c r="BN57" s="1319"/>
      <c r="BO57" s="1319"/>
      <c r="BP57" s="1316">
        <v>58.6</v>
      </c>
      <c r="BQ57" s="1316"/>
      <c r="BR57" s="1316"/>
      <c r="BS57" s="1316"/>
      <c r="BT57" s="1316"/>
      <c r="BU57" s="1316"/>
      <c r="BV57" s="1316"/>
      <c r="BW57" s="1316"/>
      <c r="BX57" s="1316">
        <v>59.1</v>
      </c>
      <c r="BY57" s="1316"/>
      <c r="BZ57" s="1316"/>
      <c r="CA57" s="1316"/>
      <c r="CB57" s="1316"/>
      <c r="CC57" s="1316"/>
      <c r="CD57" s="1316"/>
      <c r="CE57" s="1316"/>
      <c r="CF57" s="1316">
        <v>61.2</v>
      </c>
      <c r="CG57" s="1316"/>
      <c r="CH57" s="1316"/>
      <c r="CI57" s="1316"/>
      <c r="CJ57" s="1316"/>
      <c r="CK57" s="1316"/>
      <c r="CL57" s="1316"/>
      <c r="CM57" s="1316"/>
      <c r="CN57" s="1316">
        <v>62.9</v>
      </c>
      <c r="CO57" s="1316"/>
      <c r="CP57" s="1316"/>
      <c r="CQ57" s="1316"/>
      <c r="CR57" s="1316"/>
      <c r="CS57" s="1316"/>
      <c r="CT57" s="1316"/>
      <c r="CU57" s="1316"/>
      <c r="CV57" s="1316">
        <v>64.2</v>
      </c>
      <c r="CW57" s="1316"/>
      <c r="CX57" s="1316"/>
      <c r="CY57" s="1316"/>
      <c r="CZ57" s="1316"/>
      <c r="DA57" s="1316"/>
      <c r="DB57" s="1316"/>
      <c r="DC57" s="1316"/>
      <c r="DD57" s="410"/>
      <c r="DE57" s="409"/>
    </row>
    <row r="58" spans="1:109" s="405" customFormat="1" x14ac:dyDescent="0.15">
      <c r="A58" s="390"/>
      <c r="B58" s="409"/>
      <c r="G58" s="1314"/>
      <c r="H58" s="1314"/>
      <c r="I58" s="1317"/>
      <c r="J58" s="1317"/>
      <c r="K58" s="1321"/>
      <c r="L58" s="1321"/>
      <c r="M58" s="1321"/>
      <c r="N58" s="1321"/>
      <c r="AM58" s="390"/>
      <c r="AN58" s="1320"/>
      <c r="AO58" s="1320"/>
      <c r="AP58" s="1320"/>
      <c r="AQ58" s="1320"/>
      <c r="AR58" s="1320"/>
      <c r="AS58" s="1320"/>
      <c r="AT58" s="1320"/>
      <c r="AU58" s="1320"/>
      <c r="AV58" s="1320"/>
      <c r="AW58" s="1320"/>
      <c r="AX58" s="1320"/>
      <c r="AY58" s="1320"/>
      <c r="AZ58" s="1320"/>
      <c r="BA58" s="1320"/>
      <c r="BB58" s="1319"/>
      <c r="BC58" s="1319"/>
      <c r="BD58" s="1319"/>
      <c r="BE58" s="1319"/>
      <c r="BF58" s="1319"/>
      <c r="BG58" s="1319"/>
      <c r="BH58" s="1319"/>
      <c r="BI58" s="1319"/>
      <c r="BJ58" s="1319"/>
      <c r="BK58" s="1319"/>
      <c r="BL58" s="1319"/>
      <c r="BM58" s="1319"/>
      <c r="BN58" s="1319"/>
      <c r="BO58" s="1319"/>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611</v>
      </c>
    </row>
    <row r="64" spans="1:109" x14ac:dyDescent="0.15">
      <c r="B64" s="397"/>
      <c r="G64" s="404"/>
      <c r="I64" s="417"/>
      <c r="J64" s="417"/>
      <c r="K64" s="417"/>
      <c r="L64" s="417"/>
      <c r="M64" s="417"/>
      <c r="N64" s="418"/>
      <c r="AM64" s="404"/>
      <c r="AN64" s="404" t="s">
        <v>603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2" t="s">
        <v>615</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7"/>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7"/>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7"/>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7"/>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604</v>
      </c>
    </row>
    <row r="72" spans="2:107" x14ac:dyDescent="0.15">
      <c r="B72" s="397"/>
      <c r="G72" s="1314"/>
      <c r="H72" s="1314"/>
      <c r="I72" s="1314"/>
      <c r="J72" s="1314"/>
      <c r="K72" s="407"/>
      <c r="L72" s="407"/>
      <c r="M72" s="408"/>
      <c r="N72" s="408"/>
      <c r="AN72" s="1332"/>
      <c r="AO72" s="1333"/>
      <c r="AP72" s="1333"/>
      <c r="AQ72" s="1333"/>
      <c r="AR72" s="1333"/>
      <c r="AS72" s="1333"/>
      <c r="AT72" s="1333"/>
      <c r="AU72" s="1333"/>
      <c r="AV72" s="1333"/>
      <c r="AW72" s="1333"/>
      <c r="AX72" s="1333"/>
      <c r="AY72" s="1333"/>
      <c r="AZ72" s="1333"/>
      <c r="BA72" s="1333"/>
      <c r="BB72" s="1333"/>
      <c r="BC72" s="1333"/>
      <c r="BD72" s="1333"/>
      <c r="BE72" s="1333"/>
      <c r="BF72" s="1333"/>
      <c r="BG72" s="1333"/>
      <c r="BH72" s="1333"/>
      <c r="BI72" s="1333"/>
      <c r="BJ72" s="1333"/>
      <c r="BK72" s="1333"/>
      <c r="BL72" s="1333"/>
      <c r="BM72" s="1333"/>
      <c r="BN72" s="1333"/>
      <c r="BO72" s="1334"/>
      <c r="BP72" s="1320" t="s">
        <v>560</v>
      </c>
      <c r="BQ72" s="1320"/>
      <c r="BR72" s="1320"/>
      <c r="BS72" s="1320"/>
      <c r="BT72" s="1320"/>
      <c r="BU72" s="1320"/>
      <c r="BV72" s="1320"/>
      <c r="BW72" s="1320"/>
      <c r="BX72" s="1320" t="s">
        <v>561</v>
      </c>
      <c r="BY72" s="1320"/>
      <c r="BZ72" s="1320"/>
      <c r="CA72" s="1320"/>
      <c r="CB72" s="1320"/>
      <c r="CC72" s="1320"/>
      <c r="CD72" s="1320"/>
      <c r="CE72" s="1320"/>
      <c r="CF72" s="1320" t="s">
        <v>562</v>
      </c>
      <c r="CG72" s="1320"/>
      <c r="CH72" s="1320"/>
      <c r="CI72" s="1320"/>
      <c r="CJ72" s="1320"/>
      <c r="CK72" s="1320"/>
      <c r="CL72" s="1320"/>
      <c r="CM72" s="1320"/>
      <c r="CN72" s="1320" t="s">
        <v>563</v>
      </c>
      <c r="CO72" s="1320"/>
      <c r="CP72" s="1320"/>
      <c r="CQ72" s="1320"/>
      <c r="CR72" s="1320"/>
      <c r="CS72" s="1320"/>
      <c r="CT72" s="1320"/>
      <c r="CU72" s="1320"/>
      <c r="CV72" s="1320" t="s">
        <v>564</v>
      </c>
      <c r="CW72" s="1320"/>
      <c r="CX72" s="1320"/>
      <c r="CY72" s="1320"/>
      <c r="CZ72" s="1320"/>
      <c r="DA72" s="1320"/>
      <c r="DB72" s="1320"/>
      <c r="DC72" s="1320"/>
    </row>
    <row r="73" spans="2:107" x14ac:dyDescent="0.15">
      <c r="B73" s="397"/>
      <c r="G73" s="1331"/>
      <c r="H73" s="1331"/>
      <c r="I73" s="1331"/>
      <c r="J73" s="1331"/>
      <c r="K73" s="1315"/>
      <c r="L73" s="1315"/>
      <c r="M73" s="1315"/>
      <c r="N73" s="1315"/>
      <c r="AM73" s="406"/>
      <c r="AN73" s="1319" t="s">
        <v>605</v>
      </c>
      <c r="AO73" s="1319"/>
      <c r="AP73" s="1319"/>
      <c r="AQ73" s="1319"/>
      <c r="AR73" s="1319"/>
      <c r="AS73" s="1319"/>
      <c r="AT73" s="1319"/>
      <c r="AU73" s="1319"/>
      <c r="AV73" s="1319"/>
      <c r="AW73" s="1319"/>
      <c r="AX73" s="1319"/>
      <c r="AY73" s="1319"/>
      <c r="AZ73" s="1319"/>
      <c r="BA73" s="1319"/>
      <c r="BB73" s="1319" t="s">
        <v>606</v>
      </c>
      <c r="BC73" s="1319"/>
      <c r="BD73" s="1319"/>
      <c r="BE73" s="1319"/>
      <c r="BF73" s="1319"/>
      <c r="BG73" s="1319"/>
      <c r="BH73" s="1319"/>
      <c r="BI73" s="1319"/>
      <c r="BJ73" s="1319"/>
      <c r="BK73" s="1319"/>
      <c r="BL73" s="1319"/>
      <c r="BM73" s="1319"/>
      <c r="BN73" s="1319"/>
      <c r="BO73" s="1319"/>
      <c r="BP73" s="1316"/>
      <c r="BQ73" s="1316"/>
      <c r="BR73" s="1316"/>
      <c r="BS73" s="1316"/>
      <c r="BT73" s="1316"/>
      <c r="BU73" s="1316"/>
      <c r="BV73" s="1316"/>
      <c r="BW73" s="1316"/>
      <c r="BX73" s="1316"/>
      <c r="BY73" s="1316"/>
      <c r="BZ73" s="1316"/>
      <c r="CA73" s="1316"/>
      <c r="CB73" s="1316"/>
      <c r="CC73" s="1316"/>
      <c r="CD73" s="1316"/>
      <c r="CE73" s="1316"/>
      <c r="CF73" s="1316"/>
      <c r="CG73" s="1316"/>
      <c r="CH73" s="1316"/>
      <c r="CI73" s="1316"/>
      <c r="CJ73" s="1316"/>
      <c r="CK73" s="1316"/>
      <c r="CL73" s="1316"/>
      <c r="CM73" s="1316"/>
      <c r="CN73" s="1316"/>
      <c r="CO73" s="1316"/>
      <c r="CP73" s="1316"/>
      <c r="CQ73" s="1316"/>
      <c r="CR73" s="1316"/>
      <c r="CS73" s="1316"/>
      <c r="CT73" s="1316"/>
      <c r="CU73" s="1316"/>
      <c r="CV73" s="1316"/>
      <c r="CW73" s="1316"/>
      <c r="CX73" s="1316"/>
      <c r="CY73" s="1316"/>
      <c r="CZ73" s="1316"/>
      <c r="DA73" s="1316"/>
      <c r="DB73" s="1316"/>
      <c r="DC73" s="1316"/>
    </row>
    <row r="74" spans="2:107" x14ac:dyDescent="0.15">
      <c r="B74" s="397"/>
      <c r="G74" s="1331"/>
      <c r="H74" s="1331"/>
      <c r="I74" s="1331"/>
      <c r="J74" s="1331"/>
      <c r="K74" s="1315"/>
      <c r="L74" s="1315"/>
      <c r="M74" s="1315"/>
      <c r="N74" s="1315"/>
      <c r="AM74" s="406"/>
      <c r="AN74" s="1319"/>
      <c r="AO74" s="1319"/>
      <c r="AP74" s="1319"/>
      <c r="AQ74" s="1319"/>
      <c r="AR74" s="1319"/>
      <c r="AS74" s="1319"/>
      <c r="AT74" s="1319"/>
      <c r="AU74" s="1319"/>
      <c r="AV74" s="1319"/>
      <c r="AW74" s="1319"/>
      <c r="AX74" s="1319"/>
      <c r="AY74" s="1319"/>
      <c r="AZ74" s="1319"/>
      <c r="BA74" s="1319"/>
      <c r="BB74" s="1319"/>
      <c r="BC74" s="1319"/>
      <c r="BD74" s="1319"/>
      <c r="BE74" s="1319"/>
      <c r="BF74" s="1319"/>
      <c r="BG74" s="1319"/>
      <c r="BH74" s="1319"/>
      <c r="BI74" s="1319"/>
      <c r="BJ74" s="1319"/>
      <c r="BK74" s="1319"/>
      <c r="BL74" s="1319"/>
      <c r="BM74" s="1319"/>
      <c r="BN74" s="1319"/>
      <c r="BO74" s="1319"/>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7"/>
      <c r="G75" s="1331"/>
      <c r="H75" s="1331"/>
      <c r="I75" s="1314"/>
      <c r="J75" s="1314"/>
      <c r="K75" s="1321"/>
      <c r="L75" s="1321"/>
      <c r="M75" s="1321"/>
      <c r="N75" s="1321"/>
      <c r="AM75" s="406"/>
      <c r="AN75" s="1319"/>
      <c r="AO75" s="1319"/>
      <c r="AP75" s="1319"/>
      <c r="AQ75" s="1319"/>
      <c r="AR75" s="1319"/>
      <c r="AS75" s="1319"/>
      <c r="AT75" s="1319"/>
      <c r="AU75" s="1319"/>
      <c r="AV75" s="1319"/>
      <c r="AW75" s="1319"/>
      <c r="AX75" s="1319"/>
      <c r="AY75" s="1319"/>
      <c r="AZ75" s="1319"/>
      <c r="BA75" s="1319"/>
      <c r="BB75" s="1319" t="s">
        <v>612</v>
      </c>
      <c r="BC75" s="1319"/>
      <c r="BD75" s="1319"/>
      <c r="BE75" s="1319"/>
      <c r="BF75" s="1319"/>
      <c r="BG75" s="1319"/>
      <c r="BH75" s="1319"/>
      <c r="BI75" s="1319"/>
      <c r="BJ75" s="1319"/>
      <c r="BK75" s="1319"/>
      <c r="BL75" s="1319"/>
      <c r="BM75" s="1319"/>
      <c r="BN75" s="1319"/>
      <c r="BO75" s="1319"/>
      <c r="BP75" s="1316">
        <v>3.3</v>
      </c>
      <c r="BQ75" s="1316"/>
      <c r="BR75" s="1316"/>
      <c r="BS75" s="1316"/>
      <c r="BT75" s="1316"/>
      <c r="BU75" s="1316"/>
      <c r="BV75" s="1316"/>
      <c r="BW75" s="1316"/>
      <c r="BX75" s="1316">
        <v>4.9000000000000004</v>
      </c>
      <c r="BY75" s="1316"/>
      <c r="BZ75" s="1316"/>
      <c r="CA75" s="1316"/>
      <c r="CB75" s="1316"/>
      <c r="CC75" s="1316"/>
      <c r="CD75" s="1316"/>
      <c r="CE75" s="1316"/>
      <c r="CF75" s="1316">
        <v>6</v>
      </c>
      <c r="CG75" s="1316"/>
      <c r="CH75" s="1316"/>
      <c r="CI75" s="1316"/>
      <c r="CJ75" s="1316"/>
      <c r="CK75" s="1316"/>
      <c r="CL75" s="1316"/>
      <c r="CM75" s="1316"/>
      <c r="CN75" s="1316">
        <v>6.9</v>
      </c>
      <c r="CO75" s="1316"/>
      <c r="CP75" s="1316"/>
      <c r="CQ75" s="1316"/>
      <c r="CR75" s="1316"/>
      <c r="CS75" s="1316"/>
      <c r="CT75" s="1316"/>
      <c r="CU75" s="1316"/>
      <c r="CV75" s="1316">
        <v>7.2</v>
      </c>
      <c r="CW75" s="1316"/>
      <c r="CX75" s="1316"/>
      <c r="CY75" s="1316"/>
      <c r="CZ75" s="1316"/>
      <c r="DA75" s="1316"/>
      <c r="DB75" s="1316"/>
      <c r="DC75" s="1316"/>
    </row>
    <row r="76" spans="2:107" x14ac:dyDescent="0.15">
      <c r="B76" s="397"/>
      <c r="G76" s="1331"/>
      <c r="H76" s="1331"/>
      <c r="I76" s="1314"/>
      <c r="J76" s="1314"/>
      <c r="K76" s="1321"/>
      <c r="L76" s="1321"/>
      <c r="M76" s="1321"/>
      <c r="N76" s="1321"/>
      <c r="AM76" s="406"/>
      <c r="AN76" s="1319"/>
      <c r="AO76" s="1319"/>
      <c r="AP76" s="1319"/>
      <c r="AQ76" s="1319"/>
      <c r="AR76" s="1319"/>
      <c r="AS76" s="1319"/>
      <c r="AT76" s="1319"/>
      <c r="AU76" s="1319"/>
      <c r="AV76" s="1319"/>
      <c r="AW76" s="1319"/>
      <c r="AX76" s="1319"/>
      <c r="AY76" s="1319"/>
      <c r="AZ76" s="1319"/>
      <c r="BA76" s="1319"/>
      <c r="BB76" s="1319"/>
      <c r="BC76" s="1319"/>
      <c r="BD76" s="1319"/>
      <c r="BE76" s="1319"/>
      <c r="BF76" s="1319"/>
      <c r="BG76" s="1319"/>
      <c r="BH76" s="1319"/>
      <c r="BI76" s="1319"/>
      <c r="BJ76" s="1319"/>
      <c r="BK76" s="1319"/>
      <c r="BL76" s="1319"/>
      <c r="BM76" s="1319"/>
      <c r="BN76" s="1319"/>
      <c r="BO76" s="1319"/>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7"/>
      <c r="G77" s="1314"/>
      <c r="H77" s="1314"/>
      <c r="I77" s="1314"/>
      <c r="J77" s="1314"/>
      <c r="K77" s="1315"/>
      <c r="L77" s="1315"/>
      <c r="M77" s="1315"/>
      <c r="N77" s="1315"/>
      <c r="AN77" s="1320" t="s">
        <v>609</v>
      </c>
      <c r="AO77" s="1320"/>
      <c r="AP77" s="1320"/>
      <c r="AQ77" s="1320"/>
      <c r="AR77" s="1320"/>
      <c r="AS77" s="1320"/>
      <c r="AT77" s="1320"/>
      <c r="AU77" s="1320"/>
      <c r="AV77" s="1320"/>
      <c r="AW77" s="1320"/>
      <c r="AX77" s="1320"/>
      <c r="AY77" s="1320"/>
      <c r="AZ77" s="1320"/>
      <c r="BA77" s="1320"/>
      <c r="BB77" s="1319" t="s">
        <v>606</v>
      </c>
      <c r="BC77" s="1319"/>
      <c r="BD77" s="1319"/>
      <c r="BE77" s="1319"/>
      <c r="BF77" s="1319"/>
      <c r="BG77" s="1319"/>
      <c r="BH77" s="1319"/>
      <c r="BI77" s="1319"/>
      <c r="BJ77" s="1319"/>
      <c r="BK77" s="1319"/>
      <c r="BL77" s="1319"/>
      <c r="BM77" s="1319"/>
      <c r="BN77" s="1319"/>
      <c r="BO77" s="1319"/>
      <c r="BP77" s="1316">
        <v>0</v>
      </c>
      <c r="BQ77" s="1316"/>
      <c r="BR77" s="1316"/>
      <c r="BS77" s="1316"/>
      <c r="BT77" s="1316"/>
      <c r="BU77" s="1316"/>
      <c r="BV77" s="1316"/>
      <c r="BW77" s="1316"/>
      <c r="BX77" s="1316">
        <v>0</v>
      </c>
      <c r="BY77" s="1316"/>
      <c r="BZ77" s="1316"/>
      <c r="CA77" s="1316"/>
      <c r="CB77" s="1316"/>
      <c r="CC77" s="1316"/>
      <c r="CD77" s="1316"/>
      <c r="CE77" s="1316"/>
      <c r="CF77" s="1316">
        <v>0</v>
      </c>
      <c r="CG77" s="1316"/>
      <c r="CH77" s="1316"/>
      <c r="CI77" s="1316"/>
      <c r="CJ77" s="1316"/>
      <c r="CK77" s="1316"/>
      <c r="CL77" s="1316"/>
      <c r="CM77" s="1316"/>
      <c r="CN77" s="1316">
        <v>0</v>
      </c>
      <c r="CO77" s="1316"/>
      <c r="CP77" s="1316"/>
      <c r="CQ77" s="1316"/>
      <c r="CR77" s="1316"/>
      <c r="CS77" s="1316"/>
      <c r="CT77" s="1316"/>
      <c r="CU77" s="1316"/>
      <c r="CV77" s="1316">
        <v>0</v>
      </c>
      <c r="CW77" s="1316"/>
      <c r="CX77" s="1316"/>
      <c r="CY77" s="1316"/>
      <c r="CZ77" s="1316"/>
      <c r="DA77" s="1316"/>
      <c r="DB77" s="1316"/>
      <c r="DC77" s="1316"/>
    </row>
    <row r="78" spans="2:107" x14ac:dyDescent="0.15">
      <c r="B78" s="397"/>
      <c r="G78" s="1314"/>
      <c r="H78" s="1314"/>
      <c r="I78" s="1314"/>
      <c r="J78" s="1314"/>
      <c r="K78" s="1315"/>
      <c r="L78" s="1315"/>
      <c r="M78" s="1315"/>
      <c r="N78" s="1315"/>
      <c r="AN78" s="1320"/>
      <c r="AO78" s="1320"/>
      <c r="AP78" s="1320"/>
      <c r="AQ78" s="1320"/>
      <c r="AR78" s="1320"/>
      <c r="AS78" s="1320"/>
      <c r="AT78" s="1320"/>
      <c r="AU78" s="1320"/>
      <c r="AV78" s="1320"/>
      <c r="AW78" s="1320"/>
      <c r="AX78" s="1320"/>
      <c r="AY78" s="1320"/>
      <c r="AZ78" s="1320"/>
      <c r="BA78" s="1320"/>
      <c r="BB78" s="1319"/>
      <c r="BC78" s="1319"/>
      <c r="BD78" s="1319"/>
      <c r="BE78" s="1319"/>
      <c r="BF78" s="1319"/>
      <c r="BG78" s="1319"/>
      <c r="BH78" s="1319"/>
      <c r="BI78" s="1319"/>
      <c r="BJ78" s="1319"/>
      <c r="BK78" s="1319"/>
      <c r="BL78" s="1319"/>
      <c r="BM78" s="1319"/>
      <c r="BN78" s="1319"/>
      <c r="BO78" s="1319"/>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7"/>
      <c r="G79" s="1314"/>
      <c r="H79" s="1314"/>
      <c r="I79" s="1317"/>
      <c r="J79" s="1317"/>
      <c r="K79" s="1318"/>
      <c r="L79" s="1318"/>
      <c r="M79" s="1318"/>
      <c r="N79" s="1318"/>
      <c r="AN79" s="1320"/>
      <c r="AO79" s="1320"/>
      <c r="AP79" s="1320"/>
      <c r="AQ79" s="1320"/>
      <c r="AR79" s="1320"/>
      <c r="AS79" s="1320"/>
      <c r="AT79" s="1320"/>
      <c r="AU79" s="1320"/>
      <c r="AV79" s="1320"/>
      <c r="AW79" s="1320"/>
      <c r="AX79" s="1320"/>
      <c r="AY79" s="1320"/>
      <c r="AZ79" s="1320"/>
      <c r="BA79" s="1320"/>
      <c r="BB79" s="1319" t="s">
        <v>613</v>
      </c>
      <c r="BC79" s="1319"/>
      <c r="BD79" s="1319"/>
      <c r="BE79" s="1319"/>
      <c r="BF79" s="1319"/>
      <c r="BG79" s="1319"/>
      <c r="BH79" s="1319"/>
      <c r="BI79" s="1319"/>
      <c r="BJ79" s="1319"/>
      <c r="BK79" s="1319"/>
      <c r="BL79" s="1319"/>
      <c r="BM79" s="1319"/>
      <c r="BN79" s="1319"/>
      <c r="BO79" s="1319"/>
      <c r="BP79" s="1316">
        <v>7.3</v>
      </c>
      <c r="BQ79" s="1316"/>
      <c r="BR79" s="1316"/>
      <c r="BS79" s="1316"/>
      <c r="BT79" s="1316"/>
      <c r="BU79" s="1316"/>
      <c r="BV79" s="1316"/>
      <c r="BW79" s="1316"/>
      <c r="BX79" s="1316">
        <v>7.2</v>
      </c>
      <c r="BY79" s="1316"/>
      <c r="BZ79" s="1316"/>
      <c r="CA79" s="1316"/>
      <c r="CB79" s="1316"/>
      <c r="CC79" s="1316"/>
      <c r="CD79" s="1316"/>
      <c r="CE79" s="1316"/>
      <c r="CF79" s="1316">
        <v>7.2</v>
      </c>
      <c r="CG79" s="1316"/>
      <c r="CH79" s="1316"/>
      <c r="CI79" s="1316"/>
      <c r="CJ79" s="1316"/>
      <c r="CK79" s="1316"/>
      <c r="CL79" s="1316"/>
      <c r="CM79" s="1316"/>
      <c r="CN79" s="1316">
        <v>7.7</v>
      </c>
      <c r="CO79" s="1316"/>
      <c r="CP79" s="1316"/>
      <c r="CQ79" s="1316"/>
      <c r="CR79" s="1316"/>
      <c r="CS79" s="1316"/>
      <c r="CT79" s="1316"/>
      <c r="CU79" s="1316"/>
      <c r="CV79" s="1316">
        <v>8</v>
      </c>
      <c r="CW79" s="1316"/>
      <c r="CX79" s="1316"/>
      <c r="CY79" s="1316"/>
      <c r="CZ79" s="1316"/>
      <c r="DA79" s="1316"/>
      <c r="DB79" s="1316"/>
      <c r="DC79" s="1316"/>
    </row>
    <row r="80" spans="2:107" x14ac:dyDescent="0.15">
      <c r="B80" s="397"/>
      <c r="G80" s="1314"/>
      <c r="H80" s="1314"/>
      <c r="I80" s="1317"/>
      <c r="J80" s="1317"/>
      <c r="K80" s="1318"/>
      <c r="L80" s="1318"/>
      <c r="M80" s="1318"/>
      <c r="N80" s="1318"/>
      <c r="AN80" s="1320"/>
      <c r="AO80" s="1320"/>
      <c r="AP80" s="1320"/>
      <c r="AQ80" s="1320"/>
      <c r="AR80" s="1320"/>
      <c r="AS80" s="1320"/>
      <c r="AT80" s="1320"/>
      <c r="AU80" s="1320"/>
      <c r="AV80" s="1320"/>
      <c r="AW80" s="1320"/>
      <c r="AX80" s="1320"/>
      <c r="AY80" s="1320"/>
      <c r="AZ80" s="1320"/>
      <c r="BA80" s="1320"/>
      <c r="BB80" s="1319"/>
      <c r="BC80" s="1319"/>
      <c r="BD80" s="1319"/>
      <c r="BE80" s="1319"/>
      <c r="BF80" s="1319"/>
      <c r="BG80" s="1319"/>
      <c r="BH80" s="1319"/>
      <c r="BI80" s="1319"/>
      <c r="BJ80" s="1319"/>
      <c r="BK80" s="1319"/>
      <c r="BL80" s="1319"/>
      <c r="BM80" s="1319"/>
      <c r="BN80" s="1319"/>
      <c r="BO80" s="1319"/>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THr8Wk0B4G9GJDMrVSBOWDV2x09onzzCMXkTtgmxBARK0C0GQq2qhBFAFfBC3xd+NERYXl/vLJZooRkuTugiWg==" saltValue="7PRmyscA+e+tvnxOOq+2b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sSccklW36q64/B3Xa1P8xMypgNNCse4FPZu/tU2C8BCslWns2VVpXiKVLtZ5VjmMmh938c8VNSJtSenCtGnOLw==" saltValue="KLYMfid6o6UAv/qeuSRUCg=="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614</v>
      </c>
    </row>
  </sheetData>
  <sheetProtection algorithmName="SHA-512" hashValue="+zUq1G13mobbk83XhuyWT8a27y8g9mZDQv03sRaYA/oB6MTpgtCgmgLUk82+WJXf/9n39DPh/fwfDW/bWtZXnQ==" saltValue="afG5lDKHNFUWNTMbzsdEnA=="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557</v>
      </c>
      <c r="G2" s="157"/>
      <c r="H2" s="158"/>
    </row>
    <row r="3" spans="1:8" x14ac:dyDescent="0.15">
      <c r="A3" s="154" t="s">
        <v>550</v>
      </c>
      <c r="B3" s="159"/>
      <c r="C3" s="160"/>
      <c r="D3" s="161">
        <v>39943</v>
      </c>
      <c r="E3" s="162"/>
      <c r="F3" s="163">
        <v>138651</v>
      </c>
      <c r="G3" s="164"/>
      <c r="H3" s="165"/>
    </row>
    <row r="4" spans="1:8" x14ac:dyDescent="0.15">
      <c r="A4" s="166"/>
      <c r="B4" s="167"/>
      <c r="C4" s="168"/>
      <c r="D4" s="169">
        <v>37446</v>
      </c>
      <c r="E4" s="170"/>
      <c r="F4" s="171">
        <v>71211</v>
      </c>
      <c r="G4" s="172"/>
      <c r="H4" s="173"/>
    </row>
    <row r="5" spans="1:8" x14ac:dyDescent="0.15">
      <c r="A5" s="154" t="s">
        <v>552</v>
      </c>
      <c r="B5" s="159"/>
      <c r="C5" s="160"/>
      <c r="D5" s="161">
        <v>21040</v>
      </c>
      <c r="E5" s="162"/>
      <c r="F5" s="163">
        <v>122882</v>
      </c>
      <c r="G5" s="164"/>
      <c r="H5" s="165"/>
    </row>
    <row r="6" spans="1:8" x14ac:dyDescent="0.15">
      <c r="A6" s="166"/>
      <c r="B6" s="167"/>
      <c r="C6" s="168"/>
      <c r="D6" s="169">
        <v>12723</v>
      </c>
      <c r="E6" s="170"/>
      <c r="F6" s="171">
        <v>65785</v>
      </c>
      <c r="G6" s="172"/>
      <c r="H6" s="173"/>
    </row>
    <row r="7" spans="1:8" x14ac:dyDescent="0.15">
      <c r="A7" s="154" t="s">
        <v>553</v>
      </c>
      <c r="B7" s="159"/>
      <c r="C7" s="160"/>
      <c r="D7" s="161">
        <v>18390</v>
      </c>
      <c r="E7" s="162"/>
      <c r="F7" s="163">
        <v>114790</v>
      </c>
      <c r="G7" s="164"/>
      <c r="H7" s="165"/>
    </row>
    <row r="8" spans="1:8" x14ac:dyDescent="0.15">
      <c r="A8" s="166"/>
      <c r="B8" s="167"/>
      <c r="C8" s="168"/>
      <c r="D8" s="169">
        <v>11052</v>
      </c>
      <c r="E8" s="170"/>
      <c r="F8" s="171">
        <v>55601</v>
      </c>
      <c r="G8" s="172"/>
      <c r="H8" s="173"/>
    </row>
    <row r="9" spans="1:8" x14ac:dyDescent="0.15">
      <c r="A9" s="154" t="s">
        <v>554</v>
      </c>
      <c r="B9" s="159"/>
      <c r="C9" s="160"/>
      <c r="D9" s="161">
        <v>43184</v>
      </c>
      <c r="E9" s="162"/>
      <c r="F9" s="163">
        <v>126262</v>
      </c>
      <c r="G9" s="164"/>
      <c r="H9" s="165"/>
    </row>
    <row r="10" spans="1:8" x14ac:dyDescent="0.15">
      <c r="A10" s="166"/>
      <c r="B10" s="167"/>
      <c r="C10" s="168"/>
      <c r="D10" s="169">
        <v>15512</v>
      </c>
      <c r="E10" s="170"/>
      <c r="F10" s="171">
        <v>56769</v>
      </c>
      <c r="G10" s="172"/>
      <c r="H10" s="173"/>
    </row>
    <row r="11" spans="1:8" x14ac:dyDescent="0.15">
      <c r="A11" s="154" t="s">
        <v>555</v>
      </c>
      <c r="B11" s="159"/>
      <c r="C11" s="160"/>
      <c r="D11" s="161">
        <v>45557</v>
      </c>
      <c r="E11" s="162"/>
      <c r="F11" s="163">
        <v>126525</v>
      </c>
      <c r="G11" s="164"/>
      <c r="H11" s="165"/>
    </row>
    <row r="12" spans="1:8" x14ac:dyDescent="0.15">
      <c r="A12" s="166"/>
      <c r="B12" s="167"/>
      <c r="C12" s="174"/>
      <c r="D12" s="169">
        <v>31706</v>
      </c>
      <c r="E12" s="170"/>
      <c r="F12" s="171">
        <v>67052</v>
      </c>
      <c r="G12" s="172"/>
      <c r="H12" s="173"/>
    </row>
    <row r="13" spans="1:8" x14ac:dyDescent="0.15">
      <c r="A13" s="154"/>
      <c r="B13" s="159"/>
      <c r="C13" s="175"/>
      <c r="D13" s="176">
        <v>33623</v>
      </c>
      <c r="E13" s="177"/>
      <c r="F13" s="178">
        <v>125822</v>
      </c>
      <c r="G13" s="179"/>
      <c r="H13" s="165"/>
    </row>
    <row r="14" spans="1:8" x14ac:dyDescent="0.15">
      <c r="A14" s="166"/>
      <c r="B14" s="167"/>
      <c r="C14" s="168"/>
      <c r="D14" s="169">
        <v>21688</v>
      </c>
      <c r="E14" s="170"/>
      <c r="F14" s="171">
        <v>63284</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6.93</v>
      </c>
      <c r="C19" s="180">
        <f>ROUND(VALUE(SUBSTITUTE(実質収支比率等に係る経年分析!G$48,"▲","-")),2)</f>
        <v>6</v>
      </c>
      <c r="D19" s="180">
        <f>ROUND(VALUE(SUBSTITUTE(実質収支比率等に係る経年分析!H$48,"▲","-")),2)</f>
        <v>3.66</v>
      </c>
      <c r="E19" s="180">
        <f>ROUND(VALUE(SUBSTITUTE(実質収支比率等に係る経年分析!I$48,"▲","-")),2)</f>
        <v>3.52</v>
      </c>
      <c r="F19" s="180">
        <f>ROUND(VALUE(SUBSTITUTE(実質収支比率等に係る経年分析!J$48,"▲","-")),2)</f>
        <v>2.62</v>
      </c>
    </row>
    <row r="20" spans="1:11" x14ac:dyDescent="0.15">
      <c r="A20" s="180" t="s">
        <v>54</v>
      </c>
      <c r="B20" s="180">
        <f>ROUND(VALUE(SUBSTITUTE(実質収支比率等に係る経年分析!F$47,"▲","-")),2)</f>
        <v>31.71</v>
      </c>
      <c r="C20" s="180">
        <f>ROUND(VALUE(SUBSTITUTE(実質収支比率等に係る経年分析!G$47,"▲","-")),2)</f>
        <v>35.19</v>
      </c>
      <c r="D20" s="180">
        <f>ROUND(VALUE(SUBSTITUTE(実質収支比率等に係る経年分析!H$47,"▲","-")),2)</f>
        <v>38.159999999999997</v>
      </c>
      <c r="E20" s="180">
        <f>ROUND(VALUE(SUBSTITUTE(実質収支比率等に係る経年分析!I$47,"▲","-")),2)</f>
        <v>39.71</v>
      </c>
      <c r="F20" s="180">
        <f>ROUND(VALUE(SUBSTITUTE(実質収支比率等に係る経年分析!J$47,"▲","-")),2)</f>
        <v>36.049999999999997</v>
      </c>
    </row>
    <row r="21" spans="1:11" x14ac:dyDescent="0.15">
      <c r="A21" s="180" t="s">
        <v>55</v>
      </c>
      <c r="B21" s="180">
        <f>IF(ISNUMBER(VALUE(SUBSTITUTE(実質収支比率等に係る経年分析!F$49,"▲","-"))),ROUND(VALUE(SUBSTITUTE(実質収支比率等に係る経年分析!F$49,"▲","-")),2),NA())</f>
        <v>3.72</v>
      </c>
      <c r="C21" s="180">
        <f>IF(ISNUMBER(VALUE(SUBSTITUTE(実質収支比率等に係る経年分析!G$49,"▲","-"))),ROUND(VALUE(SUBSTITUTE(実質収支比率等に係る経年分析!G$49,"▲","-")),2),NA())</f>
        <v>2.56</v>
      </c>
      <c r="D21" s="180">
        <f>IF(ISNUMBER(VALUE(SUBSTITUTE(実質収支比率等に係る経年分析!H$49,"▲","-"))),ROUND(VALUE(SUBSTITUTE(実質収支比率等に係る経年分析!H$49,"▲","-")),2),NA())</f>
        <v>0.69</v>
      </c>
      <c r="E21" s="180">
        <f>IF(ISNUMBER(VALUE(SUBSTITUTE(実質収支比率等に係る経年分析!I$49,"▲","-"))),ROUND(VALUE(SUBSTITUTE(実質収支比率等に係る経年分析!I$49,"▲","-")),2),NA())</f>
        <v>1.7</v>
      </c>
      <c r="F21" s="180">
        <f>IF(ISNUMBER(VALUE(SUBSTITUTE(実質収支比率等に係る経年分析!J$49,"▲","-"))),ROUND(VALUE(SUBSTITUTE(実質収支比率等に係る経年分析!J$49,"▲","-")),2),NA())</f>
        <v>-2.78</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山形村清水高原簡易水道特別会計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山形村後期高齢者医療特別会計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山形村国民健康保険特別会計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1.75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0.56000000000000005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0.28000000000000003</v>
      </c>
    </row>
    <row r="33" spans="1:16" x14ac:dyDescent="0.15">
      <c r="A33" s="181" t="str">
        <f>IF(連結実質赤字比率に係る赤字・黒字の構成分析!C$37="",NA(),連結実質赤字比率に係る赤字・黒字の構成分析!C$37)</f>
        <v>山形村介護保険特別会計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1.1100000000000001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1.71</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6.93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3.66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3.52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2.62</v>
      </c>
    </row>
    <row r="35" spans="1:16" x14ac:dyDescent="0.15">
      <c r="A35" s="181" t="str">
        <f>IF(連結実質赤字比率に係る赤字・黒字の構成分析!C$35="",NA(),連結実質赤字比率に係る赤字・黒字の構成分析!C$35)</f>
        <v>山形村下水道事業会計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1.73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2.14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2.75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3.47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3.71</v>
      </c>
    </row>
    <row r="36" spans="1:16" x14ac:dyDescent="0.15">
      <c r="A36" s="181" t="str">
        <f>IF(連結実質赤字比率に係る赤字・黒字の構成分析!C$34="",NA(),連結実質赤字比率に係る赤字・黒字の構成分析!C$34)</f>
        <v>山形村水道事業会計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14.71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17.100000000000001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18.39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19.37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19.649999999999999</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444</v>
      </c>
      <c r="E42" s="182"/>
      <c r="F42" s="182"/>
      <c r="G42" s="182">
        <f>'実質公債費比率（分子）の構造'!L$52</f>
        <v>413</v>
      </c>
      <c r="H42" s="182"/>
      <c r="I42" s="182"/>
      <c r="J42" s="182">
        <f>'実質公債費比率（分子）の構造'!M$52</f>
        <v>411</v>
      </c>
      <c r="K42" s="182"/>
      <c r="L42" s="182"/>
      <c r="M42" s="182">
        <f>'実質公債費比率（分子）の構造'!N$52</f>
        <v>403</v>
      </c>
      <c r="N42" s="182"/>
      <c r="O42" s="182"/>
      <c r="P42" s="182">
        <f>'実質公債費比率（分子）の構造'!O$52</f>
        <v>399</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0</v>
      </c>
      <c r="C44" s="182"/>
      <c r="D44" s="182"/>
      <c r="E44" s="182">
        <f>'実質公債費比率（分子）の構造'!L$50</f>
        <v>0</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19</v>
      </c>
      <c r="C45" s="182"/>
      <c r="D45" s="182"/>
      <c r="E45" s="182">
        <f>'実質公債費比率（分子）の構造'!L$49</f>
        <v>21</v>
      </c>
      <c r="F45" s="182"/>
      <c r="G45" s="182"/>
      <c r="H45" s="182">
        <f>'実質公債費比率（分子）の構造'!M$49</f>
        <v>12</v>
      </c>
      <c r="I45" s="182"/>
      <c r="J45" s="182"/>
      <c r="K45" s="182">
        <f>'実質公債費比率（分子）の構造'!N$49</f>
        <v>13</v>
      </c>
      <c r="L45" s="182"/>
      <c r="M45" s="182"/>
      <c r="N45" s="182">
        <f>'実質公債費比率（分子）の構造'!O$49</f>
        <v>12</v>
      </c>
      <c r="O45" s="182"/>
      <c r="P45" s="182"/>
    </row>
    <row r="46" spans="1:16" x14ac:dyDescent="0.15">
      <c r="A46" s="182" t="s">
        <v>66</v>
      </c>
      <c r="B46" s="182">
        <f>'実質公債費比率（分子）の構造'!K$48</f>
        <v>256</v>
      </c>
      <c r="C46" s="182"/>
      <c r="D46" s="182"/>
      <c r="E46" s="182">
        <f>'実質公債費比率（分子）の構造'!L$48</f>
        <v>255</v>
      </c>
      <c r="F46" s="182"/>
      <c r="G46" s="182"/>
      <c r="H46" s="182">
        <f>'実質公債費比率（分子）の構造'!M$48</f>
        <v>246</v>
      </c>
      <c r="I46" s="182"/>
      <c r="J46" s="182"/>
      <c r="K46" s="182">
        <f>'実質公債費比率（分子）の構造'!N$48</f>
        <v>246</v>
      </c>
      <c r="L46" s="182"/>
      <c r="M46" s="182"/>
      <c r="N46" s="182">
        <f>'実質公債費比率（分子）の構造'!O$48</f>
        <v>249</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261</v>
      </c>
      <c r="C49" s="182"/>
      <c r="D49" s="182"/>
      <c r="E49" s="182">
        <f>'実質公債費比率（分子）の構造'!L$45</f>
        <v>289</v>
      </c>
      <c r="F49" s="182"/>
      <c r="G49" s="182"/>
      <c r="H49" s="182">
        <f>'実質公債費比率（分子）の構造'!M$45</f>
        <v>292</v>
      </c>
      <c r="I49" s="182"/>
      <c r="J49" s="182"/>
      <c r="K49" s="182">
        <f>'実質公債費比率（分子）の構造'!N$45</f>
        <v>300</v>
      </c>
      <c r="L49" s="182"/>
      <c r="M49" s="182"/>
      <c r="N49" s="182">
        <f>'実質公債費比率（分子）の構造'!O$45</f>
        <v>302</v>
      </c>
      <c r="O49" s="182"/>
      <c r="P49" s="182"/>
    </row>
    <row r="50" spans="1:16" x14ac:dyDescent="0.15">
      <c r="A50" s="182" t="s">
        <v>70</v>
      </c>
      <c r="B50" s="182" t="e">
        <f>NA()</f>
        <v>#N/A</v>
      </c>
      <c r="C50" s="182">
        <f>IF(ISNUMBER('実質公債費比率（分子）の構造'!K$53),'実質公債費比率（分子）の構造'!K$53,NA())</f>
        <v>92</v>
      </c>
      <c r="D50" s="182" t="e">
        <f>NA()</f>
        <v>#N/A</v>
      </c>
      <c r="E50" s="182" t="e">
        <f>NA()</f>
        <v>#N/A</v>
      </c>
      <c r="F50" s="182">
        <f>IF(ISNUMBER('実質公債費比率（分子）の構造'!L$53),'実質公債費比率（分子）の構造'!L$53,NA())</f>
        <v>152</v>
      </c>
      <c r="G50" s="182" t="e">
        <f>NA()</f>
        <v>#N/A</v>
      </c>
      <c r="H50" s="182" t="e">
        <f>NA()</f>
        <v>#N/A</v>
      </c>
      <c r="I50" s="182">
        <f>IF(ISNUMBER('実質公債費比率（分子）の構造'!M$53),'実質公債費比率（分子）の構造'!M$53,NA())</f>
        <v>139</v>
      </c>
      <c r="J50" s="182" t="e">
        <f>NA()</f>
        <v>#N/A</v>
      </c>
      <c r="K50" s="182" t="e">
        <f>NA()</f>
        <v>#N/A</v>
      </c>
      <c r="L50" s="182">
        <f>IF(ISNUMBER('実質公債費比率（分子）の構造'!N$53),'実質公債費比率（分子）の構造'!N$53,NA())</f>
        <v>156</v>
      </c>
      <c r="M50" s="182" t="e">
        <f>NA()</f>
        <v>#N/A</v>
      </c>
      <c r="N50" s="182" t="e">
        <f>NA()</f>
        <v>#N/A</v>
      </c>
      <c r="O50" s="182">
        <f>IF(ISNUMBER('実質公債費比率（分子）の構造'!O$53),'実質公債費比率（分子）の構造'!O$53,NA())</f>
        <v>164</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4305</v>
      </c>
      <c r="E56" s="181"/>
      <c r="F56" s="181"/>
      <c r="G56" s="181">
        <f>'将来負担比率（分子）の構造'!J$52</f>
        <v>4151</v>
      </c>
      <c r="H56" s="181"/>
      <c r="I56" s="181"/>
      <c r="J56" s="181">
        <f>'将来負担比率（分子）の構造'!K$52</f>
        <v>4026</v>
      </c>
      <c r="K56" s="181"/>
      <c r="L56" s="181"/>
      <c r="M56" s="181">
        <f>'将来負担比率（分子）の構造'!L$52</f>
        <v>3767</v>
      </c>
      <c r="N56" s="181"/>
      <c r="O56" s="181"/>
      <c r="P56" s="181">
        <f>'将来負担比率（分子）の構造'!M$52</f>
        <v>2834</v>
      </c>
    </row>
    <row r="57" spans="1:16" x14ac:dyDescent="0.15">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2350</v>
      </c>
      <c r="E58" s="181"/>
      <c r="F58" s="181"/>
      <c r="G58" s="181">
        <f>'将来負担比率（分子）の構造'!J$50</f>
        <v>2504</v>
      </c>
      <c r="H58" s="181"/>
      <c r="I58" s="181"/>
      <c r="J58" s="181">
        <f>'将来負担比率（分子）の構造'!K$50</f>
        <v>2660</v>
      </c>
      <c r="K58" s="181"/>
      <c r="L58" s="181"/>
      <c r="M58" s="181">
        <f>'将来負担比率（分子）の構造'!L$50</f>
        <v>2622</v>
      </c>
      <c r="N58" s="181"/>
      <c r="O58" s="181"/>
      <c r="P58" s="181">
        <f>'将来負担比率（分子）の構造'!M$50</f>
        <v>2710</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546</v>
      </c>
      <c r="C62" s="181"/>
      <c r="D62" s="181"/>
      <c r="E62" s="181">
        <f>'将来負担比率（分子）の構造'!J$45</f>
        <v>487</v>
      </c>
      <c r="F62" s="181"/>
      <c r="G62" s="181"/>
      <c r="H62" s="181">
        <f>'将来負担比率（分子）の構造'!K$45</f>
        <v>459</v>
      </c>
      <c r="I62" s="181"/>
      <c r="J62" s="181"/>
      <c r="K62" s="181">
        <f>'将来負担比率（分子）の構造'!L$45</f>
        <v>472</v>
      </c>
      <c r="L62" s="181"/>
      <c r="M62" s="181"/>
      <c r="N62" s="181">
        <f>'将来負担比率（分子）の構造'!M$45</f>
        <v>503</v>
      </c>
      <c r="O62" s="181"/>
      <c r="P62" s="181"/>
    </row>
    <row r="63" spans="1:16" x14ac:dyDescent="0.15">
      <c r="A63" s="181" t="s">
        <v>33</v>
      </c>
      <c r="B63" s="181">
        <f>'将来負担比率（分子）の構造'!I$44</f>
        <v>103</v>
      </c>
      <c r="C63" s="181"/>
      <c r="D63" s="181"/>
      <c r="E63" s="181">
        <f>'将来負担比率（分子）の構造'!J$44</f>
        <v>77</v>
      </c>
      <c r="F63" s="181"/>
      <c r="G63" s="181"/>
      <c r="H63" s="181">
        <f>'将来負担比率（分子）の構造'!K$44</f>
        <v>243</v>
      </c>
      <c r="I63" s="181"/>
      <c r="J63" s="181"/>
      <c r="K63" s="181">
        <f>'将来負担比率（分子）の構造'!L$44</f>
        <v>204</v>
      </c>
      <c r="L63" s="181"/>
      <c r="M63" s="181"/>
      <c r="N63" s="181">
        <f>'将来負担比率（分子）の構造'!M$44</f>
        <v>170</v>
      </c>
      <c r="O63" s="181"/>
      <c r="P63" s="181"/>
    </row>
    <row r="64" spans="1:16" x14ac:dyDescent="0.15">
      <c r="A64" s="181" t="s">
        <v>32</v>
      </c>
      <c r="B64" s="181">
        <f>'将来負担比率（分子）の構造'!I$43</f>
        <v>2294</v>
      </c>
      <c r="C64" s="181"/>
      <c r="D64" s="181"/>
      <c r="E64" s="181">
        <f>'将来負担比率（分子）の構造'!J$43</f>
        <v>2167</v>
      </c>
      <c r="F64" s="181"/>
      <c r="G64" s="181"/>
      <c r="H64" s="181">
        <f>'将来負担比率（分子）の構造'!K$43</f>
        <v>1982</v>
      </c>
      <c r="I64" s="181"/>
      <c r="J64" s="181"/>
      <c r="K64" s="181">
        <f>'将来負担比率（分子）の構造'!L$43</f>
        <v>1744</v>
      </c>
      <c r="L64" s="181"/>
      <c r="M64" s="181"/>
      <c r="N64" s="181">
        <f>'将来負担比率（分子）の構造'!M$43</f>
        <v>1502</v>
      </c>
      <c r="O64" s="181"/>
      <c r="P64" s="181"/>
    </row>
    <row r="65" spans="1:16" x14ac:dyDescent="0.15">
      <c r="A65" s="181" t="s">
        <v>31</v>
      </c>
      <c r="B65" s="181">
        <f>'将来負担比率（分子）の構造'!I$42</f>
        <v>0</v>
      </c>
      <c r="C65" s="181"/>
      <c r="D65" s="181"/>
      <c r="E65" s="181">
        <f>'将来負担比率（分子）の構造'!J$42</f>
        <v>11</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2958</v>
      </c>
      <c r="C66" s="181"/>
      <c r="D66" s="181"/>
      <c r="E66" s="181">
        <f>'将来負担比率（分子）の構造'!J$41</f>
        <v>2851</v>
      </c>
      <c r="F66" s="181"/>
      <c r="G66" s="181"/>
      <c r="H66" s="181">
        <f>'将来負担比率（分子）の構造'!K$41</f>
        <v>2756</v>
      </c>
      <c r="I66" s="181"/>
      <c r="J66" s="181"/>
      <c r="K66" s="181">
        <f>'将来負担比率（分子）の構造'!L$41</f>
        <v>2661</v>
      </c>
      <c r="L66" s="181"/>
      <c r="M66" s="181"/>
      <c r="N66" s="181">
        <f>'将来負担比率（分子）の構造'!M$41</f>
        <v>2648</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971</v>
      </c>
      <c r="C72" s="185">
        <f>基金残高に係る経年分析!G55</f>
        <v>1018</v>
      </c>
      <c r="D72" s="185">
        <f>基金残高に係る経年分析!H55</f>
        <v>964</v>
      </c>
    </row>
    <row r="73" spans="1:16" x14ac:dyDescent="0.15">
      <c r="A73" s="184" t="s">
        <v>77</v>
      </c>
      <c r="B73" s="185">
        <f>基金残高に係る経年分析!F56</f>
        <v>149</v>
      </c>
      <c r="C73" s="185">
        <f>基金残高に係る経年分析!G56</f>
        <v>149</v>
      </c>
      <c r="D73" s="185">
        <f>基金残高に係る経年分析!H56</f>
        <v>150</v>
      </c>
    </row>
    <row r="74" spans="1:16" x14ac:dyDescent="0.15">
      <c r="A74" s="184" t="s">
        <v>78</v>
      </c>
      <c r="B74" s="185">
        <f>基金残高に係る経年分析!F57</f>
        <v>1253</v>
      </c>
      <c r="C74" s="185">
        <f>基金残高に係る経年分析!G57</f>
        <v>1239</v>
      </c>
      <c r="D74" s="185">
        <f>基金残高に係る経年分析!H57</f>
        <v>1346</v>
      </c>
    </row>
  </sheetData>
  <sheetProtection algorithmName="SHA-512" hashValue="LmUTZ2PGZwL/1390TYH60vIrWtbD8im7ZkmbuhtsxJpX6NYATVhhftAKGlzagmn657vweEGzX19V+7anvGnJfQ==" saltValue="TYA3Dd0tf4zV2GfLl7+uD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226</v>
      </c>
      <c r="C5" s="672"/>
      <c r="D5" s="672"/>
      <c r="E5" s="672"/>
      <c r="F5" s="672"/>
      <c r="G5" s="672"/>
      <c r="H5" s="672"/>
      <c r="I5" s="672"/>
      <c r="J5" s="672"/>
      <c r="K5" s="672"/>
      <c r="L5" s="672"/>
      <c r="M5" s="672"/>
      <c r="N5" s="672"/>
      <c r="O5" s="672"/>
      <c r="P5" s="672"/>
      <c r="Q5" s="673"/>
      <c r="R5" s="674">
        <v>1054950</v>
      </c>
      <c r="S5" s="675"/>
      <c r="T5" s="675"/>
      <c r="U5" s="675"/>
      <c r="V5" s="675"/>
      <c r="W5" s="675"/>
      <c r="X5" s="675"/>
      <c r="Y5" s="676"/>
      <c r="Z5" s="677">
        <v>21</v>
      </c>
      <c r="AA5" s="677"/>
      <c r="AB5" s="677"/>
      <c r="AC5" s="677"/>
      <c r="AD5" s="678">
        <v>1054950</v>
      </c>
      <c r="AE5" s="678"/>
      <c r="AF5" s="678"/>
      <c r="AG5" s="678"/>
      <c r="AH5" s="678"/>
      <c r="AI5" s="678"/>
      <c r="AJ5" s="678"/>
      <c r="AK5" s="678"/>
      <c r="AL5" s="679">
        <v>40.799999999999997</v>
      </c>
      <c r="AM5" s="680"/>
      <c r="AN5" s="680"/>
      <c r="AO5" s="681"/>
      <c r="AP5" s="671" t="s">
        <v>227</v>
      </c>
      <c r="AQ5" s="672"/>
      <c r="AR5" s="672"/>
      <c r="AS5" s="672"/>
      <c r="AT5" s="672"/>
      <c r="AU5" s="672"/>
      <c r="AV5" s="672"/>
      <c r="AW5" s="672"/>
      <c r="AX5" s="672"/>
      <c r="AY5" s="672"/>
      <c r="AZ5" s="672"/>
      <c r="BA5" s="672"/>
      <c r="BB5" s="672"/>
      <c r="BC5" s="672"/>
      <c r="BD5" s="672"/>
      <c r="BE5" s="672"/>
      <c r="BF5" s="673"/>
      <c r="BG5" s="685">
        <v>1054950</v>
      </c>
      <c r="BH5" s="686"/>
      <c r="BI5" s="686"/>
      <c r="BJ5" s="686"/>
      <c r="BK5" s="686"/>
      <c r="BL5" s="686"/>
      <c r="BM5" s="686"/>
      <c r="BN5" s="687"/>
      <c r="BO5" s="688">
        <v>100</v>
      </c>
      <c r="BP5" s="688"/>
      <c r="BQ5" s="688"/>
      <c r="BR5" s="688"/>
      <c r="BS5" s="689">
        <v>10129</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220</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x14ac:dyDescent="0.15">
      <c r="B6" s="682" t="s">
        <v>231</v>
      </c>
      <c r="C6" s="683"/>
      <c r="D6" s="683"/>
      <c r="E6" s="683"/>
      <c r="F6" s="683"/>
      <c r="G6" s="683"/>
      <c r="H6" s="683"/>
      <c r="I6" s="683"/>
      <c r="J6" s="683"/>
      <c r="K6" s="683"/>
      <c r="L6" s="683"/>
      <c r="M6" s="683"/>
      <c r="N6" s="683"/>
      <c r="O6" s="683"/>
      <c r="P6" s="683"/>
      <c r="Q6" s="684"/>
      <c r="R6" s="685">
        <v>49747</v>
      </c>
      <c r="S6" s="686"/>
      <c r="T6" s="686"/>
      <c r="U6" s="686"/>
      <c r="V6" s="686"/>
      <c r="W6" s="686"/>
      <c r="X6" s="686"/>
      <c r="Y6" s="687"/>
      <c r="Z6" s="688">
        <v>1</v>
      </c>
      <c r="AA6" s="688"/>
      <c r="AB6" s="688"/>
      <c r="AC6" s="688"/>
      <c r="AD6" s="689">
        <v>49747</v>
      </c>
      <c r="AE6" s="689"/>
      <c r="AF6" s="689"/>
      <c r="AG6" s="689"/>
      <c r="AH6" s="689"/>
      <c r="AI6" s="689"/>
      <c r="AJ6" s="689"/>
      <c r="AK6" s="689"/>
      <c r="AL6" s="690">
        <v>1.9</v>
      </c>
      <c r="AM6" s="691"/>
      <c r="AN6" s="691"/>
      <c r="AO6" s="692"/>
      <c r="AP6" s="682" t="s">
        <v>232</v>
      </c>
      <c r="AQ6" s="683"/>
      <c r="AR6" s="683"/>
      <c r="AS6" s="683"/>
      <c r="AT6" s="683"/>
      <c r="AU6" s="683"/>
      <c r="AV6" s="683"/>
      <c r="AW6" s="683"/>
      <c r="AX6" s="683"/>
      <c r="AY6" s="683"/>
      <c r="AZ6" s="683"/>
      <c r="BA6" s="683"/>
      <c r="BB6" s="683"/>
      <c r="BC6" s="683"/>
      <c r="BD6" s="683"/>
      <c r="BE6" s="683"/>
      <c r="BF6" s="684"/>
      <c r="BG6" s="685">
        <v>1054950</v>
      </c>
      <c r="BH6" s="686"/>
      <c r="BI6" s="686"/>
      <c r="BJ6" s="686"/>
      <c r="BK6" s="686"/>
      <c r="BL6" s="686"/>
      <c r="BM6" s="686"/>
      <c r="BN6" s="687"/>
      <c r="BO6" s="688">
        <v>100</v>
      </c>
      <c r="BP6" s="688"/>
      <c r="BQ6" s="688"/>
      <c r="BR6" s="688"/>
      <c r="BS6" s="689">
        <v>10129</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66040</v>
      </c>
      <c r="CS6" s="686"/>
      <c r="CT6" s="686"/>
      <c r="CU6" s="686"/>
      <c r="CV6" s="686"/>
      <c r="CW6" s="686"/>
      <c r="CX6" s="686"/>
      <c r="CY6" s="687"/>
      <c r="CZ6" s="679">
        <v>1.3</v>
      </c>
      <c r="DA6" s="680"/>
      <c r="DB6" s="680"/>
      <c r="DC6" s="699"/>
      <c r="DD6" s="694" t="s">
        <v>234</v>
      </c>
      <c r="DE6" s="686"/>
      <c r="DF6" s="686"/>
      <c r="DG6" s="686"/>
      <c r="DH6" s="686"/>
      <c r="DI6" s="686"/>
      <c r="DJ6" s="686"/>
      <c r="DK6" s="686"/>
      <c r="DL6" s="686"/>
      <c r="DM6" s="686"/>
      <c r="DN6" s="686"/>
      <c r="DO6" s="686"/>
      <c r="DP6" s="687"/>
      <c r="DQ6" s="694">
        <v>66040</v>
      </c>
      <c r="DR6" s="686"/>
      <c r="DS6" s="686"/>
      <c r="DT6" s="686"/>
      <c r="DU6" s="686"/>
      <c r="DV6" s="686"/>
      <c r="DW6" s="686"/>
      <c r="DX6" s="686"/>
      <c r="DY6" s="686"/>
      <c r="DZ6" s="686"/>
      <c r="EA6" s="686"/>
      <c r="EB6" s="686"/>
      <c r="EC6" s="695"/>
    </row>
    <row r="7" spans="2:143" ht="11.25" customHeight="1" x14ac:dyDescent="0.15">
      <c r="B7" s="682" t="s">
        <v>235</v>
      </c>
      <c r="C7" s="683"/>
      <c r="D7" s="683"/>
      <c r="E7" s="683"/>
      <c r="F7" s="683"/>
      <c r="G7" s="683"/>
      <c r="H7" s="683"/>
      <c r="I7" s="683"/>
      <c r="J7" s="683"/>
      <c r="K7" s="683"/>
      <c r="L7" s="683"/>
      <c r="M7" s="683"/>
      <c r="N7" s="683"/>
      <c r="O7" s="683"/>
      <c r="P7" s="683"/>
      <c r="Q7" s="684"/>
      <c r="R7" s="685">
        <v>942</v>
      </c>
      <c r="S7" s="686"/>
      <c r="T7" s="686"/>
      <c r="U7" s="686"/>
      <c r="V7" s="686"/>
      <c r="W7" s="686"/>
      <c r="X7" s="686"/>
      <c r="Y7" s="687"/>
      <c r="Z7" s="688">
        <v>0</v>
      </c>
      <c r="AA7" s="688"/>
      <c r="AB7" s="688"/>
      <c r="AC7" s="688"/>
      <c r="AD7" s="689">
        <v>942</v>
      </c>
      <c r="AE7" s="689"/>
      <c r="AF7" s="689"/>
      <c r="AG7" s="689"/>
      <c r="AH7" s="689"/>
      <c r="AI7" s="689"/>
      <c r="AJ7" s="689"/>
      <c r="AK7" s="689"/>
      <c r="AL7" s="690">
        <v>0</v>
      </c>
      <c r="AM7" s="691"/>
      <c r="AN7" s="691"/>
      <c r="AO7" s="692"/>
      <c r="AP7" s="682" t="s">
        <v>236</v>
      </c>
      <c r="AQ7" s="683"/>
      <c r="AR7" s="683"/>
      <c r="AS7" s="683"/>
      <c r="AT7" s="683"/>
      <c r="AU7" s="683"/>
      <c r="AV7" s="683"/>
      <c r="AW7" s="683"/>
      <c r="AX7" s="683"/>
      <c r="AY7" s="683"/>
      <c r="AZ7" s="683"/>
      <c r="BA7" s="683"/>
      <c r="BB7" s="683"/>
      <c r="BC7" s="683"/>
      <c r="BD7" s="683"/>
      <c r="BE7" s="683"/>
      <c r="BF7" s="684"/>
      <c r="BG7" s="685">
        <v>505327</v>
      </c>
      <c r="BH7" s="686"/>
      <c r="BI7" s="686"/>
      <c r="BJ7" s="686"/>
      <c r="BK7" s="686"/>
      <c r="BL7" s="686"/>
      <c r="BM7" s="686"/>
      <c r="BN7" s="687"/>
      <c r="BO7" s="688">
        <v>47.9</v>
      </c>
      <c r="BP7" s="688"/>
      <c r="BQ7" s="688"/>
      <c r="BR7" s="688"/>
      <c r="BS7" s="689">
        <v>10129</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1735397</v>
      </c>
      <c r="CS7" s="686"/>
      <c r="CT7" s="686"/>
      <c r="CU7" s="686"/>
      <c r="CV7" s="686"/>
      <c r="CW7" s="686"/>
      <c r="CX7" s="686"/>
      <c r="CY7" s="687"/>
      <c r="CZ7" s="688">
        <v>35.200000000000003</v>
      </c>
      <c r="DA7" s="688"/>
      <c r="DB7" s="688"/>
      <c r="DC7" s="688"/>
      <c r="DD7" s="694">
        <v>69475</v>
      </c>
      <c r="DE7" s="686"/>
      <c r="DF7" s="686"/>
      <c r="DG7" s="686"/>
      <c r="DH7" s="686"/>
      <c r="DI7" s="686"/>
      <c r="DJ7" s="686"/>
      <c r="DK7" s="686"/>
      <c r="DL7" s="686"/>
      <c r="DM7" s="686"/>
      <c r="DN7" s="686"/>
      <c r="DO7" s="686"/>
      <c r="DP7" s="687"/>
      <c r="DQ7" s="694">
        <v>763804</v>
      </c>
      <c r="DR7" s="686"/>
      <c r="DS7" s="686"/>
      <c r="DT7" s="686"/>
      <c r="DU7" s="686"/>
      <c r="DV7" s="686"/>
      <c r="DW7" s="686"/>
      <c r="DX7" s="686"/>
      <c r="DY7" s="686"/>
      <c r="DZ7" s="686"/>
      <c r="EA7" s="686"/>
      <c r="EB7" s="686"/>
      <c r="EC7" s="695"/>
    </row>
    <row r="8" spans="2:143" ht="11.25" customHeight="1" x14ac:dyDescent="0.15">
      <c r="B8" s="682" t="s">
        <v>238</v>
      </c>
      <c r="C8" s="683"/>
      <c r="D8" s="683"/>
      <c r="E8" s="683"/>
      <c r="F8" s="683"/>
      <c r="G8" s="683"/>
      <c r="H8" s="683"/>
      <c r="I8" s="683"/>
      <c r="J8" s="683"/>
      <c r="K8" s="683"/>
      <c r="L8" s="683"/>
      <c r="M8" s="683"/>
      <c r="N8" s="683"/>
      <c r="O8" s="683"/>
      <c r="P8" s="683"/>
      <c r="Q8" s="684"/>
      <c r="R8" s="685">
        <v>4162</v>
      </c>
      <c r="S8" s="686"/>
      <c r="T8" s="686"/>
      <c r="U8" s="686"/>
      <c r="V8" s="686"/>
      <c r="W8" s="686"/>
      <c r="X8" s="686"/>
      <c r="Y8" s="687"/>
      <c r="Z8" s="688">
        <v>0.1</v>
      </c>
      <c r="AA8" s="688"/>
      <c r="AB8" s="688"/>
      <c r="AC8" s="688"/>
      <c r="AD8" s="689">
        <v>4162</v>
      </c>
      <c r="AE8" s="689"/>
      <c r="AF8" s="689"/>
      <c r="AG8" s="689"/>
      <c r="AH8" s="689"/>
      <c r="AI8" s="689"/>
      <c r="AJ8" s="689"/>
      <c r="AK8" s="689"/>
      <c r="AL8" s="690">
        <v>0.2</v>
      </c>
      <c r="AM8" s="691"/>
      <c r="AN8" s="691"/>
      <c r="AO8" s="692"/>
      <c r="AP8" s="682" t="s">
        <v>239</v>
      </c>
      <c r="AQ8" s="683"/>
      <c r="AR8" s="683"/>
      <c r="AS8" s="683"/>
      <c r="AT8" s="683"/>
      <c r="AU8" s="683"/>
      <c r="AV8" s="683"/>
      <c r="AW8" s="683"/>
      <c r="AX8" s="683"/>
      <c r="AY8" s="683"/>
      <c r="AZ8" s="683"/>
      <c r="BA8" s="683"/>
      <c r="BB8" s="683"/>
      <c r="BC8" s="683"/>
      <c r="BD8" s="683"/>
      <c r="BE8" s="683"/>
      <c r="BF8" s="684"/>
      <c r="BG8" s="685">
        <v>16380</v>
      </c>
      <c r="BH8" s="686"/>
      <c r="BI8" s="686"/>
      <c r="BJ8" s="686"/>
      <c r="BK8" s="686"/>
      <c r="BL8" s="686"/>
      <c r="BM8" s="686"/>
      <c r="BN8" s="687"/>
      <c r="BO8" s="688">
        <v>1.6</v>
      </c>
      <c r="BP8" s="688"/>
      <c r="BQ8" s="688"/>
      <c r="BR8" s="688"/>
      <c r="BS8" s="694" t="s">
        <v>234</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1165553</v>
      </c>
      <c r="CS8" s="686"/>
      <c r="CT8" s="686"/>
      <c r="CU8" s="686"/>
      <c r="CV8" s="686"/>
      <c r="CW8" s="686"/>
      <c r="CX8" s="686"/>
      <c r="CY8" s="687"/>
      <c r="CZ8" s="688">
        <v>23.6</v>
      </c>
      <c r="DA8" s="688"/>
      <c r="DB8" s="688"/>
      <c r="DC8" s="688"/>
      <c r="DD8" s="694">
        <v>28979</v>
      </c>
      <c r="DE8" s="686"/>
      <c r="DF8" s="686"/>
      <c r="DG8" s="686"/>
      <c r="DH8" s="686"/>
      <c r="DI8" s="686"/>
      <c r="DJ8" s="686"/>
      <c r="DK8" s="686"/>
      <c r="DL8" s="686"/>
      <c r="DM8" s="686"/>
      <c r="DN8" s="686"/>
      <c r="DO8" s="686"/>
      <c r="DP8" s="687"/>
      <c r="DQ8" s="694">
        <v>674055</v>
      </c>
      <c r="DR8" s="686"/>
      <c r="DS8" s="686"/>
      <c r="DT8" s="686"/>
      <c r="DU8" s="686"/>
      <c r="DV8" s="686"/>
      <c r="DW8" s="686"/>
      <c r="DX8" s="686"/>
      <c r="DY8" s="686"/>
      <c r="DZ8" s="686"/>
      <c r="EA8" s="686"/>
      <c r="EB8" s="686"/>
      <c r="EC8" s="695"/>
    </row>
    <row r="9" spans="2:143" ht="11.25" customHeight="1" x14ac:dyDescent="0.15">
      <c r="B9" s="682" t="s">
        <v>241</v>
      </c>
      <c r="C9" s="683"/>
      <c r="D9" s="683"/>
      <c r="E9" s="683"/>
      <c r="F9" s="683"/>
      <c r="G9" s="683"/>
      <c r="H9" s="683"/>
      <c r="I9" s="683"/>
      <c r="J9" s="683"/>
      <c r="K9" s="683"/>
      <c r="L9" s="683"/>
      <c r="M9" s="683"/>
      <c r="N9" s="683"/>
      <c r="O9" s="683"/>
      <c r="P9" s="683"/>
      <c r="Q9" s="684"/>
      <c r="R9" s="685">
        <v>4826</v>
      </c>
      <c r="S9" s="686"/>
      <c r="T9" s="686"/>
      <c r="U9" s="686"/>
      <c r="V9" s="686"/>
      <c r="W9" s="686"/>
      <c r="X9" s="686"/>
      <c r="Y9" s="687"/>
      <c r="Z9" s="688">
        <v>0.1</v>
      </c>
      <c r="AA9" s="688"/>
      <c r="AB9" s="688"/>
      <c r="AC9" s="688"/>
      <c r="AD9" s="689">
        <v>4826</v>
      </c>
      <c r="AE9" s="689"/>
      <c r="AF9" s="689"/>
      <c r="AG9" s="689"/>
      <c r="AH9" s="689"/>
      <c r="AI9" s="689"/>
      <c r="AJ9" s="689"/>
      <c r="AK9" s="689"/>
      <c r="AL9" s="690">
        <v>0.2</v>
      </c>
      <c r="AM9" s="691"/>
      <c r="AN9" s="691"/>
      <c r="AO9" s="692"/>
      <c r="AP9" s="682" t="s">
        <v>242</v>
      </c>
      <c r="AQ9" s="683"/>
      <c r="AR9" s="683"/>
      <c r="AS9" s="683"/>
      <c r="AT9" s="683"/>
      <c r="AU9" s="683"/>
      <c r="AV9" s="683"/>
      <c r="AW9" s="683"/>
      <c r="AX9" s="683"/>
      <c r="AY9" s="683"/>
      <c r="AZ9" s="683"/>
      <c r="BA9" s="683"/>
      <c r="BB9" s="683"/>
      <c r="BC9" s="683"/>
      <c r="BD9" s="683"/>
      <c r="BE9" s="683"/>
      <c r="BF9" s="684"/>
      <c r="BG9" s="685">
        <v>410850</v>
      </c>
      <c r="BH9" s="686"/>
      <c r="BI9" s="686"/>
      <c r="BJ9" s="686"/>
      <c r="BK9" s="686"/>
      <c r="BL9" s="686"/>
      <c r="BM9" s="686"/>
      <c r="BN9" s="687"/>
      <c r="BO9" s="688">
        <v>38.9</v>
      </c>
      <c r="BP9" s="688"/>
      <c r="BQ9" s="688"/>
      <c r="BR9" s="688"/>
      <c r="BS9" s="694" t="s">
        <v>234</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331027</v>
      </c>
      <c r="CS9" s="686"/>
      <c r="CT9" s="686"/>
      <c r="CU9" s="686"/>
      <c r="CV9" s="686"/>
      <c r="CW9" s="686"/>
      <c r="CX9" s="686"/>
      <c r="CY9" s="687"/>
      <c r="CZ9" s="688">
        <v>6.7</v>
      </c>
      <c r="DA9" s="688"/>
      <c r="DB9" s="688"/>
      <c r="DC9" s="688"/>
      <c r="DD9" s="694">
        <v>4455</v>
      </c>
      <c r="DE9" s="686"/>
      <c r="DF9" s="686"/>
      <c r="DG9" s="686"/>
      <c r="DH9" s="686"/>
      <c r="DI9" s="686"/>
      <c r="DJ9" s="686"/>
      <c r="DK9" s="686"/>
      <c r="DL9" s="686"/>
      <c r="DM9" s="686"/>
      <c r="DN9" s="686"/>
      <c r="DO9" s="686"/>
      <c r="DP9" s="687"/>
      <c r="DQ9" s="694">
        <v>294048</v>
      </c>
      <c r="DR9" s="686"/>
      <c r="DS9" s="686"/>
      <c r="DT9" s="686"/>
      <c r="DU9" s="686"/>
      <c r="DV9" s="686"/>
      <c r="DW9" s="686"/>
      <c r="DX9" s="686"/>
      <c r="DY9" s="686"/>
      <c r="DZ9" s="686"/>
      <c r="EA9" s="686"/>
      <c r="EB9" s="686"/>
      <c r="EC9" s="695"/>
    </row>
    <row r="10" spans="2:143" ht="11.25" customHeight="1" x14ac:dyDescent="0.15">
      <c r="B10" s="682" t="s">
        <v>244</v>
      </c>
      <c r="C10" s="683"/>
      <c r="D10" s="683"/>
      <c r="E10" s="683"/>
      <c r="F10" s="683"/>
      <c r="G10" s="683"/>
      <c r="H10" s="683"/>
      <c r="I10" s="683"/>
      <c r="J10" s="683"/>
      <c r="K10" s="683"/>
      <c r="L10" s="683"/>
      <c r="M10" s="683"/>
      <c r="N10" s="683"/>
      <c r="O10" s="683"/>
      <c r="P10" s="683"/>
      <c r="Q10" s="684"/>
      <c r="R10" s="685" t="s">
        <v>127</v>
      </c>
      <c r="S10" s="686"/>
      <c r="T10" s="686"/>
      <c r="U10" s="686"/>
      <c r="V10" s="686"/>
      <c r="W10" s="686"/>
      <c r="X10" s="686"/>
      <c r="Y10" s="687"/>
      <c r="Z10" s="688" t="s">
        <v>234</v>
      </c>
      <c r="AA10" s="688"/>
      <c r="AB10" s="688"/>
      <c r="AC10" s="688"/>
      <c r="AD10" s="689" t="s">
        <v>127</v>
      </c>
      <c r="AE10" s="689"/>
      <c r="AF10" s="689"/>
      <c r="AG10" s="689"/>
      <c r="AH10" s="689"/>
      <c r="AI10" s="689"/>
      <c r="AJ10" s="689"/>
      <c r="AK10" s="689"/>
      <c r="AL10" s="690" t="s">
        <v>234</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31986</v>
      </c>
      <c r="BH10" s="686"/>
      <c r="BI10" s="686"/>
      <c r="BJ10" s="686"/>
      <c r="BK10" s="686"/>
      <c r="BL10" s="686"/>
      <c r="BM10" s="686"/>
      <c r="BN10" s="687"/>
      <c r="BO10" s="688">
        <v>3</v>
      </c>
      <c r="BP10" s="688"/>
      <c r="BQ10" s="688"/>
      <c r="BR10" s="688"/>
      <c r="BS10" s="694" t="s">
        <v>127</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v>1409</v>
      </c>
      <c r="CS10" s="686"/>
      <c r="CT10" s="686"/>
      <c r="CU10" s="686"/>
      <c r="CV10" s="686"/>
      <c r="CW10" s="686"/>
      <c r="CX10" s="686"/>
      <c r="CY10" s="687"/>
      <c r="CZ10" s="688">
        <v>0</v>
      </c>
      <c r="DA10" s="688"/>
      <c r="DB10" s="688"/>
      <c r="DC10" s="688"/>
      <c r="DD10" s="694" t="s">
        <v>234</v>
      </c>
      <c r="DE10" s="686"/>
      <c r="DF10" s="686"/>
      <c r="DG10" s="686"/>
      <c r="DH10" s="686"/>
      <c r="DI10" s="686"/>
      <c r="DJ10" s="686"/>
      <c r="DK10" s="686"/>
      <c r="DL10" s="686"/>
      <c r="DM10" s="686"/>
      <c r="DN10" s="686"/>
      <c r="DO10" s="686"/>
      <c r="DP10" s="687"/>
      <c r="DQ10" s="694">
        <v>1409</v>
      </c>
      <c r="DR10" s="686"/>
      <c r="DS10" s="686"/>
      <c r="DT10" s="686"/>
      <c r="DU10" s="686"/>
      <c r="DV10" s="686"/>
      <c r="DW10" s="686"/>
      <c r="DX10" s="686"/>
      <c r="DY10" s="686"/>
      <c r="DZ10" s="686"/>
      <c r="EA10" s="686"/>
      <c r="EB10" s="686"/>
      <c r="EC10" s="695"/>
    </row>
    <row r="11" spans="2:143" ht="11.25" customHeight="1" x14ac:dyDescent="0.15">
      <c r="B11" s="682" t="s">
        <v>247</v>
      </c>
      <c r="C11" s="683"/>
      <c r="D11" s="683"/>
      <c r="E11" s="683"/>
      <c r="F11" s="683"/>
      <c r="G11" s="683"/>
      <c r="H11" s="683"/>
      <c r="I11" s="683"/>
      <c r="J11" s="683"/>
      <c r="K11" s="683"/>
      <c r="L11" s="683"/>
      <c r="M11" s="683"/>
      <c r="N11" s="683"/>
      <c r="O11" s="683"/>
      <c r="P11" s="683"/>
      <c r="Q11" s="684"/>
      <c r="R11" s="685">
        <v>181568</v>
      </c>
      <c r="S11" s="686"/>
      <c r="T11" s="686"/>
      <c r="U11" s="686"/>
      <c r="V11" s="686"/>
      <c r="W11" s="686"/>
      <c r="X11" s="686"/>
      <c r="Y11" s="687"/>
      <c r="Z11" s="690">
        <v>3.6</v>
      </c>
      <c r="AA11" s="691"/>
      <c r="AB11" s="691"/>
      <c r="AC11" s="703"/>
      <c r="AD11" s="694">
        <v>181568</v>
      </c>
      <c r="AE11" s="686"/>
      <c r="AF11" s="686"/>
      <c r="AG11" s="686"/>
      <c r="AH11" s="686"/>
      <c r="AI11" s="686"/>
      <c r="AJ11" s="686"/>
      <c r="AK11" s="687"/>
      <c r="AL11" s="690">
        <v>7</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46111</v>
      </c>
      <c r="BH11" s="686"/>
      <c r="BI11" s="686"/>
      <c r="BJ11" s="686"/>
      <c r="BK11" s="686"/>
      <c r="BL11" s="686"/>
      <c r="BM11" s="686"/>
      <c r="BN11" s="687"/>
      <c r="BO11" s="688">
        <v>4.4000000000000004</v>
      </c>
      <c r="BP11" s="688"/>
      <c r="BQ11" s="688"/>
      <c r="BR11" s="688"/>
      <c r="BS11" s="694">
        <v>10129</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211710</v>
      </c>
      <c r="CS11" s="686"/>
      <c r="CT11" s="686"/>
      <c r="CU11" s="686"/>
      <c r="CV11" s="686"/>
      <c r="CW11" s="686"/>
      <c r="CX11" s="686"/>
      <c r="CY11" s="687"/>
      <c r="CZ11" s="688">
        <v>4.3</v>
      </c>
      <c r="DA11" s="688"/>
      <c r="DB11" s="688"/>
      <c r="DC11" s="688"/>
      <c r="DD11" s="694">
        <v>67497</v>
      </c>
      <c r="DE11" s="686"/>
      <c r="DF11" s="686"/>
      <c r="DG11" s="686"/>
      <c r="DH11" s="686"/>
      <c r="DI11" s="686"/>
      <c r="DJ11" s="686"/>
      <c r="DK11" s="686"/>
      <c r="DL11" s="686"/>
      <c r="DM11" s="686"/>
      <c r="DN11" s="686"/>
      <c r="DO11" s="686"/>
      <c r="DP11" s="687"/>
      <c r="DQ11" s="694">
        <v>143680</v>
      </c>
      <c r="DR11" s="686"/>
      <c r="DS11" s="686"/>
      <c r="DT11" s="686"/>
      <c r="DU11" s="686"/>
      <c r="DV11" s="686"/>
      <c r="DW11" s="686"/>
      <c r="DX11" s="686"/>
      <c r="DY11" s="686"/>
      <c r="DZ11" s="686"/>
      <c r="EA11" s="686"/>
      <c r="EB11" s="686"/>
      <c r="EC11" s="695"/>
    </row>
    <row r="12" spans="2:143" ht="11.25" customHeight="1" x14ac:dyDescent="0.15">
      <c r="B12" s="682" t="s">
        <v>250</v>
      </c>
      <c r="C12" s="683"/>
      <c r="D12" s="683"/>
      <c r="E12" s="683"/>
      <c r="F12" s="683"/>
      <c r="G12" s="683"/>
      <c r="H12" s="683"/>
      <c r="I12" s="683"/>
      <c r="J12" s="683"/>
      <c r="K12" s="683"/>
      <c r="L12" s="683"/>
      <c r="M12" s="683"/>
      <c r="N12" s="683"/>
      <c r="O12" s="683"/>
      <c r="P12" s="683"/>
      <c r="Q12" s="684"/>
      <c r="R12" s="685" t="s">
        <v>234</v>
      </c>
      <c r="S12" s="686"/>
      <c r="T12" s="686"/>
      <c r="U12" s="686"/>
      <c r="V12" s="686"/>
      <c r="W12" s="686"/>
      <c r="X12" s="686"/>
      <c r="Y12" s="687"/>
      <c r="Z12" s="688" t="s">
        <v>234</v>
      </c>
      <c r="AA12" s="688"/>
      <c r="AB12" s="688"/>
      <c r="AC12" s="688"/>
      <c r="AD12" s="689" t="s">
        <v>234</v>
      </c>
      <c r="AE12" s="689"/>
      <c r="AF12" s="689"/>
      <c r="AG12" s="689"/>
      <c r="AH12" s="689"/>
      <c r="AI12" s="689"/>
      <c r="AJ12" s="689"/>
      <c r="AK12" s="689"/>
      <c r="AL12" s="690" t="s">
        <v>127</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446639</v>
      </c>
      <c r="BH12" s="686"/>
      <c r="BI12" s="686"/>
      <c r="BJ12" s="686"/>
      <c r="BK12" s="686"/>
      <c r="BL12" s="686"/>
      <c r="BM12" s="686"/>
      <c r="BN12" s="687"/>
      <c r="BO12" s="688">
        <v>42.3</v>
      </c>
      <c r="BP12" s="688"/>
      <c r="BQ12" s="688"/>
      <c r="BR12" s="688"/>
      <c r="BS12" s="694" t="s">
        <v>127</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85532</v>
      </c>
      <c r="CS12" s="686"/>
      <c r="CT12" s="686"/>
      <c r="CU12" s="686"/>
      <c r="CV12" s="686"/>
      <c r="CW12" s="686"/>
      <c r="CX12" s="686"/>
      <c r="CY12" s="687"/>
      <c r="CZ12" s="688">
        <v>1.7</v>
      </c>
      <c r="DA12" s="688"/>
      <c r="DB12" s="688"/>
      <c r="DC12" s="688"/>
      <c r="DD12" s="694" t="s">
        <v>234</v>
      </c>
      <c r="DE12" s="686"/>
      <c r="DF12" s="686"/>
      <c r="DG12" s="686"/>
      <c r="DH12" s="686"/>
      <c r="DI12" s="686"/>
      <c r="DJ12" s="686"/>
      <c r="DK12" s="686"/>
      <c r="DL12" s="686"/>
      <c r="DM12" s="686"/>
      <c r="DN12" s="686"/>
      <c r="DO12" s="686"/>
      <c r="DP12" s="687"/>
      <c r="DQ12" s="694">
        <v>85430</v>
      </c>
      <c r="DR12" s="686"/>
      <c r="DS12" s="686"/>
      <c r="DT12" s="686"/>
      <c r="DU12" s="686"/>
      <c r="DV12" s="686"/>
      <c r="DW12" s="686"/>
      <c r="DX12" s="686"/>
      <c r="DY12" s="686"/>
      <c r="DZ12" s="686"/>
      <c r="EA12" s="686"/>
      <c r="EB12" s="686"/>
      <c r="EC12" s="695"/>
    </row>
    <row r="13" spans="2:143" ht="11.25" customHeight="1" x14ac:dyDescent="0.15">
      <c r="B13" s="682" t="s">
        <v>253</v>
      </c>
      <c r="C13" s="683"/>
      <c r="D13" s="683"/>
      <c r="E13" s="683"/>
      <c r="F13" s="683"/>
      <c r="G13" s="683"/>
      <c r="H13" s="683"/>
      <c r="I13" s="683"/>
      <c r="J13" s="683"/>
      <c r="K13" s="683"/>
      <c r="L13" s="683"/>
      <c r="M13" s="683"/>
      <c r="N13" s="683"/>
      <c r="O13" s="683"/>
      <c r="P13" s="683"/>
      <c r="Q13" s="684"/>
      <c r="R13" s="685" t="s">
        <v>173</v>
      </c>
      <c r="S13" s="686"/>
      <c r="T13" s="686"/>
      <c r="U13" s="686"/>
      <c r="V13" s="686"/>
      <c r="W13" s="686"/>
      <c r="X13" s="686"/>
      <c r="Y13" s="687"/>
      <c r="Z13" s="688" t="s">
        <v>234</v>
      </c>
      <c r="AA13" s="688"/>
      <c r="AB13" s="688"/>
      <c r="AC13" s="688"/>
      <c r="AD13" s="689" t="s">
        <v>234</v>
      </c>
      <c r="AE13" s="689"/>
      <c r="AF13" s="689"/>
      <c r="AG13" s="689"/>
      <c r="AH13" s="689"/>
      <c r="AI13" s="689"/>
      <c r="AJ13" s="689"/>
      <c r="AK13" s="689"/>
      <c r="AL13" s="690" t="s">
        <v>173</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446639</v>
      </c>
      <c r="BH13" s="686"/>
      <c r="BI13" s="686"/>
      <c r="BJ13" s="686"/>
      <c r="BK13" s="686"/>
      <c r="BL13" s="686"/>
      <c r="BM13" s="686"/>
      <c r="BN13" s="687"/>
      <c r="BO13" s="688">
        <v>42.3</v>
      </c>
      <c r="BP13" s="688"/>
      <c r="BQ13" s="688"/>
      <c r="BR13" s="688"/>
      <c r="BS13" s="694" t="s">
        <v>234</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362698</v>
      </c>
      <c r="CS13" s="686"/>
      <c r="CT13" s="686"/>
      <c r="CU13" s="686"/>
      <c r="CV13" s="686"/>
      <c r="CW13" s="686"/>
      <c r="CX13" s="686"/>
      <c r="CY13" s="687"/>
      <c r="CZ13" s="688">
        <v>7.4</v>
      </c>
      <c r="DA13" s="688"/>
      <c r="DB13" s="688"/>
      <c r="DC13" s="688"/>
      <c r="DD13" s="694">
        <v>72642</v>
      </c>
      <c r="DE13" s="686"/>
      <c r="DF13" s="686"/>
      <c r="DG13" s="686"/>
      <c r="DH13" s="686"/>
      <c r="DI13" s="686"/>
      <c r="DJ13" s="686"/>
      <c r="DK13" s="686"/>
      <c r="DL13" s="686"/>
      <c r="DM13" s="686"/>
      <c r="DN13" s="686"/>
      <c r="DO13" s="686"/>
      <c r="DP13" s="687"/>
      <c r="DQ13" s="694">
        <v>336091</v>
      </c>
      <c r="DR13" s="686"/>
      <c r="DS13" s="686"/>
      <c r="DT13" s="686"/>
      <c r="DU13" s="686"/>
      <c r="DV13" s="686"/>
      <c r="DW13" s="686"/>
      <c r="DX13" s="686"/>
      <c r="DY13" s="686"/>
      <c r="DZ13" s="686"/>
      <c r="EA13" s="686"/>
      <c r="EB13" s="686"/>
      <c r="EC13" s="695"/>
    </row>
    <row r="14" spans="2:143" ht="11.25" customHeight="1" x14ac:dyDescent="0.15">
      <c r="B14" s="682" t="s">
        <v>256</v>
      </c>
      <c r="C14" s="683"/>
      <c r="D14" s="683"/>
      <c r="E14" s="683"/>
      <c r="F14" s="683"/>
      <c r="G14" s="683"/>
      <c r="H14" s="683"/>
      <c r="I14" s="683"/>
      <c r="J14" s="683"/>
      <c r="K14" s="683"/>
      <c r="L14" s="683"/>
      <c r="M14" s="683"/>
      <c r="N14" s="683"/>
      <c r="O14" s="683"/>
      <c r="P14" s="683"/>
      <c r="Q14" s="684"/>
      <c r="R14" s="685" t="s">
        <v>173</v>
      </c>
      <c r="S14" s="686"/>
      <c r="T14" s="686"/>
      <c r="U14" s="686"/>
      <c r="V14" s="686"/>
      <c r="W14" s="686"/>
      <c r="X14" s="686"/>
      <c r="Y14" s="687"/>
      <c r="Z14" s="688" t="s">
        <v>234</v>
      </c>
      <c r="AA14" s="688"/>
      <c r="AB14" s="688"/>
      <c r="AC14" s="688"/>
      <c r="AD14" s="689" t="s">
        <v>234</v>
      </c>
      <c r="AE14" s="689"/>
      <c r="AF14" s="689"/>
      <c r="AG14" s="689"/>
      <c r="AH14" s="689"/>
      <c r="AI14" s="689"/>
      <c r="AJ14" s="689"/>
      <c r="AK14" s="689"/>
      <c r="AL14" s="690" t="s">
        <v>234</v>
      </c>
      <c r="AM14" s="691"/>
      <c r="AN14" s="691"/>
      <c r="AO14" s="692"/>
      <c r="AP14" s="682" t="s">
        <v>257</v>
      </c>
      <c r="AQ14" s="683"/>
      <c r="AR14" s="683"/>
      <c r="AS14" s="683"/>
      <c r="AT14" s="683"/>
      <c r="AU14" s="683"/>
      <c r="AV14" s="683"/>
      <c r="AW14" s="683"/>
      <c r="AX14" s="683"/>
      <c r="AY14" s="683"/>
      <c r="AZ14" s="683"/>
      <c r="BA14" s="683"/>
      <c r="BB14" s="683"/>
      <c r="BC14" s="683"/>
      <c r="BD14" s="683"/>
      <c r="BE14" s="683"/>
      <c r="BF14" s="684"/>
      <c r="BG14" s="685">
        <v>37689</v>
      </c>
      <c r="BH14" s="686"/>
      <c r="BI14" s="686"/>
      <c r="BJ14" s="686"/>
      <c r="BK14" s="686"/>
      <c r="BL14" s="686"/>
      <c r="BM14" s="686"/>
      <c r="BN14" s="687"/>
      <c r="BO14" s="688">
        <v>3.6</v>
      </c>
      <c r="BP14" s="688"/>
      <c r="BQ14" s="688"/>
      <c r="BR14" s="688"/>
      <c r="BS14" s="694" t="s">
        <v>234</v>
      </c>
      <c r="BT14" s="686"/>
      <c r="BU14" s="686"/>
      <c r="BV14" s="686"/>
      <c r="BW14" s="686"/>
      <c r="BX14" s="686"/>
      <c r="BY14" s="686"/>
      <c r="BZ14" s="686"/>
      <c r="CA14" s="686"/>
      <c r="CB14" s="695"/>
      <c r="CD14" s="700" t="s">
        <v>258</v>
      </c>
      <c r="CE14" s="701"/>
      <c r="CF14" s="701"/>
      <c r="CG14" s="701"/>
      <c r="CH14" s="701"/>
      <c r="CI14" s="701"/>
      <c r="CJ14" s="701"/>
      <c r="CK14" s="701"/>
      <c r="CL14" s="701"/>
      <c r="CM14" s="701"/>
      <c r="CN14" s="701"/>
      <c r="CO14" s="701"/>
      <c r="CP14" s="701"/>
      <c r="CQ14" s="702"/>
      <c r="CR14" s="685">
        <v>161245</v>
      </c>
      <c r="CS14" s="686"/>
      <c r="CT14" s="686"/>
      <c r="CU14" s="686"/>
      <c r="CV14" s="686"/>
      <c r="CW14" s="686"/>
      <c r="CX14" s="686"/>
      <c r="CY14" s="687"/>
      <c r="CZ14" s="688">
        <v>3.3</v>
      </c>
      <c r="DA14" s="688"/>
      <c r="DB14" s="688"/>
      <c r="DC14" s="688"/>
      <c r="DD14" s="694">
        <v>15950</v>
      </c>
      <c r="DE14" s="686"/>
      <c r="DF14" s="686"/>
      <c r="DG14" s="686"/>
      <c r="DH14" s="686"/>
      <c r="DI14" s="686"/>
      <c r="DJ14" s="686"/>
      <c r="DK14" s="686"/>
      <c r="DL14" s="686"/>
      <c r="DM14" s="686"/>
      <c r="DN14" s="686"/>
      <c r="DO14" s="686"/>
      <c r="DP14" s="687"/>
      <c r="DQ14" s="694">
        <v>141461</v>
      </c>
      <c r="DR14" s="686"/>
      <c r="DS14" s="686"/>
      <c r="DT14" s="686"/>
      <c r="DU14" s="686"/>
      <c r="DV14" s="686"/>
      <c r="DW14" s="686"/>
      <c r="DX14" s="686"/>
      <c r="DY14" s="686"/>
      <c r="DZ14" s="686"/>
      <c r="EA14" s="686"/>
      <c r="EB14" s="686"/>
      <c r="EC14" s="695"/>
    </row>
    <row r="15" spans="2:143" ht="11.25" customHeight="1" x14ac:dyDescent="0.15">
      <c r="B15" s="682" t="s">
        <v>259</v>
      </c>
      <c r="C15" s="683"/>
      <c r="D15" s="683"/>
      <c r="E15" s="683"/>
      <c r="F15" s="683"/>
      <c r="G15" s="683"/>
      <c r="H15" s="683"/>
      <c r="I15" s="683"/>
      <c r="J15" s="683"/>
      <c r="K15" s="683"/>
      <c r="L15" s="683"/>
      <c r="M15" s="683"/>
      <c r="N15" s="683"/>
      <c r="O15" s="683"/>
      <c r="P15" s="683"/>
      <c r="Q15" s="684"/>
      <c r="R15" s="685" t="s">
        <v>234</v>
      </c>
      <c r="S15" s="686"/>
      <c r="T15" s="686"/>
      <c r="U15" s="686"/>
      <c r="V15" s="686"/>
      <c r="W15" s="686"/>
      <c r="X15" s="686"/>
      <c r="Y15" s="687"/>
      <c r="Z15" s="688" t="s">
        <v>173</v>
      </c>
      <c r="AA15" s="688"/>
      <c r="AB15" s="688"/>
      <c r="AC15" s="688"/>
      <c r="AD15" s="689" t="s">
        <v>234</v>
      </c>
      <c r="AE15" s="689"/>
      <c r="AF15" s="689"/>
      <c r="AG15" s="689"/>
      <c r="AH15" s="689"/>
      <c r="AI15" s="689"/>
      <c r="AJ15" s="689"/>
      <c r="AK15" s="689"/>
      <c r="AL15" s="690" t="s">
        <v>234</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65295</v>
      </c>
      <c r="BH15" s="686"/>
      <c r="BI15" s="686"/>
      <c r="BJ15" s="686"/>
      <c r="BK15" s="686"/>
      <c r="BL15" s="686"/>
      <c r="BM15" s="686"/>
      <c r="BN15" s="687"/>
      <c r="BO15" s="688">
        <v>6.2</v>
      </c>
      <c r="BP15" s="688"/>
      <c r="BQ15" s="688"/>
      <c r="BR15" s="688"/>
      <c r="BS15" s="694" t="s">
        <v>127</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497780</v>
      </c>
      <c r="CS15" s="686"/>
      <c r="CT15" s="686"/>
      <c r="CU15" s="686"/>
      <c r="CV15" s="686"/>
      <c r="CW15" s="686"/>
      <c r="CX15" s="686"/>
      <c r="CY15" s="687"/>
      <c r="CZ15" s="688">
        <v>10.1</v>
      </c>
      <c r="DA15" s="688"/>
      <c r="DB15" s="688"/>
      <c r="DC15" s="688"/>
      <c r="DD15" s="694">
        <v>135663</v>
      </c>
      <c r="DE15" s="686"/>
      <c r="DF15" s="686"/>
      <c r="DG15" s="686"/>
      <c r="DH15" s="686"/>
      <c r="DI15" s="686"/>
      <c r="DJ15" s="686"/>
      <c r="DK15" s="686"/>
      <c r="DL15" s="686"/>
      <c r="DM15" s="686"/>
      <c r="DN15" s="686"/>
      <c r="DO15" s="686"/>
      <c r="DP15" s="687"/>
      <c r="DQ15" s="694">
        <v>346887</v>
      </c>
      <c r="DR15" s="686"/>
      <c r="DS15" s="686"/>
      <c r="DT15" s="686"/>
      <c r="DU15" s="686"/>
      <c r="DV15" s="686"/>
      <c r="DW15" s="686"/>
      <c r="DX15" s="686"/>
      <c r="DY15" s="686"/>
      <c r="DZ15" s="686"/>
      <c r="EA15" s="686"/>
      <c r="EB15" s="686"/>
      <c r="EC15" s="695"/>
    </row>
    <row r="16" spans="2:143" ht="11.25" customHeight="1" x14ac:dyDescent="0.15">
      <c r="B16" s="682" t="s">
        <v>262</v>
      </c>
      <c r="C16" s="683"/>
      <c r="D16" s="683"/>
      <c r="E16" s="683"/>
      <c r="F16" s="683"/>
      <c r="G16" s="683"/>
      <c r="H16" s="683"/>
      <c r="I16" s="683"/>
      <c r="J16" s="683"/>
      <c r="K16" s="683"/>
      <c r="L16" s="683"/>
      <c r="M16" s="683"/>
      <c r="N16" s="683"/>
      <c r="O16" s="683"/>
      <c r="P16" s="683"/>
      <c r="Q16" s="684"/>
      <c r="R16" s="685">
        <v>3278</v>
      </c>
      <c r="S16" s="686"/>
      <c r="T16" s="686"/>
      <c r="U16" s="686"/>
      <c r="V16" s="686"/>
      <c r="W16" s="686"/>
      <c r="X16" s="686"/>
      <c r="Y16" s="687"/>
      <c r="Z16" s="688">
        <v>0.1</v>
      </c>
      <c r="AA16" s="688"/>
      <c r="AB16" s="688"/>
      <c r="AC16" s="688"/>
      <c r="AD16" s="689">
        <v>3278</v>
      </c>
      <c r="AE16" s="689"/>
      <c r="AF16" s="689"/>
      <c r="AG16" s="689"/>
      <c r="AH16" s="689"/>
      <c r="AI16" s="689"/>
      <c r="AJ16" s="689"/>
      <c r="AK16" s="689"/>
      <c r="AL16" s="690">
        <v>0.1</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t="s">
        <v>234</v>
      </c>
      <c r="BH16" s="686"/>
      <c r="BI16" s="686"/>
      <c r="BJ16" s="686"/>
      <c r="BK16" s="686"/>
      <c r="BL16" s="686"/>
      <c r="BM16" s="686"/>
      <c r="BN16" s="687"/>
      <c r="BO16" s="688" t="s">
        <v>234</v>
      </c>
      <c r="BP16" s="688"/>
      <c r="BQ16" s="688"/>
      <c r="BR16" s="688"/>
      <c r="BS16" s="694" t="s">
        <v>234</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t="s">
        <v>234</v>
      </c>
      <c r="CS16" s="686"/>
      <c r="CT16" s="686"/>
      <c r="CU16" s="686"/>
      <c r="CV16" s="686"/>
      <c r="CW16" s="686"/>
      <c r="CX16" s="686"/>
      <c r="CY16" s="687"/>
      <c r="CZ16" s="688" t="s">
        <v>173</v>
      </c>
      <c r="DA16" s="688"/>
      <c r="DB16" s="688"/>
      <c r="DC16" s="688"/>
      <c r="DD16" s="694" t="s">
        <v>234</v>
      </c>
      <c r="DE16" s="686"/>
      <c r="DF16" s="686"/>
      <c r="DG16" s="686"/>
      <c r="DH16" s="686"/>
      <c r="DI16" s="686"/>
      <c r="DJ16" s="686"/>
      <c r="DK16" s="686"/>
      <c r="DL16" s="686"/>
      <c r="DM16" s="686"/>
      <c r="DN16" s="686"/>
      <c r="DO16" s="686"/>
      <c r="DP16" s="687"/>
      <c r="DQ16" s="694" t="s">
        <v>234</v>
      </c>
      <c r="DR16" s="686"/>
      <c r="DS16" s="686"/>
      <c r="DT16" s="686"/>
      <c r="DU16" s="686"/>
      <c r="DV16" s="686"/>
      <c r="DW16" s="686"/>
      <c r="DX16" s="686"/>
      <c r="DY16" s="686"/>
      <c r="DZ16" s="686"/>
      <c r="EA16" s="686"/>
      <c r="EB16" s="686"/>
      <c r="EC16" s="695"/>
    </row>
    <row r="17" spans="2:133" ht="11.25" customHeight="1" x14ac:dyDescent="0.15">
      <c r="B17" s="682" t="s">
        <v>265</v>
      </c>
      <c r="C17" s="683"/>
      <c r="D17" s="683"/>
      <c r="E17" s="683"/>
      <c r="F17" s="683"/>
      <c r="G17" s="683"/>
      <c r="H17" s="683"/>
      <c r="I17" s="683"/>
      <c r="J17" s="683"/>
      <c r="K17" s="683"/>
      <c r="L17" s="683"/>
      <c r="M17" s="683"/>
      <c r="N17" s="683"/>
      <c r="O17" s="683"/>
      <c r="P17" s="683"/>
      <c r="Q17" s="684"/>
      <c r="R17" s="685">
        <v>4814</v>
      </c>
      <c r="S17" s="686"/>
      <c r="T17" s="686"/>
      <c r="U17" s="686"/>
      <c r="V17" s="686"/>
      <c r="W17" s="686"/>
      <c r="X17" s="686"/>
      <c r="Y17" s="687"/>
      <c r="Z17" s="688">
        <v>0.1</v>
      </c>
      <c r="AA17" s="688"/>
      <c r="AB17" s="688"/>
      <c r="AC17" s="688"/>
      <c r="AD17" s="689">
        <v>4814</v>
      </c>
      <c r="AE17" s="689"/>
      <c r="AF17" s="689"/>
      <c r="AG17" s="689"/>
      <c r="AH17" s="689"/>
      <c r="AI17" s="689"/>
      <c r="AJ17" s="689"/>
      <c r="AK17" s="689"/>
      <c r="AL17" s="690">
        <v>0.2</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127</v>
      </c>
      <c r="BH17" s="686"/>
      <c r="BI17" s="686"/>
      <c r="BJ17" s="686"/>
      <c r="BK17" s="686"/>
      <c r="BL17" s="686"/>
      <c r="BM17" s="686"/>
      <c r="BN17" s="687"/>
      <c r="BO17" s="688" t="s">
        <v>127</v>
      </c>
      <c r="BP17" s="688"/>
      <c r="BQ17" s="688"/>
      <c r="BR17" s="688"/>
      <c r="BS17" s="694" t="s">
        <v>127</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302266</v>
      </c>
      <c r="CS17" s="686"/>
      <c r="CT17" s="686"/>
      <c r="CU17" s="686"/>
      <c r="CV17" s="686"/>
      <c r="CW17" s="686"/>
      <c r="CX17" s="686"/>
      <c r="CY17" s="687"/>
      <c r="CZ17" s="688">
        <v>6.1</v>
      </c>
      <c r="DA17" s="688"/>
      <c r="DB17" s="688"/>
      <c r="DC17" s="688"/>
      <c r="DD17" s="694" t="s">
        <v>173</v>
      </c>
      <c r="DE17" s="686"/>
      <c r="DF17" s="686"/>
      <c r="DG17" s="686"/>
      <c r="DH17" s="686"/>
      <c r="DI17" s="686"/>
      <c r="DJ17" s="686"/>
      <c r="DK17" s="686"/>
      <c r="DL17" s="686"/>
      <c r="DM17" s="686"/>
      <c r="DN17" s="686"/>
      <c r="DO17" s="686"/>
      <c r="DP17" s="687"/>
      <c r="DQ17" s="694">
        <v>302266</v>
      </c>
      <c r="DR17" s="686"/>
      <c r="DS17" s="686"/>
      <c r="DT17" s="686"/>
      <c r="DU17" s="686"/>
      <c r="DV17" s="686"/>
      <c r="DW17" s="686"/>
      <c r="DX17" s="686"/>
      <c r="DY17" s="686"/>
      <c r="DZ17" s="686"/>
      <c r="EA17" s="686"/>
      <c r="EB17" s="686"/>
      <c r="EC17" s="695"/>
    </row>
    <row r="18" spans="2:133" ht="11.25" customHeight="1" x14ac:dyDescent="0.15">
      <c r="B18" s="682" t="s">
        <v>268</v>
      </c>
      <c r="C18" s="683"/>
      <c r="D18" s="683"/>
      <c r="E18" s="683"/>
      <c r="F18" s="683"/>
      <c r="G18" s="683"/>
      <c r="H18" s="683"/>
      <c r="I18" s="683"/>
      <c r="J18" s="683"/>
      <c r="K18" s="683"/>
      <c r="L18" s="683"/>
      <c r="M18" s="683"/>
      <c r="N18" s="683"/>
      <c r="O18" s="683"/>
      <c r="P18" s="683"/>
      <c r="Q18" s="684"/>
      <c r="R18" s="685">
        <v>11058</v>
      </c>
      <c r="S18" s="686"/>
      <c r="T18" s="686"/>
      <c r="U18" s="686"/>
      <c r="V18" s="686"/>
      <c r="W18" s="686"/>
      <c r="X18" s="686"/>
      <c r="Y18" s="687"/>
      <c r="Z18" s="688">
        <v>0.2</v>
      </c>
      <c r="AA18" s="688"/>
      <c r="AB18" s="688"/>
      <c r="AC18" s="688"/>
      <c r="AD18" s="689">
        <v>11058</v>
      </c>
      <c r="AE18" s="689"/>
      <c r="AF18" s="689"/>
      <c r="AG18" s="689"/>
      <c r="AH18" s="689"/>
      <c r="AI18" s="689"/>
      <c r="AJ18" s="689"/>
      <c r="AK18" s="689"/>
      <c r="AL18" s="690">
        <v>0.4</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127</v>
      </c>
      <c r="BH18" s="686"/>
      <c r="BI18" s="686"/>
      <c r="BJ18" s="686"/>
      <c r="BK18" s="686"/>
      <c r="BL18" s="686"/>
      <c r="BM18" s="686"/>
      <c r="BN18" s="687"/>
      <c r="BO18" s="688" t="s">
        <v>234</v>
      </c>
      <c r="BP18" s="688"/>
      <c r="BQ18" s="688"/>
      <c r="BR18" s="688"/>
      <c r="BS18" s="694" t="s">
        <v>234</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v>10658</v>
      </c>
      <c r="CS18" s="686"/>
      <c r="CT18" s="686"/>
      <c r="CU18" s="686"/>
      <c r="CV18" s="686"/>
      <c r="CW18" s="686"/>
      <c r="CX18" s="686"/>
      <c r="CY18" s="687"/>
      <c r="CZ18" s="688">
        <v>0.2</v>
      </c>
      <c r="DA18" s="688"/>
      <c r="DB18" s="688"/>
      <c r="DC18" s="688"/>
      <c r="DD18" s="694" t="s">
        <v>234</v>
      </c>
      <c r="DE18" s="686"/>
      <c r="DF18" s="686"/>
      <c r="DG18" s="686"/>
      <c r="DH18" s="686"/>
      <c r="DI18" s="686"/>
      <c r="DJ18" s="686"/>
      <c r="DK18" s="686"/>
      <c r="DL18" s="686"/>
      <c r="DM18" s="686"/>
      <c r="DN18" s="686"/>
      <c r="DO18" s="686"/>
      <c r="DP18" s="687"/>
      <c r="DQ18" s="694">
        <v>10658</v>
      </c>
      <c r="DR18" s="686"/>
      <c r="DS18" s="686"/>
      <c r="DT18" s="686"/>
      <c r="DU18" s="686"/>
      <c r="DV18" s="686"/>
      <c r="DW18" s="686"/>
      <c r="DX18" s="686"/>
      <c r="DY18" s="686"/>
      <c r="DZ18" s="686"/>
      <c r="EA18" s="686"/>
      <c r="EB18" s="686"/>
      <c r="EC18" s="695"/>
    </row>
    <row r="19" spans="2:133" ht="11.25" customHeight="1" x14ac:dyDescent="0.15">
      <c r="B19" s="682" t="s">
        <v>271</v>
      </c>
      <c r="C19" s="683"/>
      <c r="D19" s="683"/>
      <c r="E19" s="683"/>
      <c r="F19" s="683"/>
      <c r="G19" s="683"/>
      <c r="H19" s="683"/>
      <c r="I19" s="683"/>
      <c r="J19" s="683"/>
      <c r="K19" s="683"/>
      <c r="L19" s="683"/>
      <c r="M19" s="683"/>
      <c r="N19" s="683"/>
      <c r="O19" s="683"/>
      <c r="P19" s="683"/>
      <c r="Q19" s="684"/>
      <c r="R19" s="685">
        <v>8208</v>
      </c>
      <c r="S19" s="686"/>
      <c r="T19" s="686"/>
      <c r="U19" s="686"/>
      <c r="V19" s="686"/>
      <c r="W19" s="686"/>
      <c r="X19" s="686"/>
      <c r="Y19" s="687"/>
      <c r="Z19" s="688">
        <v>0.2</v>
      </c>
      <c r="AA19" s="688"/>
      <c r="AB19" s="688"/>
      <c r="AC19" s="688"/>
      <c r="AD19" s="689">
        <v>8208</v>
      </c>
      <c r="AE19" s="689"/>
      <c r="AF19" s="689"/>
      <c r="AG19" s="689"/>
      <c r="AH19" s="689"/>
      <c r="AI19" s="689"/>
      <c r="AJ19" s="689"/>
      <c r="AK19" s="689"/>
      <c r="AL19" s="690">
        <v>0.3</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t="s">
        <v>234</v>
      </c>
      <c r="BH19" s="686"/>
      <c r="BI19" s="686"/>
      <c r="BJ19" s="686"/>
      <c r="BK19" s="686"/>
      <c r="BL19" s="686"/>
      <c r="BM19" s="686"/>
      <c r="BN19" s="687"/>
      <c r="BO19" s="688" t="s">
        <v>234</v>
      </c>
      <c r="BP19" s="688"/>
      <c r="BQ19" s="688"/>
      <c r="BR19" s="688"/>
      <c r="BS19" s="694" t="s">
        <v>234</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234</v>
      </c>
      <c r="CS19" s="686"/>
      <c r="CT19" s="686"/>
      <c r="CU19" s="686"/>
      <c r="CV19" s="686"/>
      <c r="CW19" s="686"/>
      <c r="CX19" s="686"/>
      <c r="CY19" s="687"/>
      <c r="CZ19" s="688" t="s">
        <v>234</v>
      </c>
      <c r="DA19" s="688"/>
      <c r="DB19" s="688"/>
      <c r="DC19" s="688"/>
      <c r="DD19" s="694" t="s">
        <v>234</v>
      </c>
      <c r="DE19" s="686"/>
      <c r="DF19" s="686"/>
      <c r="DG19" s="686"/>
      <c r="DH19" s="686"/>
      <c r="DI19" s="686"/>
      <c r="DJ19" s="686"/>
      <c r="DK19" s="686"/>
      <c r="DL19" s="686"/>
      <c r="DM19" s="686"/>
      <c r="DN19" s="686"/>
      <c r="DO19" s="686"/>
      <c r="DP19" s="687"/>
      <c r="DQ19" s="694" t="s">
        <v>234</v>
      </c>
      <c r="DR19" s="686"/>
      <c r="DS19" s="686"/>
      <c r="DT19" s="686"/>
      <c r="DU19" s="686"/>
      <c r="DV19" s="686"/>
      <c r="DW19" s="686"/>
      <c r="DX19" s="686"/>
      <c r="DY19" s="686"/>
      <c r="DZ19" s="686"/>
      <c r="EA19" s="686"/>
      <c r="EB19" s="686"/>
      <c r="EC19" s="695"/>
    </row>
    <row r="20" spans="2:133" ht="11.25" customHeight="1" x14ac:dyDescent="0.15">
      <c r="B20" s="682" t="s">
        <v>274</v>
      </c>
      <c r="C20" s="683"/>
      <c r="D20" s="683"/>
      <c r="E20" s="683"/>
      <c r="F20" s="683"/>
      <c r="G20" s="683"/>
      <c r="H20" s="683"/>
      <c r="I20" s="683"/>
      <c r="J20" s="683"/>
      <c r="K20" s="683"/>
      <c r="L20" s="683"/>
      <c r="M20" s="683"/>
      <c r="N20" s="683"/>
      <c r="O20" s="683"/>
      <c r="P20" s="683"/>
      <c r="Q20" s="684"/>
      <c r="R20" s="685">
        <v>1617</v>
      </c>
      <c r="S20" s="686"/>
      <c r="T20" s="686"/>
      <c r="U20" s="686"/>
      <c r="V20" s="686"/>
      <c r="W20" s="686"/>
      <c r="X20" s="686"/>
      <c r="Y20" s="687"/>
      <c r="Z20" s="688">
        <v>0</v>
      </c>
      <c r="AA20" s="688"/>
      <c r="AB20" s="688"/>
      <c r="AC20" s="688"/>
      <c r="AD20" s="689">
        <v>1617</v>
      </c>
      <c r="AE20" s="689"/>
      <c r="AF20" s="689"/>
      <c r="AG20" s="689"/>
      <c r="AH20" s="689"/>
      <c r="AI20" s="689"/>
      <c r="AJ20" s="689"/>
      <c r="AK20" s="689"/>
      <c r="AL20" s="690">
        <v>0.1</v>
      </c>
      <c r="AM20" s="691"/>
      <c r="AN20" s="691"/>
      <c r="AO20" s="692"/>
      <c r="AP20" s="682" t="s">
        <v>275</v>
      </c>
      <c r="AQ20" s="683"/>
      <c r="AR20" s="683"/>
      <c r="AS20" s="683"/>
      <c r="AT20" s="683"/>
      <c r="AU20" s="683"/>
      <c r="AV20" s="683"/>
      <c r="AW20" s="683"/>
      <c r="AX20" s="683"/>
      <c r="AY20" s="683"/>
      <c r="AZ20" s="683"/>
      <c r="BA20" s="683"/>
      <c r="BB20" s="683"/>
      <c r="BC20" s="683"/>
      <c r="BD20" s="683"/>
      <c r="BE20" s="683"/>
      <c r="BF20" s="684"/>
      <c r="BG20" s="685" t="s">
        <v>173</v>
      </c>
      <c r="BH20" s="686"/>
      <c r="BI20" s="686"/>
      <c r="BJ20" s="686"/>
      <c r="BK20" s="686"/>
      <c r="BL20" s="686"/>
      <c r="BM20" s="686"/>
      <c r="BN20" s="687"/>
      <c r="BO20" s="688" t="s">
        <v>173</v>
      </c>
      <c r="BP20" s="688"/>
      <c r="BQ20" s="688"/>
      <c r="BR20" s="688"/>
      <c r="BS20" s="694" t="s">
        <v>234</v>
      </c>
      <c r="BT20" s="686"/>
      <c r="BU20" s="686"/>
      <c r="BV20" s="686"/>
      <c r="BW20" s="686"/>
      <c r="BX20" s="686"/>
      <c r="BY20" s="686"/>
      <c r="BZ20" s="686"/>
      <c r="CA20" s="686"/>
      <c r="CB20" s="695"/>
      <c r="CD20" s="700" t="s">
        <v>276</v>
      </c>
      <c r="CE20" s="701"/>
      <c r="CF20" s="701"/>
      <c r="CG20" s="701"/>
      <c r="CH20" s="701"/>
      <c r="CI20" s="701"/>
      <c r="CJ20" s="701"/>
      <c r="CK20" s="701"/>
      <c r="CL20" s="701"/>
      <c r="CM20" s="701"/>
      <c r="CN20" s="701"/>
      <c r="CO20" s="701"/>
      <c r="CP20" s="701"/>
      <c r="CQ20" s="702"/>
      <c r="CR20" s="685">
        <v>4931315</v>
      </c>
      <c r="CS20" s="686"/>
      <c r="CT20" s="686"/>
      <c r="CU20" s="686"/>
      <c r="CV20" s="686"/>
      <c r="CW20" s="686"/>
      <c r="CX20" s="686"/>
      <c r="CY20" s="687"/>
      <c r="CZ20" s="688">
        <v>100</v>
      </c>
      <c r="DA20" s="688"/>
      <c r="DB20" s="688"/>
      <c r="DC20" s="688"/>
      <c r="DD20" s="694">
        <v>394661</v>
      </c>
      <c r="DE20" s="686"/>
      <c r="DF20" s="686"/>
      <c r="DG20" s="686"/>
      <c r="DH20" s="686"/>
      <c r="DI20" s="686"/>
      <c r="DJ20" s="686"/>
      <c r="DK20" s="686"/>
      <c r="DL20" s="686"/>
      <c r="DM20" s="686"/>
      <c r="DN20" s="686"/>
      <c r="DO20" s="686"/>
      <c r="DP20" s="687"/>
      <c r="DQ20" s="694">
        <v>3165829</v>
      </c>
      <c r="DR20" s="686"/>
      <c r="DS20" s="686"/>
      <c r="DT20" s="686"/>
      <c r="DU20" s="686"/>
      <c r="DV20" s="686"/>
      <c r="DW20" s="686"/>
      <c r="DX20" s="686"/>
      <c r="DY20" s="686"/>
      <c r="DZ20" s="686"/>
      <c r="EA20" s="686"/>
      <c r="EB20" s="686"/>
      <c r="EC20" s="695"/>
    </row>
    <row r="21" spans="2:133" ht="11.25" customHeight="1" x14ac:dyDescent="0.15">
      <c r="B21" s="682" t="s">
        <v>277</v>
      </c>
      <c r="C21" s="683"/>
      <c r="D21" s="683"/>
      <c r="E21" s="683"/>
      <c r="F21" s="683"/>
      <c r="G21" s="683"/>
      <c r="H21" s="683"/>
      <c r="I21" s="683"/>
      <c r="J21" s="683"/>
      <c r="K21" s="683"/>
      <c r="L21" s="683"/>
      <c r="M21" s="683"/>
      <c r="N21" s="683"/>
      <c r="O21" s="683"/>
      <c r="P21" s="683"/>
      <c r="Q21" s="684"/>
      <c r="R21" s="685">
        <v>1233</v>
      </c>
      <c r="S21" s="686"/>
      <c r="T21" s="686"/>
      <c r="U21" s="686"/>
      <c r="V21" s="686"/>
      <c r="W21" s="686"/>
      <c r="X21" s="686"/>
      <c r="Y21" s="687"/>
      <c r="Z21" s="688">
        <v>0</v>
      </c>
      <c r="AA21" s="688"/>
      <c r="AB21" s="688"/>
      <c r="AC21" s="688"/>
      <c r="AD21" s="689">
        <v>1233</v>
      </c>
      <c r="AE21" s="689"/>
      <c r="AF21" s="689"/>
      <c r="AG21" s="689"/>
      <c r="AH21" s="689"/>
      <c r="AI21" s="689"/>
      <c r="AJ21" s="689"/>
      <c r="AK21" s="689"/>
      <c r="AL21" s="690">
        <v>0</v>
      </c>
      <c r="AM21" s="691"/>
      <c r="AN21" s="691"/>
      <c r="AO21" s="692"/>
      <c r="AP21" s="704" t="s">
        <v>278</v>
      </c>
      <c r="AQ21" s="705"/>
      <c r="AR21" s="705"/>
      <c r="AS21" s="705"/>
      <c r="AT21" s="705"/>
      <c r="AU21" s="705"/>
      <c r="AV21" s="705"/>
      <c r="AW21" s="705"/>
      <c r="AX21" s="705"/>
      <c r="AY21" s="705"/>
      <c r="AZ21" s="705"/>
      <c r="BA21" s="705"/>
      <c r="BB21" s="705"/>
      <c r="BC21" s="705"/>
      <c r="BD21" s="705"/>
      <c r="BE21" s="705"/>
      <c r="BF21" s="706"/>
      <c r="BG21" s="685" t="s">
        <v>127</v>
      </c>
      <c r="BH21" s="686"/>
      <c r="BI21" s="686"/>
      <c r="BJ21" s="686"/>
      <c r="BK21" s="686"/>
      <c r="BL21" s="686"/>
      <c r="BM21" s="686"/>
      <c r="BN21" s="687"/>
      <c r="BO21" s="688" t="s">
        <v>127</v>
      </c>
      <c r="BP21" s="688"/>
      <c r="BQ21" s="688"/>
      <c r="BR21" s="688"/>
      <c r="BS21" s="694" t="s">
        <v>127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279</v>
      </c>
      <c r="C22" s="683"/>
      <c r="D22" s="683"/>
      <c r="E22" s="683"/>
      <c r="F22" s="683"/>
      <c r="G22" s="683"/>
      <c r="H22" s="683"/>
      <c r="I22" s="683"/>
      <c r="J22" s="683"/>
      <c r="K22" s="683"/>
      <c r="L22" s="683"/>
      <c r="M22" s="683"/>
      <c r="N22" s="683"/>
      <c r="O22" s="683"/>
      <c r="P22" s="683"/>
      <c r="Q22" s="684"/>
      <c r="R22" s="685">
        <v>1341479</v>
      </c>
      <c r="S22" s="686"/>
      <c r="T22" s="686"/>
      <c r="U22" s="686"/>
      <c r="V22" s="686"/>
      <c r="W22" s="686"/>
      <c r="X22" s="686"/>
      <c r="Y22" s="687"/>
      <c r="Z22" s="688">
        <v>26.7</v>
      </c>
      <c r="AA22" s="688"/>
      <c r="AB22" s="688"/>
      <c r="AC22" s="688"/>
      <c r="AD22" s="689">
        <v>1262960</v>
      </c>
      <c r="AE22" s="689"/>
      <c r="AF22" s="689"/>
      <c r="AG22" s="689"/>
      <c r="AH22" s="689"/>
      <c r="AI22" s="689"/>
      <c r="AJ22" s="689"/>
      <c r="AK22" s="689"/>
      <c r="AL22" s="690">
        <v>48.9</v>
      </c>
      <c r="AM22" s="691"/>
      <c r="AN22" s="691"/>
      <c r="AO22" s="692"/>
      <c r="AP22" s="704" t="s">
        <v>280</v>
      </c>
      <c r="AQ22" s="705"/>
      <c r="AR22" s="705"/>
      <c r="AS22" s="705"/>
      <c r="AT22" s="705"/>
      <c r="AU22" s="705"/>
      <c r="AV22" s="705"/>
      <c r="AW22" s="705"/>
      <c r="AX22" s="705"/>
      <c r="AY22" s="705"/>
      <c r="AZ22" s="705"/>
      <c r="BA22" s="705"/>
      <c r="BB22" s="705"/>
      <c r="BC22" s="705"/>
      <c r="BD22" s="705"/>
      <c r="BE22" s="705"/>
      <c r="BF22" s="706"/>
      <c r="BG22" s="685" t="s">
        <v>234</v>
      </c>
      <c r="BH22" s="686"/>
      <c r="BI22" s="686"/>
      <c r="BJ22" s="686"/>
      <c r="BK22" s="686"/>
      <c r="BL22" s="686"/>
      <c r="BM22" s="686"/>
      <c r="BN22" s="687"/>
      <c r="BO22" s="688" t="s">
        <v>173</v>
      </c>
      <c r="BP22" s="688"/>
      <c r="BQ22" s="688"/>
      <c r="BR22" s="688"/>
      <c r="BS22" s="694" t="s">
        <v>127</v>
      </c>
      <c r="BT22" s="686"/>
      <c r="BU22" s="686"/>
      <c r="BV22" s="686"/>
      <c r="BW22" s="686"/>
      <c r="BX22" s="686"/>
      <c r="BY22" s="686"/>
      <c r="BZ22" s="686"/>
      <c r="CA22" s="686"/>
      <c r="CB22" s="695"/>
      <c r="CD22" s="667" t="s">
        <v>281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282</v>
      </c>
      <c r="C23" s="683"/>
      <c r="D23" s="683"/>
      <c r="E23" s="683"/>
      <c r="F23" s="683"/>
      <c r="G23" s="683"/>
      <c r="H23" s="683"/>
      <c r="I23" s="683"/>
      <c r="J23" s="683"/>
      <c r="K23" s="683"/>
      <c r="L23" s="683"/>
      <c r="M23" s="683"/>
      <c r="N23" s="683"/>
      <c r="O23" s="683"/>
      <c r="P23" s="683"/>
      <c r="Q23" s="684"/>
      <c r="R23" s="685">
        <v>1262960</v>
      </c>
      <c r="S23" s="686"/>
      <c r="T23" s="686"/>
      <c r="U23" s="686"/>
      <c r="V23" s="686"/>
      <c r="W23" s="686"/>
      <c r="X23" s="686"/>
      <c r="Y23" s="687"/>
      <c r="Z23" s="688">
        <v>25.1</v>
      </c>
      <c r="AA23" s="688"/>
      <c r="AB23" s="688"/>
      <c r="AC23" s="688"/>
      <c r="AD23" s="689">
        <v>1262960</v>
      </c>
      <c r="AE23" s="689"/>
      <c r="AF23" s="689"/>
      <c r="AG23" s="689"/>
      <c r="AH23" s="689"/>
      <c r="AI23" s="689"/>
      <c r="AJ23" s="689"/>
      <c r="AK23" s="689"/>
      <c r="AL23" s="690">
        <v>48.9</v>
      </c>
      <c r="AM23" s="691"/>
      <c r="AN23" s="691"/>
      <c r="AO23" s="692"/>
      <c r="AP23" s="704" t="s">
        <v>283</v>
      </c>
      <c r="AQ23" s="705"/>
      <c r="AR23" s="705"/>
      <c r="AS23" s="705"/>
      <c r="AT23" s="705"/>
      <c r="AU23" s="705"/>
      <c r="AV23" s="705"/>
      <c r="AW23" s="705"/>
      <c r="AX23" s="705"/>
      <c r="AY23" s="705"/>
      <c r="AZ23" s="705"/>
      <c r="BA23" s="705"/>
      <c r="BB23" s="705"/>
      <c r="BC23" s="705"/>
      <c r="BD23" s="705"/>
      <c r="BE23" s="705"/>
      <c r="BF23" s="706"/>
      <c r="BG23" s="685" t="s">
        <v>234</v>
      </c>
      <c r="BH23" s="686"/>
      <c r="BI23" s="686"/>
      <c r="BJ23" s="686"/>
      <c r="BK23" s="686"/>
      <c r="BL23" s="686"/>
      <c r="BM23" s="686"/>
      <c r="BN23" s="687"/>
      <c r="BO23" s="688" t="s">
        <v>234</v>
      </c>
      <c r="BP23" s="688"/>
      <c r="BQ23" s="688"/>
      <c r="BR23" s="688"/>
      <c r="BS23" s="694" t="s">
        <v>127</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284</v>
      </c>
      <c r="CS23" s="668"/>
      <c r="CT23" s="668"/>
      <c r="CU23" s="668"/>
      <c r="CV23" s="668"/>
      <c r="CW23" s="668"/>
      <c r="CX23" s="668"/>
      <c r="CY23" s="669"/>
      <c r="CZ23" s="667" t="s">
        <v>285</v>
      </c>
      <c r="DA23" s="668"/>
      <c r="DB23" s="668"/>
      <c r="DC23" s="669"/>
      <c r="DD23" s="667" t="s">
        <v>286</v>
      </c>
      <c r="DE23" s="668"/>
      <c r="DF23" s="668"/>
      <c r="DG23" s="668"/>
      <c r="DH23" s="668"/>
      <c r="DI23" s="668"/>
      <c r="DJ23" s="668"/>
      <c r="DK23" s="669"/>
      <c r="DL23" s="716" t="s">
        <v>287</v>
      </c>
      <c r="DM23" s="717"/>
      <c r="DN23" s="717"/>
      <c r="DO23" s="717"/>
      <c r="DP23" s="717"/>
      <c r="DQ23" s="717"/>
      <c r="DR23" s="717"/>
      <c r="DS23" s="717"/>
      <c r="DT23" s="717"/>
      <c r="DU23" s="717"/>
      <c r="DV23" s="718"/>
      <c r="DW23" s="667" t="s">
        <v>288</v>
      </c>
      <c r="DX23" s="668"/>
      <c r="DY23" s="668"/>
      <c r="DZ23" s="668"/>
      <c r="EA23" s="668"/>
      <c r="EB23" s="668"/>
      <c r="EC23" s="669"/>
    </row>
    <row r="24" spans="2:133" ht="11.25" customHeight="1" x14ac:dyDescent="0.15">
      <c r="B24" s="682" t="s">
        <v>289</v>
      </c>
      <c r="C24" s="683"/>
      <c r="D24" s="683"/>
      <c r="E24" s="683"/>
      <c r="F24" s="683"/>
      <c r="G24" s="683"/>
      <c r="H24" s="683"/>
      <c r="I24" s="683"/>
      <c r="J24" s="683"/>
      <c r="K24" s="683"/>
      <c r="L24" s="683"/>
      <c r="M24" s="683"/>
      <c r="N24" s="683"/>
      <c r="O24" s="683"/>
      <c r="P24" s="683"/>
      <c r="Q24" s="684"/>
      <c r="R24" s="685">
        <v>78498</v>
      </c>
      <c r="S24" s="686"/>
      <c r="T24" s="686"/>
      <c r="U24" s="686"/>
      <c r="V24" s="686"/>
      <c r="W24" s="686"/>
      <c r="X24" s="686"/>
      <c r="Y24" s="687"/>
      <c r="Z24" s="688">
        <v>1.6</v>
      </c>
      <c r="AA24" s="688"/>
      <c r="AB24" s="688"/>
      <c r="AC24" s="688"/>
      <c r="AD24" s="689" t="s">
        <v>234</v>
      </c>
      <c r="AE24" s="689"/>
      <c r="AF24" s="689"/>
      <c r="AG24" s="689"/>
      <c r="AH24" s="689"/>
      <c r="AI24" s="689"/>
      <c r="AJ24" s="689"/>
      <c r="AK24" s="689"/>
      <c r="AL24" s="690" t="s">
        <v>234</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127</v>
      </c>
      <c r="BH24" s="686"/>
      <c r="BI24" s="686"/>
      <c r="BJ24" s="686"/>
      <c r="BK24" s="686"/>
      <c r="BL24" s="686"/>
      <c r="BM24" s="686"/>
      <c r="BN24" s="687"/>
      <c r="BO24" s="688" t="s">
        <v>234</v>
      </c>
      <c r="BP24" s="688"/>
      <c r="BQ24" s="688"/>
      <c r="BR24" s="688"/>
      <c r="BS24" s="694" t="s">
        <v>234</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1565477</v>
      </c>
      <c r="CS24" s="675"/>
      <c r="CT24" s="675"/>
      <c r="CU24" s="675"/>
      <c r="CV24" s="675"/>
      <c r="CW24" s="675"/>
      <c r="CX24" s="675"/>
      <c r="CY24" s="676"/>
      <c r="CZ24" s="679">
        <v>31.7</v>
      </c>
      <c r="DA24" s="680"/>
      <c r="DB24" s="680"/>
      <c r="DC24" s="699"/>
      <c r="DD24" s="724">
        <v>1212669</v>
      </c>
      <c r="DE24" s="675"/>
      <c r="DF24" s="675"/>
      <c r="DG24" s="675"/>
      <c r="DH24" s="675"/>
      <c r="DI24" s="675"/>
      <c r="DJ24" s="675"/>
      <c r="DK24" s="676"/>
      <c r="DL24" s="724">
        <v>1149053</v>
      </c>
      <c r="DM24" s="675"/>
      <c r="DN24" s="675"/>
      <c r="DO24" s="675"/>
      <c r="DP24" s="675"/>
      <c r="DQ24" s="675"/>
      <c r="DR24" s="675"/>
      <c r="DS24" s="675"/>
      <c r="DT24" s="675"/>
      <c r="DU24" s="675"/>
      <c r="DV24" s="676"/>
      <c r="DW24" s="679">
        <v>42.7</v>
      </c>
      <c r="DX24" s="680"/>
      <c r="DY24" s="680"/>
      <c r="DZ24" s="680"/>
      <c r="EA24" s="680"/>
      <c r="EB24" s="680"/>
      <c r="EC24" s="681"/>
    </row>
    <row r="25" spans="2:133" ht="11.25" customHeight="1" x14ac:dyDescent="0.15">
      <c r="B25" s="682" t="s">
        <v>292</v>
      </c>
      <c r="C25" s="683"/>
      <c r="D25" s="683"/>
      <c r="E25" s="683"/>
      <c r="F25" s="683"/>
      <c r="G25" s="683"/>
      <c r="H25" s="683"/>
      <c r="I25" s="683"/>
      <c r="J25" s="683"/>
      <c r="K25" s="683"/>
      <c r="L25" s="683"/>
      <c r="M25" s="683"/>
      <c r="N25" s="683"/>
      <c r="O25" s="683"/>
      <c r="P25" s="683"/>
      <c r="Q25" s="684"/>
      <c r="R25" s="685">
        <v>21</v>
      </c>
      <c r="S25" s="686"/>
      <c r="T25" s="686"/>
      <c r="U25" s="686"/>
      <c r="V25" s="686"/>
      <c r="W25" s="686"/>
      <c r="X25" s="686"/>
      <c r="Y25" s="687"/>
      <c r="Z25" s="688">
        <v>0</v>
      </c>
      <c r="AA25" s="688"/>
      <c r="AB25" s="688"/>
      <c r="AC25" s="688"/>
      <c r="AD25" s="689" t="s">
        <v>234</v>
      </c>
      <c r="AE25" s="689"/>
      <c r="AF25" s="689"/>
      <c r="AG25" s="689"/>
      <c r="AH25" s="689"/>
      <c r="AI25" s="689"/>
      <c r="AJ25" s="689"/>
      <c r="AK25" s="689"/>
      <c r="AL25" s="690" t="s">
        <v>234</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t="s">
        <v>127</v>
      </c>
      <c r="BH25" s="686"/>
      <c r="BI25" s="686"/>
      <c r="BJ25" s="686"/>
      <c r="BK25" s="686"/>
      <c r="BL25" s="686"/>
      <c r="BM25" s="686"/>
      <c r="BN25" s="687"/>
      <c r="BO25" s="688" t="s">
        <v>127</v>
      </c>
      <c r="BP25" s="688"/>
      <c r="BQ25" s="688"/>
      <c r="BR25" s="688"/>
      <c r="BS25" s="694" t="s">
        <v>234</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787422</v>
      </c>
      <c r="CS25" s="721"/>
      <c r="CT25" s="721"/>
      <c r="CU25" s="721"/>
      <c r="CV25" s="721"/>
      <c r="CW25" s="721"/>
      <c r="CX25" s="721"/>
      <c r="CY25" s="722"/>
      <c r="CZ25" s="690">
        <v>16</v>
      </c>
      <c r="DA25" s="719"/>
      <c r="DB25" s="719"/>
      <c r="DC25" s="723"/>
      <c r="DD25" s="694">
        <v>744975</v>
      </c>
      <c r="DE25" s="721"/>
      <c r="DF25" s="721"/>
      <c r="DG25" s="721"/>
      <c r="DH25" s="721"/>
      <c r="DI25" s="721"/>
      <c r="DJ25" s="721"/>
      <c r="DK25" s="722"/>
      <c r="DL25" s="694">
        <v>683325</v>
      </c>
      <c r="DM25" s="721"/>
      <c r="DN25" s="721"/>
      <c r="DO25" s="721"/>
      <c r="DP25" s="721"/>
      <c r="DQ25" s="721"/>
      <c r="DR25" s="721"/>
      <c r="DS25" s="721"/>
      <c r="DT25" s="721"/>
      <c r="DU25" s="721"/>
      <c r="DV25" s="722"/>
      <c r="DW25" s="690">
        <v>25.4</v>
      </c>
      <c r="DX25" s="719"/>
      <c r="DY25" s="719"/>
      <c r="DZ25" s="719"/>
      <c r="EA25" s="719"/>
      <c r="EB25" s="719"/>
      <c r="EC25" s="720"/>
    </row>
    <row r="26" spans="2:133" ht="11.25" customHeight="1" x14ac:dyDescent="0.15">
      <c r="B26" s="682" t="s">
        <v>295</v>
      </c>
      <c r="C26" s="683"/>
      <c r="D26" s="683"/>
      <c r="E26" s="683"/>
      <c r="F26" s="683"/>
      <c r="G26" s="683"/>
      <c r="H26" s="683"/>
      <c r="I26" s="683"/>
      <c r="J26" s="683"/>
      <c r="K26" s="683"/>
      <c r="L26" s="683"/>
      <c r="M26" s="683"/>
      <c r="N26" s="683"/>
      <c r="O26" s="683"/>
      <c r="P26" s="683"/>
      <c r="Q26" s="684"/>
      <c r="R26" s="685">
        <v>2656824</v>
      </c>
      <c r="S26" s="686"/>
      <c r="T26" s="686"/>
      <c r="U26" s="686"/>
      <c r="V26" s="686"/>
      <c r="W26" s="686"/>
      <c r="X26" s="686"/>
      <c r="Y26" s="687"/>
      <c r="Z26" s="688">
        <v>52.9</v>
      </c>
      <c r="AA26" s="688"/>
      <c r="AB26" s="688"/>
      <c r="AC26" s="688"/>
      <c r="AD26" s="689">
        <v>2578305</v>
      </c>
      <c r="AE26" s="689"/>
      <c r="AF26" s="689"/>
      <c r="AG26" s="689"/>
      <c r="AH26" s="689"/>
      <c r="AI26" s="689"/>
      <c r="AJ26" s="689"/>
      <c r="AK26" s="689"/>
      <c r="AL26" s="690">
        <v>99.8</v>
      </c>
      <c r="AM26" s="691"/>
      <c r="AN26" s="691"/>
      <c r="AO26" s="692"/>
      <c r="AP26" s="704" t="s">
        <v>296</v>
      </c>
      <c r="AQ26" s="734"/>
      <c r="AR26" s="734"/>
      <c r="AS26" s="734"/>
      <c r="AT26" s="734"/>
      <c r="AU26" s="734"/>
      <c r="AV26" s="734"/>
      <c r="AW26" s="734"/>
      <c r="AX26" s="734"/>
      <c r="AY26" s="734"/>
      <c r="AZ26" s="734"/>
      <c r="BA26" s="734"/>
      <c r="BB26" s="734"/>
      <c r="BC26" s="734"/>
      <c r="BD26" s="734"/>
      <c r="BE26" s="734"/>
      <c r="BF26" s="706"/>
      <c r="BG26" s="685" t="s">
        <v>127</v>
      </c>
      <c r="BH26" s="686"/>
      <c r="BI26" s="686"/>
      <c r="BJ26" s="686"/>
      <c r="BK26" s="686"/>
      <c r="BL26" s="686"/>
      <c r="BM26" s="686"/>
      <c r="BN26" s="687"/>
      <c r="BO26" s="688" t="s">
        <v>127</v>
      </c>
      <c r="BP26" s="688"/>
      <c r="BQ26" s="688"/>
      <c r="BR26" s="688"/>
      <c r="BS26" s="694" t="s">
        <v>234</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371605</v>
      </c>
      <c r="CS26" s="686"/>
      <c r="CT26" s="686"/>
      <c r="CU26" s="686"/>
      <c r="CV26" s="686"/>
      <c r="CW26" s="686"/>
      <c r="CX26" s="686"/>
      <c r="CY26" s="687"/>
      <c r="CZ26" s="690">
        <v>7.5</v>
      </c>
      <c r="DA26" s="719"/>
      <c r="DB26" s="719"/>
      <c r="DC26" s="723"/>
      <c r="DD26" s="694">
        <v>354744</v>
      </c>
      <c r="DE26" s="686"/>
      <c r="DF26" s="686"/>
      <c r="DG26" s="686"/>
      <c r="DH26" s="686"/>
      <c r="DI26" s="686"/>
      <c r="DJ26" s="686"/>
      <c r="DK26" s="687"/>
      <c r="DL26" s="694" t="s">
        <v>234</v>
      </c>
      <c r="DM26" s="686"/>
      <c r="DN26" s="686"/>
      <c r="DO26" s="686"/>
      <c r="DP26" s="686"/>
      <c r="DQ26" s="686"/>
      <c r="DR26" s="686"/>
      <c r="DS26" s="686"/>
      <c r="DT26" s="686"/>
      <c r="DU26" s="686"/>
      <c r="DV26" s="687"/>
      <c r="DW26" s="690" t="s">
        <v>234</v>
      </c>
      <c r="DX26" s="719"/>
      <c r="DY26" s="719"/>
      <c r="DZ26" s="719"/>
      <c r="EA26" s="719"/>
      <c r="EB26" s="719"/>
      <c r="EC26" s="720"/>
    </row>
    <row r="27" spans="2:133" ht="11.25" customHeight="1" x14ac:dyDescent="0.15">
      <c r="B27" s="682" t="s">
        <v>298</v>
      </c>
      <c r="C27" s="683"/>
      <c r="D27" s="683"/>
      <c r="E27" s="683"/>
      <c r="F27" s="683"/>
      <c r="G27" s="683"/>
      <c r="H27" s="683"/>
      <c r="I27" s="683"/>
      <c r="J27" s="683"/>
      <c r="K27" s="683"/>
      <c r="L27" s="683"/>
      <c r="M27" s="683"/>
      <c r="N27" s="683"/>
      <c r="O27" s="683"/>
      <c r="P27" s="683"/>
      <c r="Q27" s="684"/>
      <c r="R27" s="685">
        <v>961</v>
      </c>
      <c r="S27" s="686"/>
      <c r="T27" s="686"/>
      <c r="U27" s="686"/>
      <c r="V27" s="686"/>
      <c r="W27" s="686"/>
      <c r="X27" s="686"/>
      <c r="Y27" s="687"/>
      <c r="Z27" s="688">
        <v>0</v>
      </c>
      <c r="AA27" s="688"/>
      <c r="AB27" s="688"/>
      <c r="AC27" s="688"/>
      <c r="AD27" s="689">
        <v>961</v>
      </c>
      <c r="AE27" s="689"/>
      <c r="AF27" s="689"/>
      <c r="AG27" s="689"/>
      <c r="AH27" s="689"/>
      <c r="AI27" s="689"/>
      <c r="AJ27" s="689"/>
      <c r="AK27" s="689"/>
      <c r="AL27" s="690">
        <v>0</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1054950</v>
      </c>
      <c r="BH27" s="686"/>
      <c r="BI27" s="686"/>
      <c r="BJ27" s="686"/>
      <c r="BK27" s="686"/>
      <c r="BL27" s="686"/>
      <c r="BM27" s="686"/>
      <c r="BN27" s="687"/>
      <c r="BO27" s="688">
        <v>100</v>
      </c>
      <c r="BP27" s="688"/>
      <c r="BQ27" s="688"/>
      <c r="BR27" s="688"/>
      <c r="BS27" s="694">
        <v>10129</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475789</v>
      </c>
      <c r="CS27" s="721"/>
      <c r="CT27" s="721"/>
      <c r="CU27" s="721"/>
      <c r="CV27" s="721"/>
      <c r="CW27" s="721"/>
      <c r="CX27" s="721"/>
      <c r="CY27" s="722"/>
      <c r="CZ27" s="690">
        <v>9.6</v>
      </c>
      <c r="DA27" s="719"/>
      <c r="DB27" s="719"/>
      <c r="DC27" s="723"/>
      <c r="DD27" s="694">
        <v>165428</v>
      </c>
      <c r="DE27" s="721"/>
      <c r="DF27" s="721"/>
      <c r="DG27" s="721"/>
      <c r="DH27" s="721"/>
      <c r="DI27" s="721"/>
      <c r="DJ27" s="721"/>
      <c r="DK27" s="722"/>
      <c r="DL27" s="694">
        <v>163462</v>
      </c>
      <c r="DM27" s="721"/>
      <c r="DN27" s="721"/>
      <c r="DO27" s="721"/>
      <c r="DP27" s="721"/>
      <c r="DQ27" s="721"/>
      <c r="DR27" s="721"/>
      <c r="DS27" s="721"/>
      <c r="DT27" s="721"/>
      <c r="DU27" s="721"/>
      <c r="DV27" s="722"/>
      <c r="DW27" s="690">
        <v>6.1</v>
      </c>
      <c r="DX27" s="719"/>
      <c r="DY27" s="719"/>
      <c r="DZ27" s="719"/>
      <c r="EA27" s="719"/>
      <c r="EB27" s="719"/>
      <c r="EC27" s="720"/>
    </row>
    <row r="28" spans="2:133" ht="11.25" customHeight="1" x14ac:dyDescent="0.15">
      <c r="B28" s="682" t="s">
        <v>301</v>
      </c>
      <c r="C28" s="683"/>
      <c r="D28" s="683"/>
      <c r="E28" s="683"/>
      <c r="F28" s="683"/>
      <c r="G28" s="683"/>
      <c r="H28" s="683"/>
      <c r="I28" s="683"/>
      <c r="J28" s="683"/>
      <c r="K28" s="683"/>
      <c r="L28" s="683"/>
      <c r="M28" s="683"/>
      <c r="N28" s="683"/>
      <c r="O28" s="683"/>
      <c r="P28" s="683"/>
      <c r="Q28" s="684"/>
      <c r="R28" s="685">
        <v>830</v>
      </c>
      <c r="S28" s="686"/>
      <c r="T28" s="686"/>
      <c r="U28" s="686"/>
      <c r="V28" s="686"/>
      <c r="W28" s="686"/>
      <c r="X28" s="686"/>
      <c r="Y28" s="687"/>
      <c r="Z28" s="688">
        <v>0</v>
      </c>
      <c r="AA28" s="688"/>
      <c r="AB28" s="688"/>
      <c r="AC28" s="688"/>
      <c r="AD28" s="689" t="s">
        <v>234</v>
      </c>
      <c r="AE28" s="689"/>
      <c r="AF28" s="689"/>
      <c r="AG28" s="689"/>
      <c r="AH28" s="689"/>
      <c r="AI28" s="689"/>
      <c r="AJ28" s="689"/>
      <c r="AK28" s="689"/>
      <c r="AL28" s="690" t="s">
        <v>234</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302266</v>
      </c>
      <c r="CS28" s="686"/>
      <c r="CT28" s="686"/>
      <c r="CU28" s="686"/>
      <c r="CV28" s="686"/>
      <c r="CW28" s="686"/>
      <c r="CX28" s="686"/>
      <c r="CY28" s="687"/>
      <c r="CZ28" s="690">
        <v>6.1</v>
      </c>
      <c r="DA28" s="719"/>
      <c r="DB28" s="719"/>
      <c r="DC28" s="723"/>
      <c r="DD28" s="694">
        <v>302266</v>
      </c>
      <c r="DE28" s="686"/>
      <c r="DF28" s="686"/>
      <c r="DG28" s="686"/>
      <c r="DH28" s="686"/>
      <c r="DI28" s="686"/>
      <c r="DJ28" s="686"/>
      <c r="DK28" s="687"/>
      <c r="DL28" s="694">
        <v>302266</v>
      </c>
      <c r="DM28" s="686"/>
      <c r="DN28" s="686"/>
      <c r="DO28" s="686"/>
      <c r="DP28" s="686"/>
      <c r="DQ28" s="686"/>
      <c r="DR28" s="686"/>
      <c r="DS28" s="686"/>
      <c r="DT28" s="686"/>
      <c r="DU28" s="686"/>
      <c r="DV28" s="687"/>
      <c r="DW28" s="690">
        <v>11.2</v>
      </c>
      <c r="DX28" s="719"/>
      <c r="DY28" s="719"/>
      <c r="DZ28" s="719"/>
      <c r="EA28" s="719"/>
      <c r="EB28" s="719"/>
      <c r="EC28" s="720"/>
    </row>
    <row r="29" spans="2:133" ht="11.25" customHeight="1" x14ac:dyDescent="0.15">
      <c r="B29" s="682" t="s">
        <v>303</v>
      </c>
      <c r="C29" s="683"/>
      <c r="D29" s="683"/>
      <c r="E29" s="683"/>
      <c r="F29" s="683"/>
      <c r="G29" s="683"/>
      <c r="H29" s="683"/>
      <c r="I29" s="683"/>
      <c r="J29" s="683"/>
      <c r="K29" s="683"/>
      <c r="L29" s="683"/>
      <c r="M29" s="683"/>
      <c r="N29" s="683"/>
      <c r="O29" s="683"/>
      <c r="P29" s="683"/>
      <c r="Q29" s="684"/>
      <c r="R29" s="685">
        <v>32524</v>
      </c>
      <c r="S29" s="686"/>
      <c r="T29" s="686"/>
      <c r="U29" s="686"/>
      <c r="V29" s="686"/>
      <c r="W29" s="686"/>
      <c r="X29" s="686"/>
      <c r="Y29" s="687"/>
      <c r="Z29" s="688">
        <v>0.6</v>
      </c>
      <c r="AA29" s="688"/>
      <c r="AB29" s="688"/>
      <c r="AC29" s="688"/>
      <c r="AD29" s="689" t="s">
        <v>173</v>
      </c>
      <c r="AE29" s="689"/>
      <c r="AF29" s="689"/>
      <c r="AG29" s="689"/>
      <c r="AH29" s="689"/>
      <c r="AI29" s="689"/>
      <c r="AJ29" s="689"/>
      <c r="AK29" s="689"/>
      <c r="AL29" s="690" t="s">
        <v>234</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304</v>
      </c>
      <c r="CE29" s="726"/>
      <c r="CF29" s="700" t="s">
        <v>305</v>
      </c>
      <c r="CG29" s="701"/>
      <c r="CH29" s="701"/>
      <c r="CI29" s="701"/>
      <c r="CJ29" s="701"/>
      <c r="CK29" s="701"/>
      <c r="CL29" s="701"/>
      <c r="CM29" s="701"/>
      <c r="CN29" s="701"/>
      <c r="CO29" s="701"/>
      <c r="CP29" s="701"/>
      <c r="CQ29" s="702"/>
      <c r="CR29" s="685">
        <v>302266</v>
      </c>
      <c r="CS29" s="721"/>
      <c r="CT29" s="721"/>
      <c r="CU29" s="721"/>
      <c r="CV29" s="721"/>
      <c r="CW29" s="721"/>
      <c r="CX29" s="721"/>
      <c r="CY29" s="722"/>
      <c r="CZ29" s="690">
        <v>6.1</v>
      </c>
      <c r="DA29" s="719"/>
      <c r="DB29" s="719"/>
      <c r="DC29" s="723"/>
      <c r="DD29" s="694">
        <v>302266</v>
      </c>
      <c r="DE29" s="721"/>
      <c r="DF29" s="721"/>
      <c r="DG29" s="721"/>
      <c r="DH29" s="721"/>
      <c r="DI29" s="721"/>
      <c r="DJ29" s="721"/>
      <c r="DK29" s="722"/>
      <c r="DL29" s="694">
        <v>302266</v>
      </c>
      <c r="DM29" s="721"/>
      <c r="DN29" s="721"/>
      <c r="DO29" s="721"/>
      <c r="DP29" s="721"/>
      <c r="DQ29" s="721"/>
      <c r="DR29" s="721"/>
      <c r="DS29" s="721"/>
      <c r="DT29" s="721"/>
      <c r="DU29" s="721"/>
      <c r="DV29" s="722"/>
      <c r="DW29" s="690">
        <v>11.2</v>
      </c>
      <c r="DX29" s="719"/>
      <c r="DY29" s="719"/>
      <c r="DZ29" s="719"/>
      <c r="EA29" s="719"/>
      <c r="EB29" s="719"/>
      <c r="EC29" s="720"/>
    </row>
    <row r="30" spans="2:133" ht="11.25" customHeight="1" x14ac:dyDescent="0.15">
      <c r="B30" s="682" t="s">
        <v>306</v>
      </c>
      <c r="C30" s="683"/>
      <c r="D30" s="683"/>
      <c r="E30" s="683"/>
      <c r="F30" s="683"/>
      <c r="G30" s="683"/>
      <c r="H30" s="683"/>
      <c r="I30" s="683"/>
      <c r="J30" s="683"/>
      <c r="K30" s="683"/>
      <c r="L30" s="683"/>
      <c r="M30" s="683"/>
      <c r="N30" s="683"/>
      <c r="O30" s="683"/>
      <c r="P30" s="683"/>
      <c r="Q30" s="684"/>
      <c r="R30" s="685">
        <v>4328</v>
      </c>
      <c r="S30" s="686"/>
      <c r="T30" s="686"/>
      <c r="U30" s="686"/>
      <c r="V30" s="686"/>
      <c r="W30" s="686"/>
      <c r="X30" s="686"/>
      <c r="Y30" s="687"/>
      <c r="Z30" s="688">
        <v>0.1</v>
      </c>
      <c r="AA30" s="688"/>
      <c r="AB30" s="688"/>
      <c r="AC30" s="688"/>
      <c r="AD30" s="689">
        <v>3</v>
      </c>
      <c r="AE30" s="689"/>
      <c r="AF30" s="689"/>
      <c r="AG30" s="689"/>
      <c r="AH30" s="689"/>
      <c r="AI30" s="689"/>
      <c r="AJ30" s="689"/>
      <c r="AK30" s="689"/>
      <c r="AL30" s="690">
        <v>0</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307</v>
      </c>
      <c r="BH30" s="738"/>
      <c r="BI30" s="738"/>
      <c r="BJ30" s="738"/>
      <c r="BK30" s="738"/>
      <c r="BL30" s="738"/>
      <c r="BM30" s="738"/>
      <c r="BN30" s="738"/>
      <c r="BO30" s="738"/>
      <c r="BP30" s="738"/>
      <c r="BQ30" s="739"/>
      <c r="BR30" s="664" t="s">
        <v>308</v>
      </c>
      <c r="BS30" s="738"/>
      <c r="BT30" s="738"/>
      <c r="BU30" s="738"/>
      <c r="BV30" s="738"/>
      <c r="BW30" s="738"/>
      <c r="BX30" s="738"/>
      <c r="BY30" s="738"/>
      <c r="BZ30" s="738"/>
      <c r="CA30" s="738"/>
      <c r="CB30" s="739"/>
      <c r="CD30" s="727"/>
      <c r="CE30" s="728"/>
      <c r="CF30" s="700" t="s">
        <v>309</v>
      </c>
      <c r="CG30" s="701"/>
      <c r="CH30" s="701"/>
      <c r="CI30" s="701"/>
      <c r="CJ30" s="701"/>
      <c r="CK30" s="701"/>
      <c r="CL30" s="701"/>
      <c r="CM30" s="701"/>
      <c r="CN30" s="701"/>
      <c r="CO30" s="701"/>
      <c r="CP30" s="701"/>
      <c r="CQ30" s="702"/>
      <c r="CR30" s="685">
        <v>291105</v>
      </c>
      <c r="CS30" s="686"/>
      <c r="CT30" s="686"/>
      <c r="CU30" s="686"/>
      <c r="CV30" s="686"/>
      <c r="CW30" s="686"/>
      <c r="CX30" s="686"/>
      <c r="CY30" s="687"/>
      <c r="CZ30" s="690">
        <v>5.9</v>
      </c>
      <c r="DA30" s="719"/>
      <c r="DB30" s="719"/>
      <c r="DC30" s="723"/>
      <c r="DD30" s="694">
        <v>291105</v>
      </c>
      <c r="DE30" s="686"/>
      <c r="DF30" s="686"/>
      <c r="DG30" s="686"/>
      <c r="DH30" s="686"/>
      <c r="DI30" s="686"/>
      <c r="DJ30" s="686"/>
      <c r="DK30" s="687"/>
      <c r="DL30" s="694">
        <v>291105</v>
      </c>
      <c r="DM30" s="686"/>
      <c r="DN30" s="686"/>
      <c r="DO30" s="686"/>
      <c r="DP30" s="686"/>
      <c r="DQ30" s="686"/>
      <c r="DR30" s="686"/>
      <c r="DS30" s="686"/>
      <c r="DT30" s="686"/>
      <c r="DU30" s="686"/>
      <c r="DV30" s="687"/>
      <c r="DW30" s="690">
        <v>10.8</v>
      </c>
      <c r="DX30" s="719"/>
      <c r="DY30" s="719"/>
      <c r="DZ30" s="719"/>
      <c r="EA30" s="719"/>
      <c r="EB30" s="719"/>
      <c r="EC30" s="720"/>
    </row>
    <row r="31" spans="2:133" ht="11.25" customHeight="1" x14ac:dyDescent="0.15">
      <c r="B31" s="682" t="s">
        <v>310</v>
      </c>
      <c r="C31" s="683"/>
      <c r="D31" s="683"/>
      <c r="E31" s="683"/>
      <c r="F31" s="683"/>
      <c r="G31" s="683"/>
      <c r="H31" s="683"/>
      <c r="I31" s="683"/>
      <c r="J31" s="683"/>
      <c r="K31" s="683"/>
      <c r="L31" s="683"/>
      <c r="M31" s="683"/>
      <c r="N31" s="683"/>
      <c r="O31" s="683"/>
      <c r="P31" s="683"/>
      <c r="Q31" s="684"/>
      <c r="R31" s="685">
        <v>1449340</v>
      </c>
      <c r="S31" s="686"/>
      <c r="T31" s="686"/>
      <c r="U31" s="686"/>
      <c r="V31" s="686"/>
      <c r="W31" s="686"/>
      <c r="X31" s="686"/>
      <c r="Y31" s="687"/>
      <c r="Z31" s="688">
        <v>28.8</v>
      </c>
      <c r="AA31" s="688"/>
      <c r="AB31" s="688"/>
      <c r="AC31" s="688"/>
      <c r="AD31" s="689" t="s">
        <v>234</v>
      </c>
      <c r="AE31" s="689"/>
      <c r="AF31" s="689"/>
      <c r="AG31" s="689"/>
      <c r="AH31" s="689"/>
      <c r="AI31" s="689"/>
      <c r="AJ31" s="689"/>
      <c r="AK31" s="689"/>
      <c r="AL31" s="690" t="s">
        <v>127</v>
      </c>
      <c r="AM31" s="691"/>
      <c r="AN31" s="691"/>
      <c r="AO31" s="692"/>
      <c r="AP31" s="742" t="s">
        <v>311</v>
      </c>
      <c r="AQ31" s="743"/>
      <c r="AR31" s="743"/>
      <c r="AS31" s="743"/>
      <c r="AT31" s="748" t="s">
        <v>312</v>
      </c>
      <c r="AU31" s="231"/>
      <c r="AV31" s="231"/>
      <c r="AW31" s="231"/>
      <c r="AX31" s="671" t="s">
        <v>186</v>
      </c>
      <c r="AY31" s="672"/>
      <c r="AZ31" s="672"/>
      <c r="BA31" s="672"/>
      <c r="BB31" s="672"/>
      <c r="BC31" s="672"/>
      <c r="BD31" s="672"/>
      <c r="BE31" s="672"/>
      <c r="BF31" s="673"/>
      <c r="BG31" s="753">
        <v>99.4</v>
      </c>
      <c r="BH31" s="740"/>
      <c r="BI31" s="740"/>
      <c r="BJ31" s="740"/>
      <c r="BK31" s="740"/>
      <c r="BL31" s="740"/>
      <c r="BM31" s="680">
        <v>98</v>
      </c>
      <c r="BN31" s="740"/>
      <c r="BO31" s="740"/>
      <c r="BP31" s="740"/>
      <c r="BQ31" s="741"/>
      <c r="BR31" s="753">
        <v>99.3</v>
      </c>
      <c r="BS31" s="740"/>
      <c r="BT31" s="740"/>
      <c r="BU31" s="740"/>
      <c r="BV31" s="740"/>
      <c r="BW31" s="740"/>
      <c r="BX31" s="680">
        <v>97.8</v>
      </c>
      <c r="BY31" s="740"/>
      <c r="BZ31" s="740"/>
      <c r="CA31" s="740"/>
      <c r="CB31" s="741"/>
      <c r="CD31" s="727"/>
      <c r="CE31" s="728"/>
      <c r="CF31" s="700" t="s">
        <v>313</v>
      </c>
      <c r="CG31" s="701"/>
      <c r="CH31" s="701"/>
      <c r="CI31" s="701"/>
      <c r="CJ31" s="701"/>
      <c r="CK31" s="701"/>
      <c r="CL31" s="701"/>
      <c r="CM31" s="701"/>
      <c r="CN31" s="701"/>
      <c r="CO31" s="701"/>
      <c r="CP31" s="701"/>
      <c r="CQ31" s="702"/>
      <c r="CR31" s="685">
        <v>11161</v>
      </c>
      <c r="CS31" s="721"/>
      <c r="CT31" s="721"/>
      <c r="CU31" s="721"/>
      <c r="CV31" s="721"/>
      <c r="CW31" s="721"/>
      <c r="CX31" s="721"/>
      <c r="CY31" s="722"/>
      <c r="CZ31" s="690">
        <v>0.2</v>
      </c>
      <c r="DA31" s="719"/>
      <c r="DB31" s="719"/>
      <c r="DC31" s="723"/>
      <c r="DD31" s="694">
        <v>11161</v>
      </c>
      <c r="DE31" s="721"/>
      <c r="DF31" s="721"/>
      <c r="DG31" s="721"/>
      <c r="DH31" s="721"/>
      <c r="DI31" s="721"/>
      <c r="DJ31" s="721"/>
      <c r="DK31" s="722"/>
      <c r="DL31" s="694">
        <v>11161</v>
      </c>
      <c r="DM31" s="721"/>
      <c r="DN31" s="721"/>
      <c r="DO31" s="721"/>
      <c r="DP31" s="721"/>
      <c r="DQ31" s="721"/>
      <c r="DR31" s="721"/>
      <c r="DS31" s="721"/>
      <c r="DT31" s="721"/>
      <c r="DU31" s="721"/>
      <c r="DV31" s="722"/>
      <c r="DW31" s="690">
        <v>0.4</v>
      </c>
      <c r="DX31" s="719"/>
      <c r="DY31" s="719"/>
      <c r="DZ31" s="719"/>
      <c r="EA31" s="719"/>
      <c r="EB31" s="719"/>
      <c r="EC31" s="720"/>
    </row>
    <row r="32" spans="2:133" ht="11.25" customHeight="1" x14ac:dyDescent="0.15">
      <c r="B32" s="731" t="s">
        <v>314</v>
      </c>
      <c r="C32" s="732"/>
      <c r="D32" s="732"/>
      <c r="E32" s="732"/>
      <c r="F32" s="732"/>
      <c r="G32" s="732"/>
      <c r="H32" s="732"/>
      <c r="I32" s="732"/>
      <c r="J32" s="732"/>
      <c r="K32" s="732"/>
      <c r="L32" s="732"/>
      <c r="M32" s="732"/>
      <c r="N32" s="732"/>
      <c r="O32" s="732"/>
      <c r="P32" s="732"/>
      <c r="Q32" s="733"/>
      <c r="R32" s="685" t="s">
        <v>127</v>
      </c>
      <c r="S32" s="686"/>
      <c r="T32" s="686"/>
      <c r="U32" s="686"/>
      <c r="V32" s="686"/>
      <c r="W32" s="686"/>
      <c r="X32" s="686"/>
      <c r="Y32" s="687"/>
      <c r="Z32" s="688" t="s">
        <v>127</v>
      </c>
      <c r="AA32" s="688"/>
      <c r="AB32" s="688"/>
      <c r="AC32" s="688"/>
      <c r="AD32" s="689" t="s">
        <v>234</v>
      </c>
      <c r="AE32" s="689"/>
      <c r="AF32" s="689"/>
      <c r="AG32" s="689"/>
      <c r="AH32" s="689"/>
      <c r="AI32" s="689"/>
      <c r="AJ32" s="689"/>
      <c r="AK32" s="689"/>
      <c r="AL32" s="690" t="s">
        <v>234</v>
      </c>
      <c r="AM32" s="691"/>
      <c r="AN32" s="691"/>
      <c r="AO32" s="692"/>
      <c r="AP32" s="744"/>
      <c r="AQ32" s="745"/>
      <c r="AR32" s="745"/>
      <c r="AS32" s="745"/>
      <c r="AT32" s="749"/>
      <c r="AU32" s="230" t="s">
        <v>315</v>
      </c>
      <c r="AV32" s="230"/>
      <c r="AW32" s="230"/>
      <c r="AX32" s="682" t="s">
        <v>316</v>
      </c>
      <c r="AY32" s="683"/>
      <c r="AZ32" s="683"/>
      <c r="BA32" s="683"/>
      <c r="BB32" s="683"/>
      <c r="BC32" s="683"/>
      <c r="BD32" s="683"/>
      <c r="BE32" s="683"/>
      <c r="BF32" s="684"/>
      <c r="BG32" s="754">
        <v>99.6</v>
      </c>
      <c r="BH32" s="721"/>
      <c r="BI32" s="721"/>
      <c r="BJ32" s="721"/>
      <c r="BK32" s="721"/>
      <c r="BL32" s="721"/>
      <c r="BM32" s="691">
        <v>98.6</v>
      </c>
      <c r="BN32" s="751"/>
      <c r="BO32" s="751"/>
      <c r="BP32" s="751"/>
      <c r="BQ32" s="752"/>
      <c r="BR32" s="754">
        <v>99.4</v>
      </c>
      <c r="BS32" s="721"/>
      <c r="BT32" s="721"/>
      <c r="BU32" s="721"/>
      <c r="BV32" s="721"/>
      <c r="BW32" s="721"/>
      <c r="BX32" s="691">
        <v>98.3</v>
      </c>
      <c r="BY32" s="751"/>
      <c r="BZ32" s="751"/>
      <c r="CA32" s="751"/>
      <c r="CB32" s="752"/>
      <c r="CD32" s="729"/>
      <c r="CE32" s="730"/>
      <c r="CF32" s="700" t="s">
        <v>317</v>
      </c>
      <c r="CG32" s="701"/>
      <c r="CH32" s="701"/>
      <c r="CI32" s="701"/>
      <c r="CJ32" s="701"/>
      <c r="CK32" s="701"/>
      <c r="CL32" s="701"/>
      <c r="CM32" s="701"/>
      <c r="CN32" s="701"/>
      <c r="CO32" s="701"/>
      <c r="CP32" s="701"/>
      <c r="CQ32" s="702"/>
      <c r="CR32" s="685" t="s">
        <v>234</v>
      </c>
      <c r="CS32" s="686"/>
      <c r="CT32" s="686"/>
      <c r="CU32" s="686"/>
      <c r="CV32" s="686"/>
      <c r="CW32" s="686"/>
      <c r="CX32" s="686"/>
      <c r="CY32" s="687"/>
      <c r="CZ32" s="690" t="s">
        <v>173</v>
      </c>
      <c r="DA32" s="719"/>
      <c r="DB32" s="719"/>
      <c r="DC32" s="723"/>
      <c r="DD32" s="694" t="s">
        <v>234</v>
      </c>
      <c r="DE32" s="686"/>
      <c r="DF32" s="686"/>
      <c r="DG32" s="686"/>
      <c r="DH32" s="686"/>
      <c r="DI32" s="686"/>
      <c r="DJ32" s="686"/>
      <c r="DK32" s="687"/>
      <c r="DL32" s="694" t="s">
        <v>234</v>
      </c>
      <c r="DM32" s="686"/>
      <c r="DN32" s="686"/>
      <c r="DO32" s="686"/>
      <c r="DP32" s="686"/>
      <c r="DQ32" s="686"/>
      <c r="DR32" s="686"/>
      <c r="DS32" s="686"/>
      <c r="DT32" s="686"/>
      <c r="DU32" s="686"/>
      <c r="DV32" s="687"/>
      <c r="DW32" s="690" t="s">
        <v>234</v>
      </c>
      <c r="DX32" s="719"/>
      <c r="DY32" s="719"/>
      <c r="DZ32" s="719"/>
      <c r="EA32" s="719"/>
      <c r="EB32" s="719"/>
      <c r="EC32" s="720"/>
    </row>
    <row r="33" spans="2:133" ht="11.25" customHeight="1" x14ac:dyDescent="0.15">
      <c r="B33" s="682" t="s">
        <v>318</v>
      </c>
      <c r="C33" s="683"/>
      <c r="D33" s="683"/>
      <c r="E33" s="683"/>
      <c r="F33" s="683"/>
      <c r="G33" s="683"/>
      <c r="H33" s="683"/>
      <c r="I33" s="683"/>
      <c r="J33" s="683"/>
      <c r="K33" s="683"/>
      <c r="L33" s="683"/>
      <c r="M33" s="683"/>
      <c r="N33" s="683"/>
      <c r="O33" s="683"/>
      <c r="P33" s="683"/>
      <c r="Q33" s="684"/>
      <c r="R33" s="685">
        <v>247525</v>
      </c>
      <c r="S33" s="686"/>
      <c r="T33" s="686"/>
      <c r="U33" s="686"/>
      <c r="V33" s="686"/>
      <c r="W33" s="686"/>
      <c r="X33" s="686"/>
      <c r="Y33" s="687"/>
      <c r="Z33" s="688">
        <v>4.9000000000000004</v>
      </c>
      <c r="AA33" s="688"/>
      <c r="AB33" s="688"/>
      <c r="AC33" s="688"/>
      <c r="AD33" s="689" t="s">
        <v>234</v>
      </c>
      <c r="AE33" s="689"/>
      <c r="AF33" s="689"/>
      <c r="AG33" s="689"/>
      <c r="AH33" s="689"/>
      <c r="AI33" s="689"/>
      <c r="AJ33" s="689"/>
      <c r="AK33" s="689"/>
      <c r="AL33" s="690" t="s">
        <v>234</v>
      </c>
      <c r="AM33" s="691"/>
      <c r="AN33" s="691"/>
      <c r="AO33" s="692"/>
      <c r="AP33" s="746"/>
      <c r="AQ33" s="747"/>
      <c r="AR33" s="747"/>
      <c r="AS33" s="747"/>
      <c r="AT33" s="750"/>
      <c r="AU33" s="232"/>
      <c r="AV33" s="232"/>
      <c r="AW33" s="232"/>
      <c r="AX33" s="735" t="s">
        <v>319</v>
      </c>
      <c r="AY33" s="736"/>
      <c r="AZ33" s="736"/>
      <c r="BA33" s="736"/>
      <c r="BB33" s="736"/>
      <c r="BC33" s="736"/>
      <c r="BD33" s="736"/>
      <c r="BE33" s="736"/>
      <c r="BF33" s="737"/>
      <c r="BG33" s="755">
        <v>99.1</v>
      </c>
      <c r="BH33" s="756"/>
      <c r="BI33" s="756"/>
      <c r="BJ33" s="756"/>
      <c r="BK33" s="756"/>
      <c r="BL33" s="756"/>
      <c r="BM33" s="757">
        <v>97</v>
      </c>
      <c r="BN33" s="756"/>
      <c r="BO33" s="756"/>
      <c r="BP33" s="756"/>
      <c r="BQ33" s="758"/>
      <c r="BR33" s="755">
        <v>99</v>
      </c>
      <c r="BS33" s="756"/>
      <c r="BT33" s="756"/>
      <c r="BU33" s="756"/>
      <c r="BV33" s="756"/>
      <c r="BW33" s="756"/>
      <c r="BX33" s="757">
        <v>96.9</v>
      </c>
      <c r="BY33" s="756"/>
      <c r="BZ33" s="756"/>
      <c r="CA33" s="756"/>
      <c r="CB33" s="758"/>
      <c r="CD33" s="700" t="s">
        <v>320</v>
      </c>
      <c r="CE33" s="701"/>
      <c r="CF33" s="701"/>
      <c r="CG33" s="701"/>
      <c r="CH33" s="701"/>
      <c r="CI33" s="701"/>
      <c r="CJ33" s="701"/>
      <c r="CK33" s="701"/>
      <c r="CL33" s="701"/>
      <c r="CM33" s="701"/>
      <c r="CN33" s="701"/>
      <c r="CO33" s="701"/>
      <c r="CP33" s="701"/>
      <c r="CQ33" s="702"/>
      <c r="CR33" s="685">
        <v>2971177</v>
      </c>
      <c r="CS33" s="721"/>
      <c r="CT33" s="721"/>
      <c r="CU33" s="721"/>
      <c r="CV33" s="721"/>
      <c r="CW33" s="721"/>
      <c r="CX33" s="721"/>
      <c r="CY33" s="722"/>
      <c r="CZ33" s="690">
        <v>60.3</v>
      </c>
      <c r="DA33" s="719"/>
      <c r="DB33" s="719"/>
      <c r="DC33" s="723"/>
      <c r="DD33" s="694">
        <v>1759830</v>
      </c>
      <c r="DE33" s="721"/>
      <c r="DF33" s="721"/>
      <c r="DG33" s="721"/>
      <c r="DH33" s="721"/>
      <c r="DI33" s="721"/>
      <c r="DJ33" s="721"/>
      <c r="DK33" s="722"/>
      <c r="DL33" s="694">
        <v>1035175</v>
      </c>
      <c r="DM33" s="721"/>
      <c r="DN33" s="721"/>
      <c r="DO33" s="721"/>
      <c r="DP33" s="721"/>
      <c r="DQ33" s="721"/>
      <c r="DR33" s="721"/>
      <c r="DS33" s="721"/>
      <c r="DT33" s="721"/>
      <c r="DU33" s="721"/>
      <c r="DV33" s="722"/>
      <c r="DW33" s="690">
        <v>38.5</v>
      </c>
      <c r="DX33" s="719"/>
      <c r="DY33" s="719"/>
      <c r="DZ33" s="719"/>
      <c r="EA33" s="719"/>
      <c r="EB33" s="719"/>
      <c r="EC33" s="720"/>
    </row>
    <row r="34" spans="2:133" ht="11.25" customHeight="1" x14ac:dyDescent="0.15">
      <c r="B34" s="682" t="s">
        <v>321</v>
      </c>
      <c r="C34" s="683"/>
      <c r="D34" s="683"/>
      <c r="E34" s="683"/>
      <c r="F34" s="683"/>
      <c r="G34" s="683"/>
      <c r="H34" s="683"/>
      <c r="I34" s="683"/>
      <c r="J34" s="683"/>
      <c r="K34" s="683"/>
      <c r="L34" s="683"/>
      <c r="M34" s="683"/>
      <c r="N34" s="683"/>
      <c r="O34" s="683"/>
      <c r="P34" s="683"/>
      <c r="Q34" s="684"/>
      <c r="R34" s="685">
        <v>7301</v>
      </c>
      <c r="S34" s="686"/>
      <c r="T34" s="686"/>
      <c r="U34" s="686"/>
      <c r="V34" s="686"/>
      <c r="W34" s="686"/>
      <c r="X34" s="686"/>
      <c r="Y34" s="687"/>
      <c r="Z34" s="688">
        <v>0.1</v>
      </c>
      <c r="AA34" s="688"/>
      <c r="AB34" s="688"/>
      <c r="AC34" s="688"/>
      <c r="AD34" s="689">
        <v>3519</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687428</v>
      </c>
      <c r="CS34" s="686"/>
      <c r="CT34" s="686"/>
      <c r="CU34" s="686"/>
      <c r="CV34" s="686"/>
      <c r="CW34" s="686"/>
      <c r="CX34" s="686"/>
      <c r="CY34" s="687"/>
      <c r="CZ34" s="690">
        <v>13.9</v>
      </c>
      <c r="DA34" s="719"/>
      <c r="DB34" s="719"/>
      <c r="DC34" s="723"/>
      <c r="DD34" s="694">
        <v>513521</v>
      </c>
      <c r="DE34" s="686"/>
      <c r="DF34" s="686"/>
      <c r="DG34" s="686"/>
      <c r="DH34" s="686"/>
      <c r="DI34" s="686"/>
      <c r="DJ34" s="686"/>
      <c r="DK34" s="687"/>
      <c r="DL34" s="694">
        <v>343100</v>
      </c>
      <c r="DM34" s="686"/>
      <c r="DN34" s="686"/>
      <c r="DO34" s="686"/>
      <c r="DP34" s="686"/>
      <c r="DQ34" s="686"/>
      <c r="DR34" s="686"/>
      <c r="DS34" s="686"/>
      <c r="DT34" s="686"/>
      <c r="DU34" s="686"/>
      <c r="DV34" s="687"/>
      <c r="DW34" s="690">
        <v>12.8</v>
      </c>
      <c r="DX34" s="719"/>
      <c r="DY34" s="719"/>
      <c r="DZ34" s="719"/>
      <c r="EA34" s="719"/>
      <c r="EB34" s="719"/>
      <c r="EC34" s="720"/>
    </row>
    <row r="35" spans="2:133" ht="11.25" customHeight="1" x14ac:dyDescent="0.15">
      <c r="B35" s="682" t="s">
        <v>323</v>
      </c>
      <c r="C35" s="683"/>
      <c r="D35" s="683"/>
      <c r="E35" s="683"/>
      <c r="F35" s="683"/>
      <c r="G35" s="683"/>
      <c r="H35" s="683"/>
      <c r="I35" s="683"/>
      <c r="J35" s="683"/>
      <c r="K35" s="683"/>
      <c r="L35" s="683"/>
      <c r="M35" s="683"/>
      <c r="N35" s="683"/>
      <c r="O35" s="683"/>
      <c r="P35" s="683"/>
      <c r="Q35" s="684"/>
      <c r="R35" s="685">
        <v>19922</v>
      </c>
      <c r="S35" s="686"/>
      <c r="T35" s="686"/>
      <c r="U35" s="686"/>
      <c r="V35" s="686"/>
      <c r="W35" s="686"/>
      <c r="X35" s="686"/>
      <c r="Y35" s="687"/>
      <c r="Z35" s="688">
        <v>0.4</v>
      </c>
      <c r="AA35" s="688"/>
      <c r="AB35" s="688"/>
      <c r="AC35" s="688"/>
      <c r="AD35" s="689" t="s">
        <v>234</v>
      </c>
      <c r="AE35" s="689"/>
      <c r="AF35" s="689"/>
      <c r="AG35" s="689"/>
      <c r="AH35" s="689"/>
      <c r="AI35" s="689"/>
      <c r="AJ35" s="689"/>
      <c r="AK35" s="689"/>
      <c r="AL35" s="690" t="s">
        <v>173</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25773</v>
      </c>
      <c r="CS35" s="721"/>
      <c r="CT35" s="721"/>
      <c r="CU35" s="721"/>
      <c r="CV35" s="721"/>
      <c r="CW35" s="721"/>
      <c r="CX35" s="721"/>
      <c r="CY35" s="722"/>
      <c r="CZ35" s="690">
        <v>0.5</v>
      </c>
      <c r="DA35" s="719"/>
      <c r="DB35" s="719"/>
      <c r="DC35" s="723"/>
      <c r="DD35" s="694">
        <v>25773</v>
      </c>
      <c r="DE35" s="721"/>
      <c r="DF35" s="721"/>
      <c r="DG35" s="721"/>
      <c r="DH35" s="721"/>
      <c r="DI35" s="721"/>
      <c r="DJ35" s="721"/>
      <c r="DK35" s="722"/>
      <c r="DL35" s="694">
        <v>24926</v>
      </c>
      <c r="DM35" s="721"/>
      <c r="DN35" s="721"/>
      <c r="DO35" s="721"/>
      <c r="DP35" s="721"/>
      <c r="DQ35" s="721"/>
      <c r="DR35" s="721"/>
      <c r="DS35" s="721"/>
      <c r="DT35" s="721"/>
      <c r="DU35" s="721"/>
      <c r="DV35" s="722"/>
      <c r="DW35" s="690">
        <v>0.9</v>
      </c>
      <c r="DX35" s="719"/>
      <c r="DY35" s="719"/>
      <c r="DZ35" s="719"/>
      <c r="EA35" s="719"/>
      <c r="EB35" s="719"/>
      <c r="EC35" s="720"/>
    </row>
    <row r="36" spans="2:133" ht="11.25" customHeight="1" x14ac:dyDescent="0.15">
      <c r="B36" s="682" t="s">
        <v>327</v>
      </c>
      <c r="C36" s="683"/>
      <c r="D36" s="683"/>
      <c r="E36" s="683"/>
      <c r="F36" s="683"/>
      <c r="G36" s="683"/>
      <c r="H36" s="683"/>
      <c r="I36" s="683"/>
      <c r="J36" s="683"/>
      <c r="K36" s="683"/>
      <c r="L36" s="683"/>
      <c r="M36" s="683"/>
      <c r="N36" s="683"/>
      <c r="O36" s="683"/>
      <c r="P36" s="683"/>
      <c r="Q36" s="684"/>
      <c r="R36" s="685">
        <v>104693</v>
      </c>
      <c r="S36" s="686"/>
      <c r="T36" s="686"/>
      <c r="U36" s="686"/>
      <c r="V36" s="686"/>
      <c r="W36" s="686"/>
      <c r="X36" s="686"/>
      <c r="Y36" s="687"/>
      <c r="Z36" s="688">
        <v>2.1</v>
      </c>
      <c r="AA36" s="688"/>
      <c r="AB36" s="688"/>
      <c r="AC36" s="688"/>
      <c r="AD36" s="689" t="s">
        <v>234</v>
      </c>
      <c r="AE36" s="689"/>
      <c r="AF36" s="689"/>
      <c r="AG36" s="689"/>
      <c r="AH36" s="689"/>
      <c r="AI36" s="689"/>
      <c r="AJ36" s="689"/>
      <c r="AK36" s="689"/>
      <c r="AL36" s="690" t="s">
        <v>234</v>
      </c>
      <c r="AM36" s="691"/>
      <c r="AN36" s="691"/>
      <c r="AO36" s="692"/>
      <c r="AP36" s="235"/>
      <c r="AQ36" s="759" t="s">
        <v>328</v>
      </c>
      <c r="AR36" s="760"/>
      <c r="AS36" s="760"/>
      <c r="AT36" s="760"/>
      <c r="AU36" s="760"/>
      <c r="AV36" s="760"/>
      <c r="AW36" s="760"/>
      <c r="AX36" s="760"/>
      <c r="AY36" s="761"/>
      <c r="AZ36" s="674">
        <v>537748</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7487</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1811449</v>
      </c>
      <c r="CS36" s="686"/>
      <c r="CT36" s="686"/>
      <c r="CU36" s="686"/>
      <c r="CV36" s="686"/>
      <c r="CW36" s="686"/>
      <c r="CX36" s="686"/>
      <c r="CY36" s="687"/>
      <c r="CZ36" s="690">
        <v>36.700000000000003</v>
      </c>
      <c r="DA36" s="719"/>
      <c r="DB36" s="719"/>
      <c r="DC36" s="723"/>
      <c r="DD36" s="694">
        <v>817044</v>
      </c>
      <c r="DE36" s="686"/>
      <c r="DF36" s="686"/>
      <c r="DG36" s="686"/>
      <c r="DH36" s="686"/>
      <c r="DI36" s="686"/>
      <c r="DJ36" s="686"/>
      <c r="DK36" s="687"/>
      <c r="DL36" s="694">
        <v>420084</v>
      </c>
      <c r="DM36" s="686"/>
      <c r="DN36" s="686"/>
      <c r="DO36" s="686"/>
      <c r="DP36" s="686"/>
      <c r="DQ36" s="686"/>
      <c r="DR36" s="686"/>
      <c r="DS36" s="686"/>
      <c r="DT36" s="686"/>
      <c r="DU36" s="686"/>
      <c r="DV36" s="687"/>
      <c r="DW36" s="690">
        <v>15.6</v>
      </c>
      <c r="DX36" s="719"/>
      <c r="DY36" s="719"/>
      <c r="DZ36" s="719"/>
      <c r="EA36" s="719"/>
      <c r="EB36" s="719"/>
      <c r="EC36" s="720"/>
    </row>
    <row r="37" spans="2:133" ht="11.25" customHeight="1" x14ac:dyDescent="0.15">
      <c r="B37" s="682" t="s">
        <v>331</v>
      </c>
      <c r="C37" s="683"/>
      <c r="D37" s="683"/>
      <c r="E37" s="683"/>
      <c r="F37" s="683"/>
      <c r="G37" s="683"/>
      <c r="H37" s="683"/>
      <c r="I37" s="683"/>
      <c r="J37" s="683"/>
      <c r="K37" s="683"/>
      <c r="L37" s="683"/>
      <c r="M37" s="683"/>
      <c r="N37" s="683"/>
      <c r="O37" s="683"/>
      <c r="P37" s="683"/>
      <c r="Q37" s="684"/>
      <c r="R37" s="685">
        <v>129949</v>
      </c>
      <c r="S37" s="686"/>
      <c r="T37" s="686"/>
      <c r="U37" s="686"/>
      <c r="V37" s="686"/>
      <c r="W37" s="686"/>
      <c r="X37" s="686"/>
      <c r="Y37" s="687"/>
      <c r="Z37" s="688">
        <v>2.6</v>
      </c>
      <c r="AA37" s="688"/>
      <c r="AB37" s="688"/>
      <c r="AC37" s="688"/>
      <c r="AD37" s="689" t="s">
        <v>234</v>
      </c>
      <c r="AE37" s="689"/>
      <c r="AF37" s="689"/>
      <c r="AG37" s="689"/>
      <c r="AH37" s="689"/>
      <c r="AI37" s="689"/>
      <c r="AJ37" s="689"/>
      <c r="AK37" s="689"/>
      <c r="AL37" s="690" t="s">
        <v>234</v>
      </c>
      <c r="AM37" s="691"/>
      <c r="AN37" s="691"/>
      <c r="AO37" s="692"/>
      <c r="AQ37" s="763" t="s">
        <v>332</v>
      </c>
      <c r="AR37" s="764"/>
      <c r="AS37" s="764"/>
      <c r="AT37" s="764"/>
      <c r="AU37" s="764"/>
      <c r="AV37" s="764"/>
      <c r="AW37" s="764"/>
      <c r="AX37" s="764"/>
      <c r="AY37" s="765"/>
      <c r="AZ37" s="685">
        <v>240000</v>
      </c>
      <c r="BA37" s="686"/>
      <c r="BB37" s="686"/>
      <c r="BC37" s="686"/>
      <c r="BD37" s="721"/>
      <c r="BE37" s="721"/>
      <c r="BF37" s="752"/>
      <c r="BG37" s="700" t="s">
        <v>333</v>
      </c>
      <c r="BH37" s="701"/>
      <c r="BI37" s="701"/>
      <c r="BJ37" s="701"/>
      <c r="BK37" s="701"/>
      <c r="BL37" s="701"/>
      <c r="BM37" s="701"/>
      <c r="BN37" s="701"/>
      <c r="BO37" s="701"/>
      <c r="BP37" s="701"/>
      <c r="BQ37" s="701"/>
      <c r="BR37" s="701"/>
      <c r="BS37" s="701"/>
      <c r="BT37" s="701"/>
      <c r="BU37" s="702"/>
      <c r="BV37" s="685">
        <v>7487</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232107</v>
      </c>
      <c r="CS37" s="721"/>
      <c r="CT37" s="721"/>
      <c r="CU37" s="721"/>
      <c r="CV37" s="721"/>
      <c r="CW37" s="721"/>
      <c r="CX37" s="721"/>
      <c r="CY37" s="722"/>
      <c r="CZ37" s="690">
        <v>4.7</v>
      </c>
      <c r="DA37" s="719"/>
      <c r="DB37" s="719"/>
      <c r="DC37" s="723"/>
      <c r="DD37" s="694">
        <v>227860</v>
      </c>
      <c r="DE37" s="721"/>
      <c r="DF37" s="721"/>
      <c r="DG37" s="721"/>
      <c r="DH37" s="721"/>
      <c r="DI37" s="721"/>
      <c r="DJ37" s="721"/>
      <c r="DK37" s="722"/>
      <c r="DL37" s="694">
        <v>195489</v>
      </c>
      <c r="DM37" s="721"/>
      <c r="DN37" s="721"/>
      <c r="DO37" s="721"/>
      <c r="DP37" s="721"/>
      <c r="DQ37" s="721"/>
      <c r="DR37" s="721"/>
      <c r="DS37" s="721"/>
      <c r="DT37" s="721"/>
      <c r="DU37" s="721"/>
      <c r="DV37" s="722"/>
      <c r="DW37" s="690">
        <v>7.3</v>
      </c>
      <c r="DX37" s="719"/>
      <c r="DY37" s="719"/>
      <c r="DZ37" s="719"/>
      <c r="EA37" s="719"/>
      <c r="EB37" s="719"/>
      <c r="EC37" s="720"/>
    </row>
    <row r="38" spans="2:133" ht="11.25" customHeight="1" x14ac:dyDescent="0.15">
      <c r="B38" s="682" t="s">
        <v>335</v>
      </c>
      <c r="C38" s="683"/>
      <c r="D38" s="683"/>
      <c r="E38" s="683"/>
      <c r="F38" s="683"/>
      <c r="G38" s="683"/>
      <c r="H38" s="683"/>
      <c r="I38" s="683"/>
      <c r="J38" s="683"/>
      <c r="K38" s="683"/>
      <c r="L38" s="683"/>
      <c r="M38" s="683"/>
      <c r="N38" s="683"/>
      <c r="O38" s="683"/>
      <c r="P38" s="683"/>
      <c r="Q38" s="684"/>
      <c r="R38" s="685">
        <v>92809</v>
      </c>
      <c r="S38" s="686"/>
      <c r="T38" s="686"/>
      <c r="U38" s="686"/>
      <c r="V38" s="686"/>
      <c r="W38" s="686"/>
      <c r="X38" s="686"/>
      <c r="Y38" s="687"/>
      <c r="Z38" s="688">
        <v>1.8</v>
      </c>
      <c r="AA38" s="688"/>
      <c r="AB38" s="688"/>
      <c r="AC38" s="688"/>
      <c r="AD38" s="689">
        <v>15</v>
      </c>
      <c r="AE38" s="689"/>
      <c r="AF38" s="689"/>
      <c r="AG38" s="689"/>
      <c r="AH38" s="689"/>
      <c r="AI38" s="689"/>
      <c r="AJ38" s="689"/>
      <c r="AK38" s="689"/>
      <c r="AL38" s="690">
        <v>0</v>
      </c>
      <c r="AM38" s="691"/>
      <c r="AN38" s="691"/>
      <c r="AO38" s="692"/>
      <c r="AQ38" s="763" t="s">
        <v>336</v>
      </c>
      <c r="AR38" s="764"/>
      <c r="AS38" s="764"/>
      <c r="AT38" s="764"/>
      <c r="AU38" s="764"/>
      <c r="AV38" s="764"/>
      <c r="AW38" s="764"/>
      <c r="AX38" s="764"/>
      <c r="AY38" s="765"/>
      <c r="AZ38" s="685">
        <v>19055</v>
      </c>
      <c r="BA38" s="686"/>
      <c r="BB38" s="686"/>
      <c r="BC38" s="686"/>
      <c r="BD38" s="721"/>
      <c r="BE38" s="721"/>
      <c r="BF38" s="752"/>
      <c r="BG38" s="700" t="s">
        <v>337</v>
      </c>
      <c r="BH38" s="701"/>
      <c r="BI38" s="701"/>
      <c r="BJ38" s="701"/>
      <c r="BK38" s="701"/>
      <c r="BL38" s="701"/>
      <c r="BM38" s="701"/>
      <c r="BN38" s="701"/>
      <c r="BO38" s="701"/>
      <c r="BP38" s="701"/>
      <c r="BQ38" s="701"/>
      <c r="BR38" s="701"/>
      <c r="BS38" s="701"/>
      <c r="BT38" s="701"/>
      <c r="BU38" s="702"/>
      <c r="BV38" s="685">
        <v>1180</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278693</v>
      </c>
      <c r="CS38" s="686"/>
      <c r="CT38" s="686"/>
      <c r="CU38" s="686"/>
      <c r="CV38" s="686"/>
      <c r="CW38" s="686"/>
      <c r="CX38" s="686"/>
      <c r="CY38" s="687"/>
      <c r="CZ38" s="690">
        <v>5.7</v>
      </c>
      <c r="DA38" s="719"/>
      <c r="DB38" s="719"/>
      <c r="DC38" s="723"/>
      <c r="DD38" s="694">
        <v>237735</v>
      </c>
      <c r="DE38" s="686"/>
      <c r="DF38" s="686"/>
      <c r="DG38" s="686"/>
      <c r="DH38" s="686"/>
      <c r="DI38" s="686"/>
      <c r="DJ38" s="686"/>
      <c r="DK38" s="687"/>
      <c r="DL38" s="694">
        <v>237065</v>
      </c>
      <c r="DM38" s="686"/>
      <c r="DN38" s="686"/>
      <c r="DO38" s="686"/>
      <c r="DP38" s="686"/>
      <c r="DQ38" s="686"/>
      <c r="DR38" s="686"/>
      <c r="DS38" s="686"/>
      <c r="DT38" s="686"/>
      <c r="DU38" s="686"/>
      <c r="DV38" s="687"/>
      <c r="DW38" s="690">
        <v>8.8000000000000007</v>
      </c>
      <c r="DX38" s="719"/>
      <c r="DY38" s="719"/>
      <c r="DZ38" s="719"/>
      <c r="EA38" s="719"/>
      <c r="EB38" s="719"/>
      <c r="EC38" s="720"/>
    </row>
    <row r="39" spans="2:133" ht="11.25" customHeight="1" x14ac:dyDescent="0.15">
      <c r="B39" s="682" t="s">
        <v>339</v>
      </c>
      <c r="C39" s="683"/>
      <c r="D39" s="683"/>
      <c r="E39" s="683"/>
      <c r="F39" s="683"/>
      <c r="G39" s="683"/>
      <c r="H39" s="683"/>
      <c r="I39" s="683"/>
      <c r="J39" s="683"/>
      <c r="K39" s="683"/>
      <c r="L39" s="683"/>
      <c r="M39" s="683"/>
      <c r="N39" s="683"/>
      <c r="O39" s="683"/>
      <c r="P39" s="683"/>
      <c r="Q39" s="684"/>
      <c r="R39" s="685">
        <v>277393</v>
      </c>
      <c r="S39" s="686"/>
      <c r="T39" s="686"/>
      <c r="U39" s="686"/>
      <c r="V39" s="686"/>
      <c r="W39" s="686"/>
      <c r="X39" s="686"/>
      <c r="Y39" s="687"/>
      <c r="Z39" s="688">
        <v>5.5</v>
      </c>
      <c r="AA39" s="688"/>
      <c r="AB39" s="688"/>
      <c r="AC39" s="688"/>
      <c r="AD39" s="689" t="s">
        <v>173</v>
      </c>
      <c r="AE39" s="689"/>
      <c r="AF39" s="689"/>
      <c r="AG39" s="689"/>
      <c r="AH39" s="689"/>
      <c r="AI39" s="689"/>
      <c r="AJ39" s="689"/>
      <c r="AK39" s="689"/>
      <c r="AL39" s="690" t="s">
        <v>234</v>
      </c>
      <c r="AM39" s="691"/>
      <c r="AN39" s="691"/>
      <c r="AO39" s="692"/>
      <c r="AQ39" s="763" t="s">
        <v>340</v>
      </c>
      <c r="AR39" s="764"/>
      <c r="AS39" s="764"/>
      <c r="AT39" s="764"/>
      <c r="AU39" s="764"/>
      <c r="AV39" s="764"/>
      <c r="AW39" s="764"/>
      <c r="AX39" s="764"/>
      <c r="AY39" s="765"/>
      <c r="AZ39" s="685">
        <v>11654</v>
      </c>
      <c r="BA39" s="686"/>
      <c r="BB39" s="686"/>
      <c r="BC39" s="686"/>
      <c r="BD39" s="721"/>
      <c r="BE39" s="721"/>
      <c r="BF39" s="752"/>
      <c r="BG39" s="700" t="s">
        <v>341</v>
      </c>
      <c r="BH39" s="701"/>
      <c r="BI39" s="701"/>
      <c r="BJ39" s="701"/>
      <c r="BK39" s="701"/>
      <c r="BL39" s="701"/>
      <c r="BM39" s="701"/>
      <c r="BN39" s="701"/>
      <c r="BO39" s="701"/>
      <c r="BP39" s="701"/>
      <c r="BQ39" s="701"/>
      <c r="BR39" s="701"/>
      <c r="BS39" s="701"/>
      <c r="BT39" s="701"/>
      <c r="BU39" s="702"/>
      <c r="BV39" s="685">
        <v>2156</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157834</v>
      </c>
      <c r="CS39" s="721"/>
      <c r="CT39" s="721"/>
      <c r="CU39" s="721"/>
      <c r="CV39" s="721"/>
      <c r="CW39" s="721"/>
      <c r="CX39" s="721"/>
      <c r="CY39" s="722"/>
      <c r="CZ39" s="690">
        <v>3.2</v>
      </c>
      <c r="DA39" s="719"/>
      <c r="DB39" s="719"/>
      <c r="DC39" s="723"/>
      <c r="DD39" s="694">
        <v>155757</v>
      </c>
      <c r="DE39" s="721"/>
      <c r="DF39" s="721"/>
      <c r="DG39" s="721"/>
      <c r="DH39" s="721"/>
      <c r="DI39" s="721"/>
      <c r="DJ39" s="721"/>
      <c r="DK39" s="722"/>
      <c r="DL39" s="694" t="s">
        <v>234</v>
      </c>
      <c r="DM39" s="721"/>
      <c r="DN39" s="721"/>
      <c r="DO39" s="721"/>
      <c r="DP39" s="721"/>
      <c r="DQ39" s="721"/>
      <c r="DR39" s="721"/>
      <c r="DS39" s="721"/>
      <c r="DT39" s="721"/>
      <c r="DU39" s="721"/>
      <c r="DV39" s="722"/>
      <c r="DW39" s="690" t="s">
        <v>173</v>
      </c>
      <c r="DX39" s="719"/>
      <c r="DY39" s="719"/>
      <c r="DZ39" s="719"/>
      <c r="EA39" s="719"/>
      <c r="EB39" s="719"/>
      <c r="EC39" s="720"/>
    </row>
    <row r="40" spans="2:133" ht="11.25" customHeight="1" x14ac:dyDescent="0.15">
      <c r="B40" s="682" t="s">
        <v>343</v>
      </c>
      <c r="C40" s="683"/>
      <c r="D40" s="683"/>
      <c r="E40" s="683"/>
      <c r="F40" s="683"/>
      <c r="G40" s="683"/>
      <c r="H40" s="683"/>
      <c r="I40" s="683"/>
      <c r="J40" s="683"/>
      <c r="K40" s="683"/>
      <c r="L40" s="683"/>
      <c r="M40" s="683"/>
      <c r="N40" s="683"/>
      <c r="O40" s="683"/>
      <c r="P40" s="683"/>
      <c r="Q40" s="684"/>
      <c r="R40" s="685" t="s">
        <v>234</v>
      </c>
      <c r="S40" s="686"/>
      <c r="T40" s="686"/>
      <c r="U40" s="686"/>
      <c r="V40" s="686"/>
      <c r="W40" s="686"/>
      <c r="X40" s="686"/>
      <c r="Y40" s="687"/>
      <c r="Z40" s="688" t="s">
        <v>127</v>
      </c>
      <c r="AA40" s="688"/>
      <c r="AB40" s="688"/>
      <c r="AC40" s="688"/>
      <c r="AD40" s="689" t="s">
        <v>234</v>
      </c>
      <c r="AE40" s="689"/>
      <c r="AF40" s="689"/>
      <c r="AG40" s="689"/>
      <c r="AH40" s="689"/>
      <c r="AI40" s="689"/>
      <c r="AJ40" s="689"/>
      <c r="AK40" s="689"/>
      <c r="AL40" s="690" t="s">
        <v>234</v>
      </c>
      <c r="AM40" s="691"/>
      <c r="AN40" s="691"/>
      <c r="AO40" s="692"/>
      <c r="AQ40" s="763" t="s">
        <v>344</v>
      </c>
      <c r="AR40" s="764"/>
      <c r="AS40" s="764"/>
      <c r="AT40" s="764"/>
      <c r="AU40" s="764"/>
      <c r="AV40" s="764"/>
      <c r="AW40" s="764"/>
      <c r="AX40" s="764"/>
      <c r="AY40" s="765"/>
      <c r="AZ40" s="685">
        <v>239</v>
      </c>
      <c r="BA40" s="686"/>
      <c r="BB40" s="686"/>
      <c r="BC40" s="686"/>
      <c r="BD40" s="721"/>
      <c r="BE40" s="721"/>
      <c r="BF40" s="752"/>
      <c r="BG40" s="772" t="s">
        <v>345</v>
      </c>
      <c r="BH40" s="773"/>
      <c r="BI40" s="773"/>
      <c r="BJ40" s="773"/>
      <c r="BK40" s="773"/>
      <c r="BL40" s="236"/>
      <c r="BM40" s="701" t="s">
        <v>346</v>
      </c>
      <c r="BN40" s="701"/>
      <c r="BO40" s="701"/>
      <c r="BP40" s="701"/>
      <c r="BQ40" s="701"/>
      <c r="BR40" s="701"/>
      <c r="BS40" s="701"/>
      <c r="BT40" s="701"/>
      <c r="BU40" s="702"/>
      <c r="BV40" s="685">
        <v>111</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v>10000</v>
      </c>
      <c r="CS40" s="686"/>
      <c r="CT40" s="686"/>
      <c r="CU40" s="686"/>
      <c r="CV40" s="686"/>
      <c r="CW40" s="686"/>
      <c r="CX40" s="686"/>
      <c r="CY40" s="687"/>
      <c r="CZ40" s="690">
        <v>0.2</v>
      </c>
      <c r="DA40" s="719"/>
      <c r="DB40" s="719"/>
      <c r="DC40" s="723"/>
      <c r="DD40" s="694">
        <v>10000</v>
      </c>
      <c r="DE40" s="686"/>
      <c r="DF40" s="686"/>
      <c r="DG40" s="686"/>
      <c r="DH40" s="686"/>
      <c r="DI40" s="686"/>
      <c r="DJ40" s="686"/>
      <c r="DK40" s="687"/>
      <c r="DL40" s="694">
        <v>10000</v>
      </c>
      <c r="DM40" s="686"/>
      <c r="DN40" s="686"/>
      <c r="DO40" s="686"/>
      <c r="DP40" s="686"/>
      <c r="DQ40" s="686"/>
      <c r="DR40" s="686"/>
      <c r="DS40" s="686"/>
      <c r="DT40" s="686"/>
      <c r="DU40" s="686"/>
      <c r="DV40" s="687"/>
      <c r="DW40" s="690">
        <v>0.4</v>
      </c>
      <c r="DX40" s="719"/>
      <c r="DY40" s="719"/>
      <c r="DZ40" s="719"/>
      <c r="EA40" s="719"/>
      <c r="EB40" s="719"/>
      <c r="EC40" s="720"/>
    </row>
    <row r="41" spans="2:133" ht="11.25" customHeight="1" x14ac:dyDescent="0.15">
      <c r="B41" s="682" t="s">
        <v>348</v>
      </c>
      <c r="C41" s="683"/>
      <c r="D41" s="683"/>
      <c r="E41" s="683"/>
      <c r="F41" s="683"/>
      <c r="G41" s="683"/>
      <c r="H41" s="683"/>
      <c r="I41" s="683"/>
      <c r="J41" s="683"/>
      <c r="K41" s="683"/>
      <c r="L41" s="683"/>
      <c r="M41" s="683"/>
      <c r="N41" s="683"/>
      <c r="O41" s="683"/>
      <c r="P41" s="683"/>
      <c r="Q41" s="684"/>
      <c r="R41" s="685" t="s">
        <v>127</v>
      </c>
      <c r="S41" s="686"/>
      <c r="T41" s="686"/>
      <c r="U41" s="686"/>
      <c r="V41" s="686"/>
      <c r="W41" s="686"/>
      <c r="X41" s="686"/>
      <c r="Y41" s="687"/>
      <c r="Z41" s="688" t="s">
        <v>234</v>
      </c>
      <c r="AA41" s="688"/>
      <c r="AB41" s="688"/>
      <c r="AC41" s="688"/>
      <c r="AD41" s="689" t="s">
        <v>127</v>
      </c>
      <c r="AE41" s="689"/>
      <c r="AF41" s="689"/>
      <c r="AG41" s="689"/>
      <c r="AH41" s="689"/>
      <c r="AI41" s="689"/>
      <c r="AJ41" s="689"/>
      <c r="AK41" s="689"/>
      <c r="AL41" s="690" t="s">
        <v>234</v>
      </c>
      <c r="AM41" s="691"/>
      <c r="AN41" s="691"/>
      <c r="AO41" s="692"/>
      <c r="AQ41" s="763" t="s">
        <v>349</v>
      </c>
      <c r="AR41" s="764"/>
      <c r="AS41" s="764"/>
      <c r="AT41" s="764"/>
      <c r="AU41" s="764"/>
      <c r="AV41" s="764"/>
      <c r="AW41" s="764"/>
      <c r="AX41" s="764"/>
      <c r="AY41" s="765"/>
      <c r="AZ41" s="685">
        <v>53743</v>
      </c>
      <c r="BA41" s="686"/>
      <c r="BB41" s="686"/>
      <c r="BC41" s="686"/>
      <c r="BD41" s="721"/>
      <c r="BE41" s="721"/>
      <c r="BF41" s="752"/>
      <c r="BG41" s="772"/>
      <c r="BH41" s="773"/>
      <c r="BI41" s="773"/>
      <c r="BJ41" s="773"/>
      <c r="BK41" s="773"/>
      <c r="BL41" s="236"/>
      <c r="BM41" s="701" t="s">
        <v>350</v>
      </c>
      <c r="BN41" s="701"/>
      <c r="BO41" s="701"/>
      <c r="BP41" s="701"/>
      <c r="BQ41" s="701"/>
      <c r="BR41" s="701"/>
      <c r="BS41" s="701"/>
      <c r="BT41" s="701"/>
      <c r="BU41" s="702"/>
      <c r="BV41" s="685">
        <v>2</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234</v>
      </c>
      <c r="CS41" s="721"/>
      <c r="CT41" s="721"/>
      <c r="CU41" s="721"/>
      <c r="CV41" s="721"/>
      <c r="CW41" s="721"/>
      <c r="CX41" s="721"/>
      <c r="CY41" s="722"/>
      <c r="CZ41" s="690" t="s">
        <v>234</v>
      </c>
      <c r="DA41" s="719"/>
      <c r="DB41" s="719"/>
      <c r="DC41" s="723"/>
      <c r="DD41" s="694" t="s">
        <v>234</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352</v>
      </c>
      <c r="C42" s="683"/>
      <c r="D42" s="683"/>
      <c r="E42" s="683"/>
      <c r="F42" s="683"/>
      <c r="G42" s="683"/>
      <c r="H42" s="683"/>
      <c r="I42" s="683"/>
      <c r="J42" s="683"/>
      <c r="K42" s="683"/>
      <c r="L42" s="683"/>
      <c r="M42" s="683"/>
      <c r="N42" s="683"/>
      <c r="O42" s="683"/>
      <c r="P42" s="683"/>
      <c r="Q42" s="684"/>
      <c r="R42" s="685">
        <v>107498</v>
      </c>
      <c r="S42" s="686"/>
      <c r="T42" s="686"/>
      <c r="U42" s="686"/>
      <c r="V42" s="686"/>
      <c r="W42" s="686"/>
      <c r="X42" s="686"/>
      <c r="Y42" s="687"/>
      <c r="Z42" s="688">
        <v>2.1</v>
      </c>
      <c r="AA42" s="688"/>
      <c r="AB42" s="688"/>
      <c r="AC42" s="688"/>
      <c r="AD42" s="689" t="s">
        <v>234</v>
      </c>
      <c r="AE42" s="689"/>
      <c r="AF42" s="689"/>
      <c r="AG42" s="689"/>
      <c r="AH42" s="689"/>
      <c r="AI42" s="689"/>
      <c r="AJ42" s="689"/>
      <c r="AK42" s="689"/>
      <c r="AL42" s="690" t="s">
        <v>234</v>
      </c>
      <c r="AM42" s="691"/>
      <c r="AN42" s="691"/>
      <c r="AO42" s="692"/>
      <c r="AQ42" s="784" t="s">
        <v>353</v>
      </c>
      <c r="AR42" s="785"/>
      <c r="AS42" s="785"/>
      <c r="AT42" s="785"/>
      <c r="AU42" s="785"/>
      <c r="AV42" s="785"/>
      <c r="AW42" s="785"/>
      <c r="AX42" s="785"/>
      <c r="AY42" s="786"/>
      <c r="AZ42" s="776">
        <v>213057</v>
      </c>
      <c r="BA42" s="777"/>
      <c r="BB42" s="777"/>
      <c r="BC42" s="777"/>
      <c r="BD42" s="756"/>
      <c r="BE42" s="756"/>
      <c r="BF42" s="758"/>
      <c r="BG42" s="774"/>
      <c r="BH42" s="775"/>
      <c r="BI42" s="775"/>
      <c r="BJ42" s="775"/>
      <c r="BK42" s="775"/>
      <c r="BL42" s="237"/>
      <c r="BM42" s="711" t="s">
        <v>354</v>
      </c>
      <c r="BN42" s="711"/>
      <c r="BO42" s="711"/>
      <c r="BP42" s="711"/>
      <c r="BQ42" s="711"/>
      <c r="BR42" s="711"/>
      <c r="BS42" s="711"/>
      <c r="BT42" s="711"/>
      <c r="BU42" s="712"/>
      <c r="BV42" s="776">
        <v>305</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394661</v>
      </c>
      <c r="CS42" s="686"/>
      <c r="CT42" s="686"/>
      <c r="CU42" s="686"/>
      <c r="CV42" s="686"/>
      <c r="CW42" s="686"/>
      <c r="CX42" s="686"/>
      <c r="CY42" s="687"/>
      <c r="CZ42" s="690">
        <v>8</v>
      </c>
      <c r="DA42" s="691"/>
      <c r="DB42" s="691"/>
      <c r="DC42" s="703"/>
      <c r="DD42" s="694">
        <v>193330</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356</v>
      </c>
      <c r="C43" s="736"/>
      <c r="D43" s="736"/>
      <c r="E43" s="736"/>
      <c r="F43" s="736"/>
      <c r="G43" s="736"/>
      <c r="H43" s="736"/>
      <c r="I43" s="736"/>
      <c r="J43" s="736"/>
      <c r="K43" s="736"/>
      <c r="L43" s="736"/>
      <c r="M43" s="736"/>
      <c r="N43" s="736"/>
      <c r="O43" s="736"/>
      <c r="P43" s="736"/>
      <c r="Q43" s="737"/>
      <c r="R43" s="776">
        <v>5024399</v>
      </c>
      <c r="S43" s="777"/>
      <c r="T43" s="777"/>
      <c r="U43" s="777"/>
      <c r="V43" s="777"/>
      <c r="W43" s="777"/>
      <c r="X43" s="777"/>
      <c r="Y43" s="778"/>
      <c r="Z43" s="779">
        <v>100</v>
      </c>
      <c r="AA43" s="779"/>
      <c r="AB43" s="779"/>
      <c r="AC43" s="779"/>
      <c r="AD43" s="780">
        <v>2582803</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4274</v>
      </c>
      <c r="CS43" s="721"/>
      <c r="CT43" s="721"/>
      <c r="CU43" s="721"/>
      <c r="CV43" s="721"/>
      <c r="CW43" s="721"/>
      <c r="CX43" s="721"/>
      <c r="CY43" s="722"/>
      <c r="CZ43" s="690">
        <v>0.1</v>
      </c>
      <c r="DA43" s="719"/>
      <c r="DB43" s="719"/>
      <c r="DC43" s="723"/>
      <c r="DD43" s="694">
        <v>4274</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358</v>
      </c>
      <c r="CG44" s="683"/>
      <c r="CH44" s="683"/>
      <c r="CI44" s="683"/>
      <c r="CJ44" s="683"/>
      <c r="CK44" s="683"/>
      <c r="CL44" s="683"/>
      <c r="CM44" s="683"/>
      <c r="CN44" s="683"/>
      <c r="CO44" s="683"/>
      <c r="CP44" s="683"/>
      <c r="CQ44" s="684"/>
      <c r="CR44" s="685">
        <v>394661</v>
      </c>
      <c r="CS44" s="686"/>
      <c r="CT44" s="686"/>
      <c r="CU44" s="686"/>
      <c r="CV44" s="686"/>
      <c r="CW44" s="686"/>
      <c r="CX44" s="686"/>
      <c r="CY44" s="687"/>
      <c r="CZ44" s="690">
        <v>8</v>
      </c>
      <c r="DA44" s="691"/>
      <c r="DB44" s="691"/>
      <c r="DC44" s="703"/>
      <c r="DD44" s="694">
        <v>193330</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59246</v>
      </c>
      <c r="CS45" s="721"/>
      <c r="CT45" s="721"/>
      <c r="CU45" s="721"/>
      <c r="CV45" s="721"/>
      <c r="CW45" s="721"/>
      <c r="CX45" s="721"/>
      <c r="CY45" s="722"/>
      <c r="CZ45" s="690">
        <v>1.2</v>
      </c>
      <c r="DA45" s="719"/>
      <c r="DB45" s="719"/>
      <c r="DC45" s="723"/>
      <c r="DD45" s="694">
        <v>20866</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274665</v>
      </c>
      <c r="CS46" s="686"/>
      <c r="CT46" s="686"/>
      <c r="CU46" s="686"/>
      <c r="CV46" s="686"/>
      <c r="CW46" s="686"/>
      <c r="CX46" s="686"/>
      <c r="CY46" s="687"/>
      <c r="CZ46" s="690">
        <v>5.6</v>
      </c>
      <c r="DA46" s="691"/>
      <c r="DB46" s="691"/>
      <c r="DC46" s="703"/>
      <c r="DD46" s="694">
        <v>137014</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t="s">
        <v>234</v>
      </c>
      <c r="CS47" s="721"/>
      <c r="CT47" s="721"/>
      <c r="CU47" s="721"/>
      <c r="CV47" s="721"/>
      <c r="CW47" s="721"/>
      <c r="CX47" s="721"/>
      <c r="CY47" s="722"/>
      <c r="CZ47" s="690" t="s">
        <v>234</v>
      </c>
      <c r="DA47" s="719"/>
      <c r="DB47" s="719"/>
      <c r="DC47" s="723"/>
      <c r="DD47" s="694" t="s">
        <v>234</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234</v>
      </c>
      <c r="CS48" s="686"/>
      <c r="CT48" s="686"/>
      <c r="CU48" s="686"/>
      <c r="CV48" s="686"/>
      <c r="CW48" s="686"/>
      <c r="CX48" s="686"/>
      <c r="CY48" s="687"/>
      <c r="CZ48" s="690" t="s">
        <v>127</v>
      </c>
      <c r="DA48" s="691"/>
      <c r="DB48" s="691"/>
      <c r="DC48" s="703"/>
      <c r="DD48" s="694" t="s">
        <v>234</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366</v>
      </c>
      <c r="CE49" s="736"/>
      <c r="CF49" s="736"/>
      <c r="CG49" s="736"/>
      <c r="CH49" s="736"/>
      <c r="CI49" s="736"/>
      <c r="CJ49" s="736"/>
      <c r="CK49" s="736"/>
      <c r="CL49" s="736"/>
      <c r="CM49" s="736"/>
      <c r="CN49" s="736"/>
      <c r="CO49" s="736"/>
      <c r="CP49" s="736"/>
      <c r="CQ49" s="737"/>
      <c r="CR49" s="776">
        <v>4931315</v>
      </c>
      <c r="CS49" s="756"/>
      <c r="CT49" s="756"/>
      <c r="CU49" s="756"/>
      <c r="CV49" s="756"/>
      <c r="CW49" s="756"/>
      <c r="CX49" s="756"/>
      <c r="CY49" s="787"/>
      <c r="CZ49" s="781">
        <v>100</v>
      </c>
      <c r="DA49" s="788"/>
      <c r="DB49" s="788"/>
      <c r="DC49" s="789"/>
      <c r="DD49" s="790">
        <v>3165829</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PSjkYL5nyH0twitQSxK2G3YdaoJRTqW+7JcI+0IS478b6LiqJvSf6D+GbUUl9FB8hVOkp86NM8HZFiMawYbqRg==" saltValue="e0AHmVwy0GCxIRytqOtkn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389</v>
      </c>
      <c r="C7" s="818"/>
      <c r="D7" s="818"/>
      <c r="E7" s="818"/>
      <c r="F7" s="818"/>
      <c r="G7" s="818"/>
      <c r="H7" s="818"/>
      <c r="I7" s="818"/>
      <c r="J7" s="818"/>
      <c r="K7" s="818"/>
      <c r="L7" s="818"/>
      <c r="M7" s="818"/>
      <c r="N7" s="818"/>
      <c r="O7" s="818"/>
      <c r="P7" s="819"/>
      <c r="Q7" s="820">
        <v>5024</v>
      </c>
      <c r="R7" s="821"/>
      <c r="S7" s="821"/>
      <c r="T7" s="821"/>
      <c r="U7" s="821"/>
      <c r="V7" s="821">
        <v>4931</v>
      </c>
      <c r="W7" s="821"/>
      <c r="X7" s="821"/>
      <c r="Y7" s="821"/>
      <c r="Z7" s="821"/>
      <c r="AA7" s="821">
        <v>93</v>
      </c>
      <c r="AB7" s="821"/>
      <c r="AC7" s="821"/>
      <c r="AD7" s="821"/>
      <c r="AE7" s="822"/>
      <c r="AF7" s="823">
        <v>70</v>
      </c>
      <c r="AG7" s="824"/>
      <c r="AH7" s="824"/>
      <c r="AI7" s="824"/>
      <c r="AJ7" s="825"/>
      <c r="AK7" s="860">
        <v>104693</v>
      </c>
      <c r="AL7" s="861"/>
      <c r="AM7" s="861"/>
      <c r="AN7" s="861"/>
      <c r="AO7" s="861"/>
      <c r="AP7" s="861">
        <v>2648</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390</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391</v>
      </c>
      <c r="B23" s="876" t="s">
        <v>392</v>
      </c>
      <c r="C23" s="877"/>
      <c r="D23" s="877"/>
      <c r="E23" s="877"/>
      <c r="F23" s="877"/>
      <c r="G23" s="877"/>
      <c r="H23" s="877"/>
      <c r="I23" s="877"/>
      <c r="J23" s="877"/>
      <c r="K23" s="877"/>
      <c r="L23" s="877"/>
      <c r="M23" s="877"/>
      <c r="N23" s="877"/>
      <c r="O23" s="877"/>
      <c r="P23" s="878"/>
      <c r="Q23" s="879"/>
      <c r="R23" s="880"/>
      <c r="S23" s="880"/>
      <c r="T23" s="880"/>
      <c r="U23" s="880"/>
      <c r="V23" s="880"/>
      <c r="W23" s="880"/>
      <c r="X23" s="880"/>
      <c r="Y23" s="880"/>
      <c r="Z23" s="880"/>
      <c r="AA23" s="880"/>
      <c r="AB23" s="880"/>
      <c r="AC23" s="880"/>
      <c r="AD23" s="880"/>
      <c r="AE23" s="881"/>
      <c r="AF23" s="882">
        <v>70</v>
      </c>
      <c r="AG23" s="880"/>
      <c r="AH23" s="880"/>
      <c r="AI23" s="880"/>
      <c r="AJ23" s="883"/>
      <c r="AK23" s="884"/>
      <c r="AL23" s="885"/>
      <c r="AM23" s="885"/>
      <c r="AN23" s="885"/>
      <c r="AO23" s="885"/>
      <c r="AP23" s="880"/>
      <c r="AQ23" s="880"/>
      <c r="AR23" s="880"/>
      <c r="AS23" s="880"/>
      <c r="AT23" s="880"/>
      <c r="AU23" s="886"/>
      <c r="AV23" s="886"/>
      <c r="AW23" s="886"/>
      <c r="AX23" s="886"/>
      <c r="AY23" s="887"/>
      <c r="AZ23" s="895" t="s">
        <v>393</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394</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395</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372</v>
      </c>
      <c r="B26" s="827"/>
      <c r="C26" s="827"/>
      <c r="D26" s="827"/>
      <c r="E26" s="827"/>
      <c r="F26" s="827"/>
      <c r="G26" s="827"/>
      <c r="H26" s="827"/>
      <c r="I26" s="827"/>
      <c r="J26" s="827"/>
      <c r="K26" s="827"/>
      <c r="L26" s="827"/>
      <c r="M26" s="827"/>
      <c r="N26" s="827"/>
      <c r="O26" s="827"/>
      <c r="P26" s="828"/>
      <c r="Q26" s="803" t="s">
        <v>396</v>
      </c>
      <c r="R26" s="804"/>
      <c r="S26" s="804"/>
      <c r="T26" s="804"/>
      <c r="U26" s="805"/>
      <c r="V26" s="803" t="s">
        <v>397</v>
      </c>
      <c r="W26" s="804"/>
      <c r="X26" s="804"/>
      <c r="Y26" s="804"/>
      <c r="Z26" s="805"/>
      <c r="AA26" s="803" t="s">
        <v>398</v>
      </c>
      <c r="AB26" s="804"/>
      <c r="AC26" s="804"/>
      <c r="AD26" s="804"/>
      <c r="AE26" s="804"/>
      <c r="AF26" s="898" t="s">
        <v>399</v>
      </c>
      <c r="AG26" s="899"/>
      <c r="AH26" s="899"/>
      <c r="AI26" s="899"/>
      <c r="AJ26" s="900"/>
      <c r="AK26" s="804" t="s">
        <v>400</v>
      </c>
      <c r="AL26" s="804"/>
      <c r="AM26" s="804"/>
      <c r="AN26" s="804"/>
      <c r="AO26" s="805"/>
      <c r="AP26" s="803" t="s">
        <v>401</v>
      </c>
      <c r="AQ26" s="804"/>
      <c r="AR26" s="804"/>
      <c r="AS26" s="804"/>
      <c r="AT26" s="805"/>
      <c r="AU26" s="803" t="s">
        <v>402</v>
      </c>
      <c r="AV26" s="804"/>
      <c r="AW26" s="804"/>
      <c r="AX26" s="804"/>
      <c r="AY26" s="805"/>
      <c r="AZ26" s="803" t="s">
        <v>403</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7</v>
      </c>
      <c r="B28" s="817" t="s">
        <v>404</v>
      </c>
      <c r="C28" s="818"/>
      <c r="D28" s="818"/>
      <c r="E28" s="818"/>
      <c r="F28" s="818"/>
      <c r="G28" s="818"/>
      <c r="H28" s="818"/>
      <c r="I28" s="818"/>
      <c r="J28" s="818"/>
      <c r="K28" s="818"/>
      <c r="L28" s="818"/>
      <c r="M28" s="818"/>
      <c r="N28" s="818"/>
      <c r="O28" s="818"/>
      <c r="P28" s="819"/>
      <c r="Q28" s="908">
        <v>1021</v>
      </c>
      <c r="R28" s="909"/>
      <c r="S28" s="909"/>
      <c r="T28" s="909"/>
      <c r="U28" s="909"/>
      <c r="V28" s="909">
        <v>1014</v>
      </c>
      <c r="W28" s="909"/>
      <c r="X28" s="909"/>
      <c r="Y28" s="909"/>
      <c r="Z28" s="909"/>
      <c r="AA28" s="909">
        <v>7</v>
      </c>
      <c r="AB28" s="909"/>
      <c r="AC28" s="909"/>
      <c r="AD28" s="909"/>
      <c r="AE28" s="910"/>
      <c r="AF28" s="911">
        <v>7</v>
      </c>
      <c r="AG28" s="909"/>
      <c r="AH28" s="909"/>
      <c r="AI28" s="909"/>
      <c r="AJ28" s="912"/>
      <c r="AK28" s="913">
        <v>54</v>
      </c>
      <c r="AL28" s="904"/>
      <c r="AM28" s="904"/>
      <c r="AN28" s="904"/>
      <c r="AO28" s="904"/>
      <c r="AP28" s="904" t="s">
        <v>581</v>
      </c>
      <c r="AQ28" s="904"/>
      <c r="AR28" s="904"/>
      <c r="AS28" s="904"/>
      <c r="AT28" s="904"/>
      <c r="AU28" s="904" t="s">
        <v>582</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405</v>
      </c>
      <c r="C29" s="842"/>
      <c r="D29" s="842"/>
      <c r="E29" s="842"/>
      <c r="F29" s="842"/>
      <c r="G29" s="842"/>
      <c r="H29" s="842"/>
      <c r="I29" s="842"/>
      <c r="J29" s="842"/>
      <c r="K29" s="842"/>
      <c r="L29" s="842"/>
      <c r="M29" s="842"/>
      <c r="N29" s="842"/>
      <c r="O29" s="842"/>
      <c r="P29" s="843"/>
      <c r="Q29" s="844">
        <v>765</v>
      </c>
      <c r="R29" s="845"/>
      <c r="S29" s="845"/>
      <c r="T29" s="845"/>
      <c r="U29" s="845"/>
      <c r="V29" s="845">
        <v>719</v>
      </c>
      <c r="W29" s="845"/>
      <c r="X29" s="845"/>
      <c r="Y29" s="845"/>
      <c r="Z29" s="845"/>
      <c r="AA29" s="845">
        <v>46</v>
      </c>
      <c r="AB29" s="845"/>
      <c r="AC29" s="845"/>
      <c r="AD29" s="845"/>
      <c r="AE29" s="846"/>
      <c r="AF29" s="847">
        <v>46</v>
      </c>
      <c r="AG29" s="848"/>
      <c r="AH29" s="848"/>
      <c r="AI29" s="848"/>
      <c r="AJ29" s="849"/>
      <c r="AK29" s="916">
        <v>125</v>
      </c>
      <c r="AL29" s="917"/>
      <c r="AM29" s="917"/>
      <c r="AN29" s="917"/>
      <c r="AO29" s="917"/>
      <c r="AP29" s="917" t="s">
        <v>581</v>
      </c>
      <c r="AQ29" s="917"/>
      <c r="AR29" s="917"/>
      <c r="AS29" s="917"/>
      <c r="AT29" s="917"/>
      <c r="AU29" s="917" t="s">
        <v>582</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406</v>
      </c>
      <c r="C30" s="842"/>
      <c r="D30" s="842"/>
      <c r="E30" s="842"/>
      <c r="F30" s="842"/>
      <c r="G30" s="842"/>
      <c r="H30" s="842"/>
      <c r="I30" s="842"/>
      <c r="J30" s="842"/>
      <c r="K30" s="842"/>
      <c r="L30" s="842"/>
      <c r="M30" s="842"/>
      <c r="N30" s="842"/>
      <c r="O30" s="842"/>
      <c r="P30" s="843"/>
      <c r="Q30" s="844">
        <v>82</v>
      </c>
      <c r="R30" s="845"/>
      <c r="S30" s="845"/>
      <c r="T30" s="845"/>
      <c r="U30" s="845"/>
      <c r="V30" s="845">
        <v>81</v>
      </c>
      <c r="W30" s="845"/>
      <c r="X30" s="845"/>
      <c r="Y30" s="845"/>
      <c r="Z30" s="845"/>
      <c r="AA30" s="845">
        <v>1</v>
      </c>
      <c r="AB30" s="845"/>
      <c r="AC30" s="845"/>
      <c r="AD30" s="845"/>
      <c r="AE30" s="846"/>
      <c r="AF30" s="847">
        <v>1</v>
      </c>
      <c r="AG30" s="848"/>
      <c r="AH30" s="848"/>
      <c r="AI30" s="848"/>
      <c r="AJ30" s="849"/>
      <c r="AK30" s="916">
        <v>16</v>
      </c>
      <c r="AL30" s="917"/>
      <c r="AM30" s="917"/>
      <c r="AN30" s="917"/>
      <c r="AO30" s="917"/>
      <c r="AP30" s="917" t="s">
        <v>581</v>
      </c>
      <c r="AQ30" s="917"/>
      <c r="AR30" s="917"/>
      <c r="AS30" s="917"/>
      <c r="AT30" s="917"/>
      <c r="AU30" s="917" t="s">
        <v>582</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407</v>
      </c>
      <c r="C31" s="842"/>
      <c r="D31" s="842"/>
      <c r="E31" s="842"/>
      <c r="F31" s="842"/>
      <c r="G31" s="842"/>
      <c r="H31" s="842"/>
      <c r="I31" s="842"/>
      <c r="J31" s="842"/>
      <c r="K31" s="842"/>
      <c r="L31" s="842"/>
      <c r="M31" s="842"/>
      <c r="N31" s="842"/>
      <c r="O31" s="842"/>
      <c r="P31" s="843"/>
      <c r="Q31" s="844">
        <v>212</v>
      </c>
      <c r="R31" s="845"/>
      <c r="S31" s="845"/>
      <c r="T31" s="845"/>
      <c r="U31" s="845"/>
      <c r="V31" s="845">
        <v>176</v>
      </c>
      <c r="W31" s="845"/>
      <c r="X31" s="845"/>
      <c r="Y31" s="845"/>
      <c r="Z31" s="845"/>
      <c r="AA31" s="845">
        <v>37</v>
      </c>
      <c r="AB31" s="845"/>
      <c r="AC31" s="845"/>
      <c r="AD31" s="845"/>
      <c r="AE31" s="846"/>
      <c r="AF31" s="847">
        <v>525</v>
      </c>
      <c r="AG31" s="848"/>
      <c r="AH31" s="848"/>
      <c r="AI31" s="848"/>
      <c r="AJ31" s="849"/>
      <c r="AK31" s="916">
        <v>3</v>
      </c>
      <c r="AL31" s="917"/>
      <c r="AM31" s="917"/>
      <c r="AN31" s="917"/>
      <c r="AO31" s="917"/>
      <c r="AP31" s="917">
        <v>417</v>
      </c>
      <c r="AQ31" s="917"/>
      <c r="AR31" s="917"/>
      <c r="AS31" s="917"/>
      <c r="AT31" s="917"/>
      <c r="AU31" s="917" t="s">
        <v>582</v>
      </c>
      <c r="AV31" s="917"/>
      <c r="AW31" s="917"/>
      <c r="AX31" s="917"/>
      <c r="AY31" s="917"/>
      <c r="AZ31" s="918" t="s">
        <v>587</v>
      </c>
      <c r="BA31" s="918"/>
      <c r="BB31" s="918"/>
      <c r="BC31" s="918"/>
      <c r="BD31" s="918"/>
      <c r="BE31" s="914" t="s">
        <v>408</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409</v>
      </c>
      <c r="C32" s="842"/>
      <c r="D32" s="842"/>
      <c r="E32" s="842"/>
      <c r="F32" s="842"/>
      <c r="G32" s="842"/>
      <c r="H32" s="842"/>
      <c r="I32" s="842"/>
      <c r="J32" s="842"/>
      <c r="K32" s="842"/>
      <c r="L32" s="842"/>
      <c r="M32" s="842"/>
      <c r="N32" s="842"/>
      <c r="O32" s="842"/>
      <c r="P32" s="843"/>
      <c r="Q32" s="844">
        <v>431</v>
      </c>
      <c r="R32" s="845"/>
      <c r="S32" s="845"/>
      <c r="T32" s="845"/>
      <c r="U32" s="845"/>
      <c r="V32" s="845">
        <v>368</v>
      </c>
      <c r="W32" s="845"/>
      <c r="X32" s="845"/>
      <c r="Y32" s="845"/>
      <c r="Z32" s="845"/>
      <c r="AA32" s="845">
        <v>63</v>
      </c>
      <c r="AB32" s="845"/>
      <c r="AC32" s="845"/>
      <c r="AD32" s="845"/>
      <c r="AE32" s="846"/>
      <c r="AF32" s="847">
        <v>99</v>
      </c>
      <c r="AG32" s="848"/>
      <c r="AH32" s="848"/>
      <c r="AI32" s="848"/>
      <c r="AJ32" s="849"/>
      <c r="AK32" s="916">
        <v>240</v>
      </c>
      <c r="AL32" s="917"/>
      <c r="AM32" s="917"/>
      <c r="AN32" s="917"/>
      <c r="AO32" s="917"/>
      <c r="AP32" s="917">
        <v>1800</v>
      </c>
      <c r="AQ32" s="917"/>
      <c r="AR32" s="917"/>
      <c r="AS32" s="917"/>
      <c r="AT32" s="917"/>
      <c r="AU32" s="917">
        <v>1431</v>
      </c>
      <c r="AV32" s="917"/>
      <c r="AW32" s="917"/>
      <c r="AX32" s="917"/>
      <c r="AY32" s="917"/>
      <c r="AZ32" s="918" t="s">
        <v>587</v>
      </c>
      <c r="BA32" s="918"/>
      <c r="BB32" s="918"/>
      <c r="BC32" s="918"/>
      <c r="BD32" s="918"/>
      <c r="BE32" s="914" t="s">
        <v>410</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411</v>
      </c>
      <c r="C33" s="842"/>
      <c r="D33" s="842"/>
      <c r="E33" s="842"/>
      <c r="F33" s="842"/>
      <c r="G33" s="842"/>
      <c r="H33" s="842"/>
      <c r="I33" s="842"/>
      <c r="J33" s="842"/>
      <c r="K33" s="842"/>
      <c r="L33" s="842"/>
      <c r="M33" s="842"/>
      <c r="N33" s="842"/>
      <c r="O33" s="842"/>
      <c r="P33" s="843"/>
      <c r="Q33" s="844">
        <v>16</v>
      </c>
      <c r="R33" s="845"/>
      <c r="S33" s="845"/>
      <c r="T33" s="845"/>
      <c r="U33" s="845"/>
      <c r="V33" s="845">
        <v>16</v>
      </c>
      <c r="W33" s="845"/>
      <c r="X33" s="845"/>
      <c r="Y33" s="845"/>
      <c r="Z33" s="845"/>
      <c r="AA33" s="845">
        <v>0</v>
      </c>
      <c r="AB33" s="845"/>
      <c r="AC33" s="845"/>
      <c r="AD33" s="845"/>
      <c r="AE33" s="846"/>
      <c r="AF33" s="847">
        <v>1</v>
      </c>
      <c r="AG33" s="848"/>
      <c r="AH33" s="848"/>
      <c r="AI33" s="848"/>
      <c r="AJ33" s="849"/>
      <c r="AK33" s="916">
        <v>7</v>
      </c>
      <c r="AL33" s="917"/>
      <c r="AM33" s="917"/>
      <c r="AN33" s="917"/>
      <c r="AO33" s="917"/>
      <c r="AP33" s="917">
        <v>93</v>
      </c>
      <c r="AQ33" s="917"/>
      <c r="AR33" s="917"/>
      <c r="AS33" s="917"/>
      <c r="AT33" s="917"/>
      <c r="AU33" s="917">
        <v>71</v>
      </c>
      <c r="AV33" s="917"/>
      <c r="AW33" s="917"/>
      <c r="AX33" s="917"/>
      <c r="AY33" s="917"/>
      <c r="AZ33" s="918" t="s">
        <v>587</v>
      </c>
      <c r="BA33" s="918"/>
      <c r="BB33" s="918"/>
      <c r="BC33" s="918"/>
      <c r="BD33" s="918"/>
      <c r="BE33" s="914" t="s">
        <v>412</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413</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391</v>
      </c>
      <c r="B63" s="876" t="s">
        <v>414</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679</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415</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417</v>
      </c>
      <c r="B66" s="827"/>
      <c r="C66" s="827"/>
      <c r="D66" s="827"/>
      <c r="E66" s="827"/>
      <c r="F66" s="827"/>
      <c r="G66" s="827"/>
      <c r="H66" s="827"/>
      <c r="I66" s="827"/>
      <c r="J66" s="827"/>
      <c r="K66" s="827"/>
      <c r="L66" s="827"/>
      <c r="M66" s="827"/>
      <c r="N66" s="827"/>
      <c r="O66" s="827"/>
      <c r="P66" s="828"/>
      <c r="Q66" s="803" t="s">
        <v>418</v>
      </c>
      <c r="R66" s="804"/>
      <c r="S66" s="804"/>
      <c r="T66" s="804"/>
      <c r="U66" s="805"/>
      <c r="V66" s="803" t="s">
        <v>419</v>
      </c>
      <c r="W66" s="804"/>
      <c r="X66" s="804"/>
      <c r="Y66" s="804"/>
      <c r="Z66" s="805"/>
      <c r="AA66" s="803" t="s">
        <v>420</v>
      </c>
      <c r="AB66" s="804"/>
      <c r="AC66" s="804"/>
      <c r="AD66" s="804"/>
      <c r="AE66" s="805"/>
      <c r="AF66" s="938" t="s">
        <v>421</v>
      </c>
      <c r="AG66" s="899"/>
      <c r="AH66" s="899"/>
      <c r="AI66" s="899"/>
      <c r="AJ66" s="939"/>
      <c r="AK66" s="803" t="s">
        <v>422</v>
      </c>
      <c r="AL66" s="827"/>
      <c r="AM66" s="827"/>
      <c r="AN66" s="827"/>
      <c r="AO66" s="828"/>
      <c r="AP66" s="803" t="s">
        <v>423</v>
      </c>
      <c r="AQ66" s="804"/>
      <c r="AR66" s="804"/>
      <c r="AS66" s="804"/>
      <c r="AT66" s="805"/>
      <c r="AU66" s="803" t="s">
        <v>424</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599</v>
      </c>
      <c r="C68" s="956"/>
      <c r="D68" s="956"/>
      <c r="E68" s="956"/>
      <c r="F68" s="956"/>
      <c r="G68" s="956"/>
      <c r="H68" s="956"/>
      <c r="I68" s="956"/>
      <c r="J68" s="956"/>
      <c r="K68" s="956"/>
      <c r="L68" s="956"/>
      <c r="M68" s="956"/>
      <c r="N68" s="956"/>
      <c r="O68" s="956"/>
      <c r="P68" s="957"/>
      <c r="Q68" s="958">
        <v>4963</v>
      </c>
      <c r="R68" s="952"/>
      <c r="S68" s="952"/>
      <c r="T68" s="952"/>
      <c r="U68" s="952"/>
      <c r="V68" s="952">
        <v>4626</v>
      </c>
      <c r="W68" s="952"/>
      <c r="X68" s="952"/>
      <c r="Y68" s="952"/>
      <c r="Z68" s="952"/>
      <c r="AA68" s="952">
        <v>337</v>
      </c>
      <c r="AB68" s="952"/>
      <c r="AC68" s="952"/>
      <c r="AD68" s="952"/>
      <c r="AE68" s="952"/>
      <c r="AF68" s="952">
        <v>337</v>
      </c>
      <c r="AG68" s="952"/>
      <c r="AH68" s="952"/>
      <c r="AI68" s="952"/>
      <c r="AJ68" s="952"/>
      <c r="AK68" s="952" t="s">
        <v>518</v>
      </c>
      <c r="AL68" s="952"/>
      <c r="AM68" s="952"/>
      <c r="AN68" s="952"/>
      <c r="AO68" s="952"/>
      <c r="AP68" s="952">
        <v>547</v>
      </c>
      <c r="AQ68" s="952"/>
      <c r="AR68" s="952"/>
      <c r="AS68" s="952"/>
      <c r="AT68" s="952"/>
      <c r="AU68" s="952">
        <v>279</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600</v>
      </c>
      <c r="C69" s="960"/>
      <c r="D69" s="960"/>
      <c r="E69" s="960"/>
      <c r="F69" s="960"/>
      <c r="G69" s="960"/>
      <c r="H69" s="960"/>
      <c r="I69" s="960"/>
      <c r="J69" s="960"/>
      <c r="K69" s="960"/>
      <c r="L69" s="960"/>
      <c r="M69" s="960"/>
      <c r="N69" s="960"/>
      <c r="O69" s="960"/>
      <c r="P69" s="961"/>
      <c r="Q69" s="962">
        <v>25</v>
      </c>
      <c r="R69" s="917"/>
      <c r="S69" s="917"/>
      <c r="T69" s="917"/>
      <c r="U69" s="917"/>
      <c r="V69" s="917">
        <v>13</v>
      </c>
      <c r="W69" s="917"/>
      <c r="X69" s="917"/>
      <c r="Y69" s="917"/>
      <c r="Z69" s="917"/>
      <c r="AA69" s="917">
        <v>12</v>
      </c>
      <c r="AB69" s="917"/>
      <c r="AC69" s="917"/>
      <c r="AD69" s="917"/>
      <c r="AE69" s="917"/>
      <c r="AF69" s="917"/>
      <c r="AG69" s="917"/>
      <c r="AH69" s="917"/>
      <c r="AI69" s="917"/>
      <c r="AJ69" s="917"/>
      <c r="AK69" s="917" t="s">
        <v>518</v>
      </c>
      <c r="AL69" s="917"/>
      <c r="AM69" s="917"/>
      <c r="AN69" s="917"/>
      <c r="AO69" s="917"/>
      <c r="AP69" s="917" t="s">
        <v>518</v>
      </c>
      <c r="AQ69" s="917"/>
      <c r="AR69" s="917"/>
      <c r="AS69" s="917"/>
      <c r="AT69" s="917"/>
      <c r="AU69" s="917" t="s">
        <v>518</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598</v>
      </c>
      <c r="C70" s="960"/>
      <c r="D70" s="960"/>
      <c r="E70" s="960"/>
      <c r="F70" s="960"/>
      <c r="G70" s="960"/>
      <c r="H70" s="960"/>
      <c r="I70" s="960"/>
      <c r="J70" s="960"/>
      <c r="K70" s="960"/>
      <c r="L70" s="960"/>
      <c r="M70" s="960"/>
      <c r="N70" s="960"/>
      <c r="O70" s="960"/>
      <c r="P70" s="961"/>
      <c r="Q70" s="962">
        <v>394</v>
      </c>
      <c r="R70" s="917"/>
      <c r="S70" s="917"/>
      <c r="T70" s="917"/>
      <c r="U70" s="917"/>
      <c r="V70" s="917">
        <v>373</v>
      </c>
      <c r="W70" s="917"/>
      <c r="X70" s="917"/>
      <c r="Y70" s="917"/>
      <c r="Z70" s="917"/>
      <c r="AA70" s="917">
        <v>21</v>
      </c>
      <c r="AB70" s="917"/>
      <c r="AC70" s="917"/>
      <c r="AD70" s="917"/>
      <c r="AE70" s="917"/>
      <c r="AF70" s="917">
        <v>21</v>
      </c>
      <c r="AG70" s="917"/>
      <c r="AH70" s="917"/>
      <c r="AI70" s="917"/>
      <c r="AJ70" s="917"/>
      <c r="AK70" s="917" t="s">
        <v>518</v>
      </c>
      <c r="AL70" s="917"/>
      <c r="AM70" s="917"/>
      <c r="AN70" s="917"/>
      <c r="AO70" s="917"/>
      <c r="AP70" s="917">
        <v>376</v>
      </c>
      <c r="AQ70" s="917"/>
      <c r="AR70" s="917"/>
      <c r="AS70" s="917"/>
      <c r="AT70" s="917"/>
      <c r="AU70" s="917">
        <v>15</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597</v>
      </c>
      <c r="C71" s="960"/>
      <c r="D71" s="960"/>
      <c r="E71" s="960"/>
      <c r="F71" s="960"/>
      <c r="G71" s="960"/>
      <c r="H71" s="960"/>
      <c r="I71" s="960"/>
      <c r="J71" s="960"/>
      <c r="K71" s="960"/>
      <c r="L71" s="960"/>
      <c r="M71" s="960"/>
      <c r="N71" s="960"/>
      <c r="O71" s="960"/>
      <c r="P71" s="961"/>
      <c r="Q71" s="962">
        <v>2921</v>
      </c>
      <c r="R71" s="917"/>
      <c r="S71" s="917"/>
      <c r="T71" s="917"/>
      <c r="U71" s="917"/>
      <c r="V71" s="917">
        <v>2828</v>
      </c>
      <c r="W71" s="917"/>
      <c r="X71" s="917"/>
      <c r="Y71" s="917"/>
      <c r="Z71" s="917"/>
      <c r="AA71" s="917">
        <v>92</v>
      </c>
      <c r="AB71" s="917"/>
      <c r="AC71" s="917"/>
      <c r="AD71" s="917"/>
      <c r="AE71" s="917"/>
      <c r="AF71" s="917">
        <v>103</v>
      </c>
      <c r="AG71" s="917"/>
      <c r="AH71" s="917"/>
      <c r="AI71" s="917"/>
      <c r="AJ71" s="917"/>
      <c r="AK71" s="917">
        <v>524</v>
      </c>
      <c r="AL71" s="917"/>
      <c r="AM71" s="917"/>
      <c r="AN71" s="917"/>
      <c r="AO71" s="917"/>
      <c r="AP71" s="917">
        <v>2863</v>
      </c>
      <c r="AQ71" s="917"/>
      <c r="AR71" s="917"/>
      <c r="AS71" s="917"/>
      <c r="AT71" s="917"/>
      <c r="AU71" s="917">
        <v>35</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596</v>
      </c>
      <c r="C72" s="960"/>
      <c r="D72" s="960"/>
      <c r="E72" s="960"/>
      <c r="F72" s="960"/>
      <c r="G72" s="960"/>
      <c r="H72" s="960"/>
      <c r="I72" s="960"/>
      <c r="J72" s="960"/>
      <c r="K72" s="960"/>
      <c r="L72" s="960"/>
      <c r="M72" s="960"/>
      <c r="N72" s="960"/>
      <c r="O72" s="960"/>
      <c r="P72" s="961"/>
      <c r="Q72" s="962">
        <v>115</v>
      </c>
      <c r="R72" s="917"/>
      <c r="S72" s="917"/>
      <c r="T72" s="917"/>
      <c r="U72" s="917"/>
      <c r="V72" s="917">
        <v>110</v>
      </c>
      <c r="W72" s="917"/>
      <c r="X72" s="917"/>
      <c r="Y72" s="917"/>
      <c r="Z72" s="917"/>
      <c r="AA72" s="917">
        <v>5</v>
      </c>
      <c r="AB72" s="917"/>
      <c r="AC72" s="917"/>
      <c r="AD72" s="917"/>
      <c r="AE72" s="917"/>
      <c r="AF72" s="917">
        <v>5</v>
      </c>
      <c r="AG72" s="917"/>
      <c r="AH72" s="917"/>
      <c r="AI72" s="917"/>
      <c r="AJ72" s="917"/>
      <c r="AK72" s="917">
        <v>0</v>
      </c>
      <c r="AL72" s="917"/>
      <c r="AM72" s="917"/>
      <c r="AN72" s="917"/>
      <c r="AO72" s="917"/>
      <c r="AP72" s="917" t="s">
        <v>518</v>
      </c>
      <c r="AQ72" s="917"/>
      <c r="AR72" s="917"/>
      <c r="AS72" s="917"/>
      <c r="AT72" s="917"/>
      <c r="AU72" s="917" t="s">
        <v>518</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595</v>
      </c>
      <c r="C73" s="960"/>
      <c r="D73" s="960"/>
      <c r="E73" s="960"/>
      <c r="F73" s="960"/>
      <c r="G73" s="960"/>
      <c r="H73" s="960"/>
      <c r="I73" s="960"/>
      <c r="J73" s="960"/>
      <c r="K73" s="960"/>
      <c r="L73" s="960"/>
      <c r="M73" s="960"/>
      <c r="N73" s="960"/>
      <c r="O73" s="960"/>
      <c r="P73" s="961"/>
      <c r="Q73" s="962">
        <v>187</v>
      </c>
      <c r="R73" s="917"/>
      <c r="S73" s="917"/>
      <c r="T73" s="917"/>
      <c r="U73" s="917"/>
      <c r="V73" s="917">
        <v>178</v>
      </c>
      <c r="W73" s="917"/>
      <c r="X73" s="917"/>
      <c r="Y73" s="917"/>
      <c r="Z73" s="917"/>
      <c r="AA73" s="917">
        <v>9</v>
      </c>
      <c r="AB73" s="917"/>
      <c r="AC73" s="917"/>
      <c r="AD73" s="917"/>
      <c r="AE73" s="917"/>
      <c r="AF73" s="917">
        <v>9</v>
      </c>
      <c r="AG73" s="917"/>
      <c r="AH73" s="917"/>
      <c r="AI73" s="917"/>
      <c r="AJ73" s="917"/>
      <c r="AK73" s="917">
        <v>0</v>
      </c>
      <c r="AL73" s="917"/>
      <c r="AM73" s="917"/>
      <c r="AN73" s="917"/>
      <c r="AO73" s="917"/>
      <c r="AP73" s="917">
        <v>67</v>
      </c>
      <c r="AQ73" s="917"/>
      <c r="AR73" s="917"/>
      <c r="AS73" s="917"/>
      <c r="AT73" s="917"/>
      <c r="AU73" s="917">
        <v>20</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594</v>
      </c>
      <c r="C74" s="960"/>
      <c r="D74" s="960"/>
      <c r="E74" s="960"/>
      <c r="F74" s="960"/>
      <c r="G74" s="960"/>
      <c r="H74" s="960"/>
      <c r="I74" s="960"/>
      <c r="J74" s="960"/>
      <c r="K74" s="960"/>
      <c r="L74" s="960"/>
      <c r="M74" s="960"/>
      <c r="N74" s="960"/>
      <c r="O74" s="960"/>
      <c r="P74" s="961"/>
      <c r="Q74" s="962">
        <v>6467</v>
      </c>
      <c r="R74" s="917"/>
      <c r="S74" s="917"/>
      <c r="T74" s="917"/>
      <c r="U74" s="917"/>
      <c r="V74" s="917">
        <v>5925</v>
      </c>
      <c r="W74" s="917"/>
      <c r="X74" s="917"/>
      <c r="Y74" s="917"/>
      <c r="Z74" s="917"/>
      <c r="AA74" s="917">
        <v>542</v>
      </c>
      <c r="AB74" s="917"/>
      <c r="AC74" s="917"/>
      <c r="AD74" s="917"/>
      <c r="AE74" s="917"/>
      <c r="AF74" s="917">
        <v>550</v>
      </c>
      <c r="AG74" s="917"/>
      <c r="AH74" s="917"/>
      <c r="AI74" s="917"/>
      <c r="AJ74" s="917"/>
      <c r="AK74" s="917">
        <v>0</v>
      </c>
      <c r="AL74" s="917"/>
      <c r="AM74" s="917"/>
      <c r="AN74" s="917"/>
      <c r="AO74" s="917"/>
      <c r="AP74" s="917" t="s">
        <v>518</v>
      </c>
      <c r="AQ74" s="917"/>
      <c r="AR74" s="917"/>
      <c r="AS74" s="917"/>
      <c r="AT74" s="917"/>
      <c r="AU74" s="917" t="s">
        <v>518</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593</v>
      </c>
      <c r="C75" s="960"/>
      <c r="D75" s="960"/>
      <c r="E75" s="960"/>
      <c r="F75" s="960"/>
      <c r="G75" s="960"/>
      <c r="H75" s="960"/>
      <c r="I75" s="960"/>
      <c r="J75" s="960"/>
      <c r="K75" s="960"/>
      <c r="L75" s="960"/>
      <c r="M75" s="960"/>
      <c r="N75" s="960"/>
      <c r="O75" s="960"/>
      <c r="P75" s="961"/>
      <c r="Q75" s="965">
        <v>15</v>
      </c>
      <c r="R75" s="966"/>
      <c r="S75" s="966"/>
      <c r="T75" s="966"/>
      <c r="U75" s="916"/>
      <c r="V75" s="967">
        <v>6</v>
      </c>
      <c r="W75" s="966"/>
      <c r="X75" s="966"/>
      <c r="Y75" s="966"/>
      <c r="Z75" s="916"/>
      <c r="AA75" s="967">
        <v>9</v>
      </c>
      <c r="AB75" s="966"/>
      <c r="AC75" s="966"/>
      <c r="AD75" s="966"/>
      <c r="AE75" s="916"/>
      <c r="AF75" s="967">
        <v>1</v>
      </c>
      <c r="AG75" s="966"/>
      <c r="AH75" s="966"/>
      <c r="AI75" s="966"/>
      <c r="AJ75" s="916"/>
      <c r="AK75" s="967">
        <v>10</v>
      </c>
      <c r="AL75" s="966"/>
      <c r="AM75" s="966"/>
      <c r="AN75" s="966"/>
      <c r="AO75" s="916"/>
      <c r="AP75" s="967" t="s">
        <v>518</v>
      </c>
      <c r="AQ75" s="966"/>
      <c r="AR75" s="966"/>
      <c r="AS75" s="966"/>
      <c r="AT75" s="916"/>
      <c r="AU75" s="967" t="s">
        <v>518</v>
      </c>
      <c r="AV75" s="966"/>
      <c r="AW75" s="966"/>
      <c r="AX75" s="966"/>
      <c r="AY75" s="916"/>
      <c r="AZ75" s="968"/>
      <c r="BA75" s="969"/>
      <c r="BB75" s="969"/>
      <c r="BC75" s="969"/>
      <c r="BD75" s="970"/>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591</v>
      </c>
      <c r="C76" s="960"/>
      <c r="D76" s="960"/>
      <c r="E76" s="960"/>
      <c r="F76" s="960"/>
      <c r="G76" s="960"/>
      <c r="H76" s="960"/>
      <c r="I76" s="960"/>
      <c r="J76" s="960"/>
      <c r="K76" s="960"/>
      <c r="L76" s="960"/>
      <c r="M76" s="960"/>
      <c r="N76" s="960"/>
      <c r="O76" s="960"/>
      <c r="P76" s="961"/>
      <c r="Q76" s="965">
        <v>4824</v>
      </c>
      <c r="R76" s="966"/>
      <c r="S76" s="966"/>
      <c r="T76" s="966"/>
      <c r="U76" s="916"/>
      <c r="V76" s="967">
        <v>4603</v>
      </c>
      <c r="W76" s="966"/>
      <c r="X76" s="966"/>
      <c r="Y76" s="966"/>
      <c r="Z76" s="916"/>
      <c r="AA76" s="967">
        <v>222</v>
      </c>
      <c r="AB76" s="966"/>
      <c r="AC76" s="966"/>
      <c r="AD76" s="966"/>
      <c r="AE76" s="916"/>
      <c r="AF76" s="967">
        <v>222</v>
      </c>
      <c r="AG76" s="966"/>
      <c r="AH76" s="966"/>
      <c r="AI76" s="966"/>
      <c r="AJ76" s="916"/>
      <c r="AK76" s="967" t="s">
        <v>518</v>
      </c>
      <c r="AL76" s="966"/>
      <c r="AM76" s="966"/>
      <c r="AN76" s="966"/>
      <c r="AO76" s="916"/>
      <c r="AP76" s="967">
        <v>86</v>
      </c>
      <c r="AQ76" s="966"/>
      <c r="AR76" s="966"/>
      <c r="AS76" s="966"/>
      <c r="AT76" s="916"/>
      <c r="AU76" s="967">
        <v>86</v>
      </c>
      <c r="AV76" s="966"/>
      <c r="AW76" s="966"/>
      <c r="AX76" s="966"/>
      <c r="AY76" s="916"/>
      <c r="AZ76" s="968"/>
      <c r="BA76" s="969"/>
      <c r="BB76" s="969"/>
      <c r="BC76" s="969"/>
      <c r="BD76" s="970"/>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588</v>
      </c>
      <c r="C77" s="960"/>
      <c r="D77" s="960"/>
      <c r="E77" s="960"/>
      <c r="F77" s="960"/>
      <c r="G77" s="960"/>
      <c r="H77" s="960"/>
      <c r="I77" s="960"/>
      <c r="J77" s="960"/>
      <c r="K77" s="960"/>
      <c r="L77" s="960"/>
      <c r="M77" s="960"/>
      <c r="N77" s="960"/>
      <c r="O77" s="960"/>
      <c r="P77" s="961"/>
      <c r="Q77" s="965">
        <v>1291</v>
      </c>
      <c r="R77" s="966"/>
      <c r="S77" s="966"/>
      <c r="T77" s="966"/>
      <c r="U77" s="916"/>
      <c r="V77" s="967">
        <v>1258</v>
      </c>
      <c r="W77" s="966"/>
      <c r="X77" s="966"/>
      <c r="Y77" s="966"/>
      <c r="Z77" s="916"/>
      <c r="AA77" s="967">
        <v>33</v>
      </c>
      <c r="AB77" s="966"/>
      <c r="AC77" s="966"/>
      <c r="AD77" s="966"/>
      <c r="AE77" s="916"/>
      <c r="AF77" s="967">
        <v>33</v>
      </c>
      <c r="AG77" s="966"/>
      <c r="AH77" s="966"/>
      <c r="AI77" s="966"/>
      <c r="AJ77" s="916"/>
      <c r="AK77" s="967">
        <v>95</v>
      </c>
      <c r="AL77" s="966"/>
      <c r="AM77" s="966"/>
      <c r="AN77" s="966"/>
      <c r="AO77" s="916"/>
      <c r="AP77" s="967" t="s">
        <v>518</v>
      </c>
      <c r="AQ77" s="966"/>
      <c r="AR77" s="966"/>
      <c r="AS77" s="966"/>
      <c r="AT77" s="916"/>
      <c r="AU77" s="967" t="s">
        <v>518</v>
      </c>
      <c r="AV77" s="966"/>
      <c r="AW77" s="966"/>
      <c r="AX77" s="966"/>
      <c r="AY77" s="916"/>
      <c r="AZ77" s="968"/>
      <c r="BA77" s="969"/>
      <c r="BB77" s="969"/>
      <c r="BC77" s="969"/>
      <c r="BD77" s="970"/>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592</v>
      </c>
      <c r="C78" s="960"/>
      <c r="D78" s="960"/>
      <c r="E78" s="960"/>
      <c r="F78" s="960"/>
      <c r="G78" s="960"/>
      <c r="H78" s="960"/>
      <c r="I78" s="960"/>
      <c r="J78" s="960"/>
      <c r="K78" s="960"/>
      <c r="L78" s="960"/>
      <c r="M78" s="960"/>
      <c r="N78" s="960"/>
      <c r="O78" s="960"/>
      <c r="P78" s="961"/>
      <c r="Q78" s="965">
        <v>600</v>
      </c>
      <c r="R78" s="966"/>
      <c r="S78" s="966"/>
      <c r="T78" s="966"/>
      <c r="U78" s="916"/>
      <c r="V78" s="967">
        <v>537</v>
      </c>
      <c r="W78" s="966"/>
      <c r="X78" s="966"/>
      <c r="Y78" s="966"/>
      <c r="Z78" s="916"/>
      <c r="AA78" s="967">
        <v>63</v>
      </c>
      <c r="AB78" s="966"/>
      <c r="AC78" s="966"/>
      <c r="AD78" s="966"/>
      <c r="AE78" s="916"/>
      <c r="AF78" s="967">
        <v>63</v>
      </c>
      <c r="AG78" s="966"/>
      <c r="AH78" s="966"/>
      <c r="AI78" s="966"/>
      <c r="AJ78" s="916"/>
      <c r="AK78" s="967">
        <v>127</v>
      </c>
      <c r="AL78" s="966"/>
      <c r="AM78" s="966"/>
      <c r="AN78" s="966"/>
      <c r="AO78" s="916"/>
      <c r="AP78" s="967" t="s">
        <v>518</v>
      </c>
      <c r="AQ78" s="966"/>
      <c r="AR78" s="966"/>
      <c r="AS78" s="966"/>
      <c r="AT78" s="916"/>
      <c r="AU78" s="967" t="s">
        <v>518</v>
      </c>
      <c r="AV78" s="966"/>
      <c r="AW78" s="966"/>
      <c r="AX78" s="966"/>
      <c r="AY78" s="916"/>
      <c r="AZ78" s="968"/>
      <c r="BA78" s="969"/>
      <c r="BB78" s="969"/>
      <c r="BC78" s="969"/>
      <c r="BD78" s="970"/>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t="s">
        <v>589</v>
      </c>
      <c r="C79" s="960"/>
      <c r="D79" s="960"/>
      <c r="E79" s="960"/>
      <c r="F79" s="960"/>
      <c r="G79" s="960"/>
      <c r="H79" s="960"/>
      <c r="I79" s="960"/>
      <c r="J79" s="960"/>
      <c r="K79" s="960"/>
      <c r="L79" s="960"/>
      <c r="M79" s="960"/>
      <c r="N79" s="960"/>
      <c r="O79" s="960"/>
      <c r="P79" s="961"/>
      <c r="Q79" s="965">
        <v>195</v>
      </c>
      <c r="R79" s="966"/>
      <c r="S79" s="966"/>
      <c r="T79" s="966"/>
      <c r="U79" s="916"/>
      <c r="V79" s="967">
        <v>186</v>
      </c>
      <c r="W79" s="966"/>
      <c r="X79" s="966"/>
      <c r="Y79" s="966"/>
      <c r="Z79" s="916"/>
      <c r="AA79" s="967">
        <v>9</v>
      </c>
      <c r="AB79" s="966"/>
      <c r="AC79" s="966"/>
      <c r="AD79" s="966"/>
      <c r="AE79" s="916"/>
      <c r="AF79" s="967">
        <v>9</v>
      </c>
      <c r="AG79" s="966"/>
      <c r="AH79" s="966"/>
      <c r="AI79" s="966"/>
      <c r="AJ79" s="916"/>
      <c r="AK79" s="967">
        <v>0</v>
      </c>
      <c r="AL79" s="966"/>
      <c r="AM79" s="966"/>
      <c r="AN79" s="966"/>
      <c r="AO79" s="916"/>
      <c r="AP79" s="967" t="s">
        <v>518</v>
      </c>
      <c r="AQ79" s="966"/>
      <c r="AR79" s="966"/>
      <c r="AS79" s="966"/>
      <c r="AT79" s="916"/>
      <c r="AU79" s="967" t="s">
        <v>518</v>
      </c>
      <c r="AV79" s="966"/>
      <c r="AW79" s="966"/>
      <c r="AX79" s="966"/>
      <c r="AY79" s="916"/>
      <c r="AZ79" s="968"/>
      <c r="BA79" s="969"/>
      <c r="BB79" s="969"/>
      <c r="BC79" s="969"/>
      <c r="BD79" s="970"/>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t="s">
        <v>590</v>
      </c>
      <c r="C80" s="960"/>
      <c r="D80" s="960"/>
      <c r="E80" s="960"/>
      <c r="F80" s="960"/>
      <c r="G80" s="960"/>
      <c r="H80" s="960"/>
      <c r="I80" s="960"/>
      <c r="J80" s="960"/>
      <c r="K80" s="960"/>
      <c r="L80" s="960"/>
      <c r="M80" s="960"/>
      <c r="N80" s="960"/>
      <c r="O80" s="960"/>
      <c r="P80" s="961"/>
      <c r="Q80" s="962">
        <v>36</v>
      </c>
      <c r="R80" s="917"/>
      <c r="S80" s="917"/>
      <c r="T80" s="917"/>
      <c r="U80" s="917"/>
      <c r="V80" s="917">
        <v>31</v>
      </c>
      <c r="W80" s="917"/>
      <c r="X80" s="917"/>
      <c r="Y80" s="917"/>
      <c r="Z80" s="917"/>
      <c r="AA80" s="917">
        <v>5</v>
      </c>
      <c r="AB80" s="917"/>
      <c r="AC80" s="917"/>
      <c r="AD80" s="917"/>
      <c r="AE80" s="917"/>
      <c r="AF80" s="917">
        <v>4</v>
      </c>
      <c r="AG80" s="917"/>
      <c r="AH80" s="917"/>
      <c r="AI80" s="917"/>
      <c r="AJ80" s="917"/>
      <c r="AK80" s="917">
        <v>15</v>
      </c>
      <c r="AL80" s="917"/>
      <c r="AM80" s="917"/>
      <c r="AN80" s="917"/>
      <c r="AO80" s="917"/>
      <c r="AP80" s="917" t="s">
        <v>518</v>
      </c>
      <c r="AQ80" s="917"/>
      <c r="AR80" s="917"/>
      <c r="AS80" s="917"/>
      <c r="AT80" s="917"/>
      <c r="AU80" s="917" t="s">
        <v>518</v>
      </c>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71"/>
      <c r="C87" s="972"/>
      <c r="D87" s="972"/>
      <c r="E87" s="972"/>
      <c r="F87" s="972"/>
      <c r="G87" s="972"/>
      <c r="H87" s="972"/>
      <c r="I87" s="972"/>
      <c r="J87" s="972"/>
      <c r="K87" s="972"/>
      <c r="L87" s="972"/>
      <c r="M87" s="972"/>
      <c r="N87" s="972"/>
      <c r="O87" s="972"/>
      <c r="P87" s="973"/>
      <c r="Q87" s="974"/>
      <c r="R87" s="975"/>
      <c r="S87" s="975"/>
      <c r="T87" s="975"/>
      <c r="U87" s="975"/>
      <c r="V87" s="975"/>
      <c r="W87" s="975"/>
      <c r="X87" s="975"/>
      <c r="Y87" s="975"/>
      <c r="Z87" s="975"/>
      <c r="AA87" s="975"/>
      <c r="AB87" s="975"/>
      <c r="AC87" s="975"/>
      <c r="AD87" s="975"/>
      <c r="AE87" s="975"/>
      <c r="AF87" s="975"/>
      <c r="AG87" s="975"/>
      <c r="AH87" s="975"/>
      <c r="AI87" s="975"/>
      <c r="AJ87" s="975"/>
      <c r="AK87" s="975"/>
      <c r="AL87" s="975"/>
      <c r="AM87" s="975"/>
      <c r="AN87" s="975"/>
      <c r="AO87" s="975"/>
      <c r="AP87" s="975"/>
      <c r="AQ87" s="975"/>
      <c r="AR87" s="975"/>
      <c r="AS87" s="975"/>
      <c r="AT87" s="975"/>
      <c r="AU87" s="975"/>
      <c r="AV87" s="975"/>
      <c r="AW87" s="975"/>
      <c r="AX87" s="975"/>
      <c r="AY87" s="975"/>
      <c r="AZ87" s="976"/>
      <c r="BA87" s="976"/>
      <c r="BB87" s="976"/>
      <c r="BC87" s="976"/>
      <c r="BD87" s="977"/>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391</v>
      </c>
      <c r="B88" s="876" t="s">
        <v>425</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76" t="s">
        <v>426</v>
      </c>
      <c r="BS102" s="877"/>
      <c r="BT102" s="877"/>
      <c r="BU102" s="877"/>
      <c r="BV102" s="877"/>
      <c r="BW102" s="877"/>
      <c r="BX102" s="877"/>
      <c r="BY102" s="877"/>
      <c r="BZ102" s="877"/>
      <c r="CA102" s="877"/>
      <c r="CB102" s="877"/>
      <c r="CC102" s="877"/>
      <c r="CD102" s="877"/>
      <c r="CE102" s="877"/>
      <c r="CF102" s="877"/>
      <c r="CG102" s="878"/>
      <c r="CH102" s="978"/>
      <c r="CI102" s="979"/>
      <c r="CJ102" s="979"/>
      <c r="CK102" s="979"/>
      <c r="CL102" s="980"/>
      <c r="CM102" s="978"/>
      <c r="CN102" s="979"/>
      <c r="CO102" s="979"/>
      <c r="CP102" s="979"/>
      <c r="CQ102" s="980"/>
      <c r="CR102" s="981"/>
      <c r="CS102" s="936"/>
      <c r="CT102" s="936"/>
      <c r="CU102" s="936"/>
      <c r="CV102" s="982"/>
      <c r="CW102" s="981"/>
      <c r="CX102" s="936"/>
      <c r="CY102" s="936"/>
      <c r="CZ102" s="936"/>
      <c r="DA102" s="982"/>
      <c r="DB102" s="981"/>
      <c r="DC102" s="936"/>
      <c r="DD102" s="936"/>
      <c r="DE102" s="936"/>
      <c r="DF102" s="982"/>
      <c r="DG102" s="981"/>
      <c r="DH102" s="936"/>
      <c r="DI102" s="936"/>
      <c r="DJ102" s="936"/>
      <c r="DK102" s="982"/>
      <c r="DL102" s="981"/>
      <c r="DM102" s="936"/>
      <c r="DN102" s="936"/>
      <c r="DO102" s="936"/>
      <c r="DP102" s="982"/>
      <c r="DQ102" s="981"/>
      <c r="DR102" s="936"/>
      <c r="DS102" s="936"/>
      <c r="DT102" s="936"/>
      <c r="DU102" s="982"/>
      <c r="DV102" s="1005"/>
      <c r="DW102" s="1006"/>
      <c r="DX102" s="1006"/>
      <c r="DY102" s="1006"/>
      <c r="DZ102" s="1007"/>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8" t="s">
        <v>427</v>
      </c>
      <c r="BR103" s="1008"/>
      <c r="BS103" s="1008"/>
      <c r="BT103" s="1008"/>
      <c r="BU103" s="1008"/>
      <c r="BV103" s="1008"/>
      <c r="BW103" s="1008"/>
      <c r="BX103" s="1008"/>
      <c r="BY103" s="1008"/>
      <c r="BZ103" s="1008"/>
      <c r="CA103" s="1008"/>
      <c r="CB103" s="1008"/>
      <c r="CC103" s="1008"/>
      <c r="CD103" s="1008"/>
      <c r="CE103" s="1008"/>
      <c r="CF103" s="1008"/>
      <c r="CG103" s="1008"/>
      <c r="CH103" s="1008"/>
      <c r="CI103" s="1008"/>
      <c r="CJ103" s="1008"/>
      <c r="CK103" s="1008"/>
      <c r="CL103" s="1008"/>
      <c r="CM103" s="1008"/>
      <c r="CN103" s="1008"/>
      <c r="CO103" s="1008"/>
      <c r="CP103" s="1008"/>
      <c r="CQ103" s="1008"/>
      <c r="CR103" s="1008"/>
      <c r="CS103" s="1008"/>
      <c r="CT103" s="1008"/>
      <c r="CU103" s="1008"/>
      <c r="CV103" s="1008"/>
      <c r="CW103" s="1008"/>
      <c r="CX103" s="1008"/>
      <c r="CY103" s="1008"/>
      <c r="CZ103" s="1008"/>
      <c r="DA103" s="1008"/>
      <c r="DB103" s="1008"/>
      <c r="DC103" s="1008"/>
      <c r="DD103" s="1008"/>
      <c r="DE103" s="1008"/>
      <c r="DF103" s="1008"/>
      <c r="DG103" s="1008"/>
      <c r="DH103" s="1008"/>
      <c r="DI103" s="1008"/>
      <c r="DJ103" s="1008"/>
      <c r="DK103" s="1008"/>
      <c r="DL103" s="1008"/>
      <c r="DM103" s="1008"/>
      <c r="DN103" s="1008"/>
      <c r="DO103" s="1008"/>
      <c r="DP103" s="1008"/>
      <c r="DQ103" s="1008"/>
      <c r="DR103" s="1008"/>
      <c r="DS103" s="1008"/>
      <c r="DT103" s="1008"/>
      <c r="DU103" s="1008"/>
      <c r="DV103" s="1008"/>
      <c r="DW103" s="1008"/>
      <c r="DX103" s="1008"/>
      <c r="DY103" s="1008"/>
      <c r="DZ103" s="1008"/>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9" t="s">
        <v>428</v>
      </c>
      <c r="BR104" s="1009"/>
      <c r="BS104" s="1009"/>
      <c r="BT104" s="1009"/>
      <c r="BU104" s="1009"/>
      <c r="BV104" s="1009"/>
      <c r="BW104" s="1009"/>
      <c r="BX104" s="1009"/>
      <c r="BY104" s="1009"/>
      <c r="BZ104" s="1009"/>
      <c r="CA104" s="1009"/>
      <c r="CB104" s="1009"/>
      <c r="CC104" s="1009"/>
      <c r="CD104" s="1009"/>
      <c r="CE104" s="1009"/>
      <c r="CF104" s="1009"/>
      <c r="CG104" s="1009"/>
      <c r="CH104" s="1009"/>
      <c r="CI104" s="1009"/>
      <c r="CJ104" s="1009"/>
      <c r="CK104" s="1009"/>
      <c r="CL104" s="1009"/>
      <c r="CM104" s="1009"/>
      <c r="CN104" s="1009"/>
      <c r="CO104" s="1009"/>
      <c r="CP104" s="1009"/>
      <c r="CQ104" s="1009"/>
      <c r="CR104" s="1009"/>
      <c r="CS104" s="1009"/>
      <c r="CT104" s="1009"/>
      <c r="CU104" s="1009"/>
      <c r="CV104" s="1009"/>
      <c r="CW104" s="1009"/>
      <c r="CX104" s="1009"/>
      <c r="CY104" s="1009"/>
      <c r="CZ104" s="1009"/>
      <c r="DA104" s="1009"/>
      <c r="DB104" s="1009"/>
      <c r="DC104" s="1009"/>
      <c r="DD104" s="1009"/>
      <c r="DE104" s="1009"/>
      <c r="DF104" s="1009"/>
      <c r="DG104" s="1009"/>
      <c r="DH104" s="1009"/>
      <c r="DI104" s="1009"/>
      <c r="DJ104" s="1009"/>
      <c r="DK104" s="1009"/>
      <c r="DL104" s="1009"/>
      <c r="DM104" s="1009"/>
      <c r="DN104" s="1009"/>
      <c r="DO104" s="1009"/>
      <c r="DP104" s="1009"/>
      <c r="DQ104" s="1009"/>
      <c r="DR104" s="1009"/>
      <c r="DS104" s="1009"/>
      <c r="DT104" s="1009"/>
      <c r="DU104" s="1009"/>
      <c r="DV104" s="1009"/>
      <c r="DW104" s="1009"/>
      <c r="DX104" s="1009"/>
      <c r="DY104" s="1009"/>
      <c r="DZ104" s="1009"/>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10" t="s">
        <v>431</v>
      </c>
      <c r="B108" s="1011"/>
      <c r="C108" s="1011"/>
      <c r="D108" s="1011"/>
      <c r="E108" s="1011"/>
      <c r="F108" s="1011"/>
      <c r="G108" s="1011"/>
      <c r="H108" s="1011"/>
      <c r="I108" s="1011"/>
      <c r="J108" s="1011"/>
      <c r="K108" s="1011"/>
      <c r="L108" s="1011"/>
      <c r="M108" s="1011"/>
      <c r="N108" s="1011"/>
      <c r="O108" s="1011"/>
      <c r="P108" s="1011"/>
      <c r="Q108" s="1011"/>
      <c r="R108" s="1011"/>
      <c r="S108" s="1011"/>
      <c r="T108" s="1011"/>
      <c r="U108" s="1011"/>
      <c r="V108" s="1011"/>
      <c r="W108" s="1011"/>
      <c r="X108" s="1011"/>
      <c r="Y108" s="1011"/>
      <c r="Z108" s="1011"/>
      <c r="AA108" s="1011"/>
      <c r="AB108" s="1011"/>
      <c r="AC108" s="1011"/>
      <c r="AD108" s="1011"/>
      <c r="AE108" s="1011"/>
      <c r="AF108" s="1011"/>
      <c r="AG108" s="1011"/>
      <c r="AH108" s="1011"/>
      <c r="AI108" s="1011"/>
      <c r="AJ108" s="1011"/>
      <c r="AK108" s="1011"/>
      <c r="AL108" s="1011"/>
      <c r="AM108" s="1011"/>
      <c r="AN108" s="1011"/>
      <c r="AO108" s="1011"/>
      <c r="AP108" s="1011"/>
      <c r="AQ108" s="1011"/>
      <c r="AR108" s="1011"/>
      <c r="AS108" s="1011"/>
      <c r="AT108" s="1012"/>
      <c r="AU108" s="1010" t="s">
        <v>432</v>
      </c>
      <c r="AV108" s="1011"/>
      <c r="AW108" s="1011"/>
      <c r="AX108" s="1011"/>
      <c r="AY108" s="1011"/>
      <c r="AZ108" s="1011"/>
      <c r="BA108" s="1011"/>
      <c r="BB108" s="1011"/>
      <c r="BC108" s="1011"/>
      <c r="BD108" s="1011"/>
      <c r="BE108" s="1011"/>
      <c r="BF108" s="1011"/>
      <c r="BG108" s="1011"/>
      <c r="BH108" s="1011"/>
      <c r="BI108" s="1011"/>
      <c r="BJ108" s="1011"/>
      <c r="BK108" s="1011"/>
      <c r="BL108" s="1011"/>
      <c r="BM108" s="1011"/>
      <c r="BN108" s="1011"/>
      <c r="BO108" s="1011"/>
      <c r="BP108" s="1011"/>
      <c r="BQ108" s="1011"/>
      <c r="BR108" s="1011"/>
      <c r="BS108" s="1011"/>
      <c r="BT108" s="1011"/>
      <c r="BU108" s="1011"/>
      <c r="BV108" s="1011"/>
      <c r="BW108" s="1011"/>
      <c r="BX108" s="1011"/>
      <c r="BY108" s="1011"/>
      <c r="BZ108" s="1011"/>
      <c r="CA108" s="1011"/>
      <c r="CB108" s="1011"/>
      <c r="CC108" s="1011"/>
      <c r="CD108" s="1011"/>
      <c r="CE108" s="1011"/>
      <c r="CF108" s="1011"/>
      <c r="CG108" s="1011"/>
      <c r="CH108" s="1011"/>
      <c r="CI108" s="1011"/>
      <c r="CJ108" s="1011"/>
      <c r="CK108" s="1011"/>
      <c r="CL108" s="1011"/>
      <c r="CM108" s="1011"/>
      <c r="CN108" s="1011"/>
      <c r="CO108" s="1011"/>
      <c r="CP108" s="1011"/>
      <c r="CQ108" s="1011"/>
      <c r="CR108" s="1011"/>
      <c r="CS108" s="1011"/>
      <c r="CT108" s="1011"/>
      <c r="CU108" s="1011"/>
      <c r="CV108" s="1011"/>
      <c r="CW108" s="1011"/>
      <c r="CX108" s="1011"/>
      <c r="CY108" s="1011"/>
      <c r="CZ108" s="1011"/>
      <c r="DA108" s="1011"/>
      <c r="DB108" s="1011"/>
      <c r="DC108" s="1011"/>
      <c r="DD108" s="1011"/>
      <c r="DE108" s="1011"/>
      <c r="DF108" s="1011"/>
      <c r="DG108" s="1011"/>
      <c r="DH108" s="1011"/>
      <c r="DI108" s="1011"/>
      <c r="DJ108" s="1011"/>
      <c r="DK108" s="1011"/>
      <c r="DL108" s="1011"/>
      <c r="DM108" s="1011"/>
      <c r="DN108" s="1011"/>
      <c r="DO108" s="1011"/>
      <c r="DP108" s="1011"/>
      <c r="DQ108" s="1011"/>
      <c r="DR108" s="1011"/>
      <c r="DS108" s="1011"/>
      <c r="DT108" s="1011"/>
      <c r="DU108" s="1011"/>
      <c r="DV108" s="1011"/>
      <c r="DW108" s="1011"/>
      <c r="DX108" s="1011"/>
      <c r="DY108" s="1011"/>
      <c r="DZ108" s="1012"/>
    </row>
    <row r="109" spans="1:131" s="248" customFormat="1" ht="26.25" customHeight="1" x14ac:dyDescent="0.15">
      <c r="A109" s="1003" t="s">
        <v>433</v>
      </c>
      <c r="B109" s="984"/>
      <c r="C109" s="984"/>
      <c r="D109" s="984"/>
      <c r="E109" s="984"/>
      <c r="F109" s="984"/>
      <c r="G109" s="984"/>
      <c r="H109" s="984"/>
      <c r="I109" s="984"/>
      <c r="J109" s="984"/>
      <c r="K109" s="984"/>
      <c r="L109" s="984"/>
      <c r="M109" s="984"/>
      <c r="N109" s="984"/>
      <c r="O109" s="984"/>
      <c r="P109" s="984"/>
      <c r="Q109" s="984"/>
      <c r="R109" s="984"/>
      <c r="S109" s="984"/>
      <c r="T109" s="984"/>
      <c r="U109" s="984"/>
      <c r="V109" s="984"/>
      <c r="W109" s="984"/>
      <c r="X109" s="984"/>
      <c r="Y109" s="984"/>
      <c r="Z109" s="985"/>
      <c r="AA109" s="983" t="s">
        <v>434</v>
      </c>
      <c r="AB109" s="984"/>
      <c r="AC109" s="984"/>
      <c r="AD109" s="984"/>
      <c r="AE109" s="985"/>
      <c r="AF109" s="983" t="s">
        <v>435</v>
      </c>
      <c r="AG109" s="984"/>
      <c r="AH109" s="984"/>
      <c r="AI109" s="984"/>
      <c r="AJ109" s="985"/>
      <c r="AK109" s="983" t="s">
        <v>307</v>
      </c>
      <c r="AL109" s="984"/>
      <c r="AM109" s="984"/>
      <c r="AN109" s="984"/>
      <c r="AO109" s="985"/>
      <c r="AP109" s="983" t="s">
        <v>436</v>
      </c>
      <c r="AQ109" s="984"/>
      <c r="AR109" s="984"/>
      <c r="AS109" s="984"/>
      <c r="AT109" s="986"/>
      <c r="AU109" s="1003" t="s">
        <v>433</v>
      </c>
      <c r="AV109" s="984"/>
      <c r="AW109" s="984"/>
      <c r="AX109" s="984"/>
      <c r="AY109" s="984"/>
      <c r="AZ109" s="984"/>
      <c r="BA109" s="984"/>
      <c r="BB109" s="984"/>
      <c r="BC109" s="984"/>
      <c r="BD109" s="984"/>
      <c r="BE109" s="984"/>
      <c r="BF109" s="984"/>
      <c r="BG109" s="984"/>
      <c r="BH109" s="984"/>
      <c r="BI109" s="984"/>
      <c r="BJ109" s="984"/>
      <c r="BK109" s="984"/>
      <c r="BL109" s="984"/>
      <c r="BM109" s="984"/>
      <c r="BN109" s="984"/>
      <c r="BO109" s="984"/>
      <c r="BP109" s="985"/>
      <c r="BQ109" s="983" t="s">
        <v>434</v>
      </c>
      <c r="BR109" s="984"/>
      <c r="BS109" s="984"/>
      <c r="BT109" s="984"/>
      <c r="BU109" s="985"/>
      <c r="BV109" s="983" t="s">
        <v>435</v>
      </c>
      <c r="BW109" s="984"/>
      <c r="BX109" s="984"/>
      <c r="BY109" s="984"/>
      <c r="BZ109" s="985"/>
      <c r="CA109" s="983" t="s">
        <v>307</v>
      </c>
      <c r="CB109" s="984"/>
      <c r="CC109" s="984"/>
      <c r="CD109" s="984"/>
      <c r="CE109" s="985"/>
      <c r="CF109" s="1004" t="s">
        <v>436</v>
      </c>
      <c r="CG109" s="1004"/>
      <c r="CH109" s="1004"/>
      <c r="CI109" s="1004"/>
      <c r="CJ109" s="1004"/>
      <c r="CK109" s="983" t="s">
        <v>437</v>
      </c>
      <c r="CL109" s="984"/>
      <c r="CM109" s="984"/>
      <c r="CN109" s="984"/>
      <c r="CO109" s="984"/>
      <c r="CP109" s="984"/>
      <c r="CQ109" s="984"/>
      <c r="CR109" s="984"/>
      <c r="CS109" s="984"/>
      <c r="CT109" s="984"/>
      <c r="CU109" s="984"/>
      <c r="CV109" s="984"/>
      <c r="CW109" s="984"/>
      <c r="CX109" s="984"/>
      <c r="CY109" s="984"/>
      <c r="CZ109" s="984"/>
      <c r="DA109" s="984"/>
      <c r="DB109" s="984"/>
      <c r="DC109" s="984"/>
      <c r="DD109" s="984"/>
      <c r="DE109" s="984"/>
      <c r="DF109" s="985"/>
      <c r="DG109" s="983" t="s">
        <v>434</v>
      </c>
      <c r="DH109" s="984"/>
      <c r="DI109" s="984"/>
      <c r="DJ109" s="984"/>
      <c r="DK109" s="985"/>
      <c r="DL109" s="983" t="s">
        <v>435</v>
      </c>
      <c r="DM109" s="984"/>
      <c r="DN109" s="984"/>
      <c r="DO109" s="984"/>
      <c r="DP109" s="985"/>
      <c r="DQ109" s="983" t="s">
        <v>307</v>
      </c>
      <c r="DR109" s="984"/>
      <c r="DS109" s="984"/>
      <c r="DT109" s="984"/>
      <c r="DU109" s="985"/>
      <c r="DV109" s="983" t="s">
        <v>436</v>
      </c>
      <c r="DW109" s="984"/>
      <c r="DX109" s="984"/>
      <c r="DY109" s="984"/>
      <c r="DZ109" s="986"/>
    </row>
    <row r="110" spans="1:131" s="248" customFormat="1" ht="26.25" customHeight="1" x14ac:dyDescent="0.15">
      <c r="A110" s="987" t="s">
        <v>438</v>
      </c>
      <c r="B110" s="988"/>
      <c r="C110" s="988"/>
      <c r="D110" s="988"/>
      <c r="E110" s="988"/>
      <c r="F110" s="988"/>
      <c r="G110" s="988"/>
      <c r="H110" s="988"/>
      <c r="I110" s="988"/>
      <c r="J110" s="988"/>
      <c r="K110" s="988"/>
      <c r="L110" s="988"/>
      <c r="M110" s="988"/>
      <c r="N110" s="988"/>
      <c r="O110" s="988"/>
      <c r="P110" s="988"/>
      <c r="Q110" s="988"/>
      <c r="R110" s="988"/>
      <c r="S110" s="988"/>
      <c r="T110" s="988"/>
      <c r="U110" s="988"/>
      <c r="V110" s="988"/>
      <c r="W110" s="988"/>
      <c r="X110" s="988"/>
      <c r="Y110" s="988"/>
      <c r="Z110" s="989"/>
      <c r="AA110" s="990">
        <v>291822</v>
      </c>
      <c r="AB110" s="991"/>
      <c r="AC110" s="991"/>
      <c r="AD110" s="991"/>
      <c r="AE110" s="992"/>
      <c r="AF110" s="993">
        <v>313979</v>
      </c>
      <c r="AG110" s="991"/>
      <c r="AH110" s="991"/>
      <c r="AI110" s="991"/>
      <c r="AJ110" s="992"/>
      <c r="AK110" s="993">
        <v>302266</v>
      </c>
      <c r="AL110" s="991"/>
      <c r="AM110" s="991"/>
      <c r="AN110" s="991"/>
      <c r="AO110" s="992"/>
      <c r="AP110" s="994">
        <v>13.3</v>
      </c>
      <c r="AQ110" s="995"/>
      <c r="AR110" s="995"/>
      <c r="AS110" s="995"/>
      <c r="AT110" s="996"/>
      <c r="AU110" s="997" t="s">
        <v>72</v>
      </c>
      <c r="AV110" s="998"/>
      <c r="AW110" s="998"/>
      <c r="AX110" s="998"/>
      <c r="AY110" s="998"/>
      <c r="AZ110" s="1039" t="s">
        <v>439</v>
      </c>
      <c r="BA110" s="988"/>
      <c r="BB110" s="988"/>
      <c r="BC110" s="988"/>
      <c r="BD110" s="988"/>
      <c r="BE110" s="988"/>
      <c r="BF110" s="988"/>
      <c r="BG110" s="988"/>
      <c r="BH110" s="988"/>
      <c r="BI110" s="988"/>
      <c r="BJ110" s="988"/>
      <c r="BK110" s="988"/>
      <c r="BL110" s="988"/>
      <c r="BM110" s="988"/>
      <c r="BN110" s="988"/>
      <c r="BO110" s="988"/>
      <c r="BP110" s="989"/>
      <c r="BQ110" s="1025">
        <v>2755937</v>
      </c>
      <c r="BR110" s="1026"/>
      <c r="BS110" s="1026"/>
      <c r="BT110" s="1026"/>
      <c r="BU110" s="1026"/>
      <c r="BV110" s="1026">
        <v>2661244</v>
      </c>
      <c r="BW110" s="1026"/>
      <c r="BX110" s="1026"/>
      <c r="BY110" s="1026"/>
      <c r="BZ110" s="1026"/>
      <c r="CA110" s="1026">
        <v>2647532</v>
      </c>
      <c r="CB110" s="1026"/>
      <c r="CC110" s="1026"/>
      <c r="CD110" s="1026"/>
      <c r="CE110" s="1026"/>
      <c r="CF110" s="1040">
        <v>116.3</v>
      </c>
      <c r="CG110" s="1041"/>
      <c r="CH110" s="1041"/>
      <c r="CI110" s="1041"/>
      <c r="CJ110" s="1041"/>
      <c r="CK110" s="1042" t="s">
        <v>440</v>
      </c>
      <c r="CL110" s="1043"/>
      <c r="CM110" s="1022" t="s">
        <v>441</v>
      </c>
      <c r="CN110" s="1023"/>
      <c r="CO110" s="1023"/>
      <c r="CP110" s="1023"/>
      <c r="CQ110" s="1023"/>
      <c r="CR110" s="1023"/>
      <c r="CS110" s="1023"/>
      <c r="CT110" s="1023"/>
      <c r="CU110" s="1023"/>
      <c r="CV110" s="1023"/>
      <c r="CW110" s="1023"/>
      <c r="CX110" s="1023"/>
      <c r="CY110" s="1023"/>
      <c r="CZ110" s="1023"/>
      <c r="DA110" s="1023"/>
      <c r="DB110" s="1023"/>
      <c r="DC110" s="1023"/>
      <c r="DD110" s="1023"/>
      <c r="DE110" s="1023"/>
      <c r="DF110" s="1024"/>
      <c r="DG110" s="1025" t="s">
        <v>442</v>
      </c>
      <c r="DH110" s="1026"/>
      <c r="DI110" s="1026"/>
      <c r="DJ110" s="1026"/>
      <c r="DK110" s="1026"/>
      <c r="DL110" s="1026" t="s">
        <v>443</v>
      </c>
      <c r="DM110" s="1026"/>
      <c r="DN110" s="1026"/>
      <c r="DO110" s="1026"/>
      <c r="DP110" s="1026"/>
      <c r="DQ110" s="1026" t="s">
        <v>415</v>
      </c>
      <c r="DR110" s="1026"/>
      <c r="DS110" s="1026"/>
      <c r="DT110" s="1026"/>
      <c r="DU110" s="1026"/>
      <c r="DV110" s="1027" t="s">
        <v>442</v>
      </c>
      <c r="DW110" s="1027"/>
      <c r="DX110" s="1027"/>
      <c r="DY110" s="1027"/>
      <c r="DZ110" s="1028"/>
    </row>
    <row r="111" spans="1:131" s="248" customFormat="1" ht="26.25" customHeight="1" x14ac:dyDescent="0.15">
      <c r="A111" s="1029" t="s">
        <v>444</v>
      </c>
      <c r="B111" s="1030"/>
      <c r="C111" s="1030"/>
      <c r="D111" s="1030"/>
      <c r="E111" s="1030"/>
      <c r="F111" s="1030"/>
      <c r="G111" s="1030"/>
      <c r="H111" s="1030"/>
      <c r="I111" s="1030"/>
      <c r="J111" s="1030"/>
      <c r="K111" s="1030"/>
      <c r="L111" s="1030"/>
      <c r="M111" s="1030"/>
      <c r="N111" s="1030"/>
      <c r="O111" s="1030"/>
      <c r="P111" s="1030"/>
      <c r="Q111" s="1030"/>
      <c r="R111" s="1030"/>
      <c r="S111" s="1030"/>
      <c r="T111" s="1030"/>
      <c r="U111" s="1030"/>
      <c r="V111" s="1030"/>
      <c r="W111" s="1030"/>
      <c r="X111" s="1030"/>
      <c r="Y111" s="1030"/>
      <c r="Z111" s="1031"/>
      <c r="AA111" s="1032" t="s">
        <v>127</v>
      </c>
      <c r="AB111" s="1033"/>
      <c r="AC111" s="1033"/>
      <c r="AD111" s="1033"/>
      <c r="AE111" s="1034"/>
      <c r="AF111" s="1035" t="s">
        <v>443</v>
      </c>
      <c r="AG111" s="1033"/>
      <c r="AH111" s="1033"/>
      <c r="AI111" s="1033"/>
      <c r="AJ111" s="1034"/>
      <c r="AK111" s="1035" t="s">
        <v>415</v>
      </c>
      <c r="AL111" s="1033"/>
      <c r="AM111" s="1033"/>
      <c r="AN111" s="1033"/>
      <c r="AO111" s="1034"/>
      <c r="AP111" s="1036" t="s">
        <v>442</v>
      </c>
      <c r="AQ111" s="1037"/>
      <c r="AR111" s="1037"/>
      <c r="AS111" s="1037"/>
      <c r="AT111" s="1038"/>
      <c r="AU111" s="999"/>
      <c r="AV111" s="1000"/>
      <c r="AW111" s="1000"/>
      <c r="AX111" s="1000"/>
      <c r="AY111" s="1000"/>
      <c r="AZ111" s="1048" t="s">
        <v>445</v>
      </c>
      <c r="BA111" s="1049"/>
      <c r="BB111" s="1049"/>
      <c r="BC111" s="1049"/>
      <c r="BD111" s="1049"/>
      <c r="BE111" s="1049"/>
      <c r="BF111" s="1049"/>
      <c r="BG111" s="1049"/>
      <c r="BH111" s="1049"/>
      <c r="BI111" s="1049"/>
      <c r="BJ111" s="1049"/>
      <c r="BK111" s="1049"/>
      <c r="BL111" s="1049"/>
      <c r="BM111" s="1049"/>
      <c r="BN111" s="1049"/>
      <c r="BO111" s="1049"/>
      <c r="BP111" s="1050"/>
      <c r="BQ111" s="1018" t="s">
        <v>443</v>
      </c>
      <c r="BR111" s="1019"/>
      <c r="BS111" s="1019"/>
      <c r="BT111" s="1019"/>
      <c r="BU111" s="1019"/>
      <c r="BV111" s="1019" t="s">
        <v>446</v>
      </c>
      <c r="BW111" s="1019"/>
      <c r="BX111" s="1019"/>
      <c r="BY111" s="1019"/>
      <c r="BZ111" s="1019"/>
      <c r="CA111" s="1019" t="s">
        <v>442</v>
      </c>
      <c r="CB111" s="1019"/>
      <c r="CC111" s="1019"/>
      <c r="CD111" s="1019"/>
      <c r="CE111" s="1019"/>
      <c r="CF111" s="1013" t="s">
        <v>127</v>
      </c>
      <c r="CG111" s="1014"/>
      <c r="CH111" s="1014"/>
      <c r="CI111" s="1014"/>
      <c r="CJ111" s="1014"/>
      <c r="CK111" s="1044"/>
      <c r="CL111" s="1045"/>
      <c r="CM111" s="1015" t="s">
        <v>447</v>
      </c>
      <c r="CN111" s="1016"/>
      <c r="CO111" s="1016"/>
      <c r="CP111" s="1016"/>
      <c r="CQ111" s="1016"/>
      <c r="CR111" s="1016"/>
      <c r="CS111" s="1016"/>
      <c r="CT111" s="1016"/>
      <c r="CU111" s="1016"/>
      <c r="CV111" s="1016"/>
      <c r="CW111" s="1016"/>
      <c r="CX111" s="1016"/>
      <c r="CY111" s="1016"/>
      <c r="CZ111" s="1016"/>
      <c r="DA111" s="1016"/>
      <c r="DB111" s="1016"/>
      <c r="DC111" s="1016"/>
      <c r="DD111" s="1016"/>
      <c r="DE111" s="1016"/>
      <c r="DF111" s="1017"/>
      <c r="DG111" s="1018" t="s">
        <v>443</v>
      </c>
      <c r="DH111" s="1019"/>
      <c r="DI111" s="1019"/>
      <c r="DJ111" s="1019"/>
      <c r="DK111" s="1019"/>
      <c r="DL111" s="1019" t="s">
        <v>442</v>
      </c>
      <c r="DM111" s="1019"/>
      <c r="DN111" s="1019"/>
      <c r="DO111" s="1019"/>
      <c r="DP111" s="1019"/>
      <c r="DQ111" s="1019" t="s">
        <v>127</v>
      </c>
      <c r="DR111" s="1019"/>
      <c r="DS111" s="1019"/>
      <c r="DT111" s="1019"/>
      <c r="DU111" s="1019"/>
      <c r="DV111" s="1020" t="s">
        <v>443</v>
      </c>
      <c r="DW111" s="1020"/>
      <c r="DX111" s="1020"/>
      <c r="DY111" s="1020"/>
      <c r="DZ111" s="1021"/>
    </row>
    <row r="112" spans="1:131" s="248" customFormat="1" ht="26.25" customHeight="1" x14ac:dyDescent="0.15">
      <c r="A112" s="1051" t="s">
        <v>448</v>
      </c>
      <c r="B112" s="1052"/>
      <c r="C112" s="1049" t="s">
        <v>449</v>
      </c>
      <c r="D112" s="1049"/>
      <c r="E112" s="1049"/>
      <c r="F112" s="1049"/>
      <c r="G112" s="1049"/>
      <c r="H112" s="1049"/>
      <c r="I112" s="1049"/>
      <c r="J112" s="1049"/>
      <c r="K112" s="1049"/>
      <c r="L112" s="1049"/>
      <c r="M112" s="1049"/>
      <c r="N112" s="1049"/>
      <c r="O112" s="1049"/>
      <c r="P112" s="1049"/>
      <c r="Q112" s="1049"/>
      <c r="R112" s="1049"/>
      <c r="S112" s="1049"/>
      <c r="T112" s="1049"/>
      <c r="U112" s="1049"/>
      <c r="V112" s="1049"/>
      <c r="W112" s="1049"/>
      <c r="X112" s="1049"/>
      <c r="Y112" s="1049"/>
      <c r="Z112" s="1050"/>
      <c r="AA112" s="1057" t="s">
        <v>442</v>
      </c>
      <c r="AB112" s="1058"/>
      <c r="AC112" s="1058"/>
      <c r="AD112" s="1058"/>
      <c r="AE112" s="1059"/>
      <c r="AF112" s="1060" t="s">
        <v>415</v>
      </c>
      <c r="AG112" s="1058"/>
      <c r="AH112" s="1058"/>
      <c r="AI112" s="1058"/>
      <c r="AJ112" s="1059"/>
      <c r="AK112" s="1060" t="s">
        <v>443</v>
      </c>
      <c r="AL112" s="1058"/>
      <c r="AM112" s="1058"/>
      <c r="AN112" s="1058"/>
      <c r="AO112" s="1059"/>
      <c r="AP112" s="1061" t="s">
        <v>443</v>
      </c>
      <c r="AQ112" s="1062"/>
      <c r="AR112" s="1062"/>
      <c r="AS112" s="1062"/>
      <c r="AT112" s="1063"/>
      <c r="AU112" s="999"/>
      <c r="AV112" s="1000"/>
      <c r="AW112" s="1000"/>
      <c r="AX112" s="1000"/>
      <c r="AY112" s="1000"/>
      <c r="AZ112" s="1048" t="s">
        <v>450</v>
      </c>
      <c r="BA112" s="1049"/>
      <c r="BB112" s="1049"/>
      <c r="BC112" s="1049"/>
      <c r="BD112" s="1049"/>
      <c r="BE112" s="1049"/>
      <c r="BF112" s="1049"/>
      <c r="BG112" s="1049"/>
      <c r="BH112" s="1049"/>
      <c r="BI112" s="1049"/>
      <c r="BJ112" s="1049"/>
      <c r="BK112" s="1049"/>
      <c r="BL112" s="1049"/>
      <c r="BM112" s="1049"/>
      <c r="BN112" s="1049"/>
      <c r="BO112" s="1049"/>
      <c r="BP112" s="1050"/>
      <c r="BQ112" s="1018">
        <v>1982179</v>
      </c>
      <c r="BR112" s="1019"/>
      <c r="BS112" s="1019"/>
      <c r="BT112" s="1019"/>
      <c r="BU112" s="1019"/>
      <c r="BV112" s="1019">
        <v>1743610</v>
      </c>
      <c r="BW112" s="1019"/>
      <c r="BX112" s="1019"/>
      <c r="BY112" s="1019"/>
      <c r="BZ112" s="1019"/>
      <c r="CA112" s="1019">
        <v>1502248</v>
      </c>
      <c r="CB112" s="1019"/>
      <c r="CC112" s="1019"/>
      <c r="CD112" s="1019"/>
      <c r="CE112" s="1019"/>
      <c r="CF112" s="1013">
        <v>66</v>
      </c>
      <c r="CG112" s="1014"/>
      <c r="CH112" s="1014"/>
      <c r="CI112" s="1014"/>
      <c r="CJ112" s="1014"/>
      <c r="CK112" s="1044"/>
      <c r="CL112" s="1045"/>
      <c r="CM112" s="1015" t="s">
        <v>451</v>
      </c>
      <c r="CN112" s="1016"/>
      <c r="CO112" s="1016"/>
      <c r="CP112" s="1016"/>
      <c r="CQ112" s="1016"/>
      <c r="CR112" s="1016"/>
      <c r="CS112" s="1016"/>
      <c r="CT112" s="1016"/>
      <c r="CU112" s="1016"/>
      <c r="CV112" s="1016"/>
      <c r="CW112" s="1016"/>
      <c r="CX112" s="1016"/>
      <c r="CY112" s="1016"/>
      <c r="CZ112" s="1016"/>
      <c r="DA112" s="1016"/>
      <c r="DB112" s="1016"/>
      <c r="DC112" s="1016"/>
      <c r="DD112" s="1016"/>
      <c r="DE112" s="1016"/>
      <c r="DF112" s="1017"/>
      <c r="DG112" s="1018" t="s">
        <v>415</v>
      </c>
      <c r="DH112" s="1019"/>
      <c r="DI112" s="1019"/>
      <c r="DJ112" s="1019"/>
      <c r="DK112" s="1019"/>
      <c r="DL112" s="1019" t="s">
        <v>442</v>
      </c>
      <c r="DM112" s="1019"/>
      <c r="DN112" s="1019"/>
      <c r="DO112" s="1019"/>
      <c r="DP112" s="1019"/>
      <c r="DQ112" s="1019" t="s">
        <v>442</v>
      </c>
      <c r="DR112" s="1019"/>
      <c r="DS112" s="1019"/>
      <c r="DT112" s="1019"/>
      <c r="DU112" s="1019"/>
      <c r="DV112" s="1020" t="s">
        <v>127</v>
      </c>
      <c r="DW112" s="1020"/>
      <c r="DX112" s="1020"/>
      <c r="DY112" s="1020"/>
      <c r="DZ112" s="1021"/>
    </row>
    <row r="113" spans="1:130" s="248" customFormat="1" ht="26.25" customHeight="1" x14ac:dyDescent="0.15">
      <c r="A113" s="1053"/>
      <c r="B113" s="1054"/>
      <c r="C113" s="1049" t="s">
        <v>452</v>
      </c>
      <c r="D113" s="1049"/>
      <c r="E113" s="1049"/>
      <c r="F113" s="1049"/>
      <c r="G113" s="1049"/>
      <c r="H113" s="1049"/>
      <c r="I113" s="1049"/>
      <c r="J113" s="1049"/>
      <c r="K113" s="1049"/>
      <c r="L113" s="1049"/>
      <c r="M113" s="1049"/>
      <c r="N113" s="1049"/>
      <c r="O113" s="1049"/>
      <c r="P113" s="1049"/>
      <c r="Q113" s="1049"/>
      <c r="R113" s="1049"/>
      <c r="S113" s="1049"/>
      <c r="T113" s="1049"/>
      <c r="U113" s="1049"/>
      <c r="V113" s="1049"/>
      <c r="W113" s="1049"/>
      <c r="X113" s="1049"/>
      <c r="Y113" s="1049"/>
      <c r="Z113" s="1050"/>
      <c r="AA113" s="1032">
        <v>245543</v>
      </c>
      <c r="AB113" s="1033"/>
      <c r="AC113" s="1033"/>
      <c r="AD113" s="1033"/>
      <c r="AE113" s="1034"/>
      <c r="AF113" s="1035">
        <v>246215</v>
      </c>
      <c r="AG113" s="1033"/>
      <c r="AH113" s="1033"/>
      <c r="AI113" s="1033"/>
      <c r="AJ113" s="1034"/>
      <c r="AK113" s="1035">
        <v>249285</v>
      </c>
      <c r="AL113" s="1033"/>
      <c r="AM113" s="1033"/>
      <c r="AN113" s="1033"/>
      <c r="AO113" s="1034"/>
      <c r="AP113" s="1036">
        <v>11</v>
      </c>
      <c r="AQ113" s="1037"/>
      <c r="AR113" s="1037"/>
      <c r="AS113" s="1037"/>
      <c r="AT113" s="1038"/>
      <c r="AU113" s="999"/>
      <c r="AV113" s="1000"/>
      <c r="AW113" s="1000"/>
      <c r="AX113" s="1000"/>
      <c r="AY113" s="1000"/>
      <c r="AZ113" s="1048" t="s">
        <v>453</v>
      </c>
      <c r="BA113" s="1049"/>
      <c r="BB113" s="1049"/>
      <c r="BC113" s="1049"/>
      <c r="BD113" s="1049"/>
      <c r="BE113" s="1049"/>
      <c r="BF113" s="1049"/>
      <c r="BG113" s="1049"/>
      <c r="BH113" s="1049"/>
      <c r="BI113" s="1049"/>
      <c r="BJ113" s="1049"/>
      <c r="BK113" s="1049"/>
      <c r="BL113" s="1049"/>
      <c r="BM113" s="1049"/>
      <c r="BN113" s="1049"/>
      <c r="BO113" s="1049"/>
      <c r="BP113" s="1050"/>
      <c r="BQ113" s="1018">
        <v>242954</v>
      </c>
      <c r="BR113" s="1019"/>
      <c r="BS113" s="1019"/>
      <c r="BT113" s="1019"/>
      <c r="BU113" s="1019"/>
      <c r="BV113" s="1019">
        <v>203540</v>
      </c>
      <c r="BW113" s="1019"/>
      <c r="BX113" s="1019"/>
      <c r="BY113" s="1019"/>
      <c r="BZ113" s="1019"/>
      <c r="CA113" s="1019">
        <v>170030</v>
      </c>
      <c r="CB113" s="1019"/>
      <c r="CC113" s="1019"/>
      <c r="CD113" s="1019"/>
      <c r="CE113" s="1019"/>
      <c r="CF113" s="1013">
        <v>7.5</v>
      </c>
      <c r="CG113" s="1014"/>
      <c r="CH113" s="1014"/>
      <c r="CI113" s="1014"/>
      <c r="CJ113" s="1014"/>
      <c r="CK113" s="1044"/>
      <c r="CL113" s="1045"/>
      <c r="CM113" s="1015" t="s">
        <v>454</v>
      </c>
      <c r="CN113" s="1016"/>
      <c r="CO113" s="1016"/>
      <c r="CP113" s="1016"/>
      <c r="CQ113" s="1016"/>
      <c r="CR113" s="1016"/>
      <c r="CS113" s="1016"/>
      <c r="CT113" s="1016"/>
      <c r="CU113" s="1016"/>
      <c r="CV113" s="1016"/>
      <c r="CW113" s="1016"/>
      <c r="CX113" s="1016"/>
      <c r="CY113" s="1016"/>
      <c r="CZ113" s="1016"/>
      <c r="DA113" s="1016"/>
      <c r="DB113" s="1016"/>
      <c r="DC113" s="1016"/>
      <c r="DD113" s="1016"/>
      <c r="DE113" s="1016"/>
      <c r="DF113" s="1017"/>
      <c r="DG113" s="1057" t="s">
        <v>443</v>
      </c>
      <c r="DH113" s="1058"/>
      <c r="DI113" s="1058"/>
      <c r="DJ113" s="1058"/>
      <c r="DK113" s="1059"/>
      <c r="DL113" s="1060" t="s">
        <v>442</v>
      </c>
      <c r="DM113" s="1058"/>
      <c r="DN113" s="1058"/>
      <c r="DO113" s="1058"/>
      <c r="DP113" s="1059"/>
      <c r="DQ113" s="1060" t="s">
        <v>442</v>
      </c>
      <c r="DR113" s="1058"/>
      <c r="DS113" s="1058"/>
      <c r="DT113" s="1058"/>
      <c r="DU113" s="1059"/>
      <c r="DV113" s="1061" t="s">
        <v>443</v>
      </c>
      <c r="DW113" s="1062"/>
      <c r="DX113" s="1062"/>
      <c r="DY113" s="1062"/>
      <c r="DZ113" s="1063"/>
    </row>
    <row r="114" spans="1:130" s="248" customFormat="1" ht="26.25" customHeight="1" x14ac:dyDescent="0.15">
      <c r="A114" s="1053"/>
      <c r="B114" s="1054"/>
      <c r="C114" s="1049" t="s">
        <v>455</v>
      </c>
      <c r="D114" s="1049"/>
      <c r="E114" s="1049"/>
      <c r="F114" s="1049"/>
      <c r="G114" s="1049"/>
      <c r="H114" s="1049"/>
      <c r="I114" s="1049"/>
      <c r="J114" s="1049"/>
      <c r="K114" s="1049"/>
      <c r="L114" s="1049"/>
      <c r="M114" s="1049"/>
      <c r="N114" s="1049"/>
      <c r="O114" s="1049"/>
      <c r="P114" s="1049"/>
      <c r="Q114" s="1049"/>
      <c r="R114" s="1049"/>
      <c r="S114" s="1049"/>
      <c r="T114" s="1049"/>
      <c r="U114" s="1049"/>
      <c r="V114" s="1049"/>
      <c r="W114" s="1049"/>
      <c r="X114" s="1049"/>
      <c r="Y114" s="1049"/>
      <c r="Z114" s="1050"/>
      <c r="AA114" s="1057">
        <v>11708</v>
      </c>
      <c r="AB114" s="1058"/>
      <c r="AC114" s="1058"/>
      <c r="AD114" s="1058"/>
      <c r="AE114" s="1059"/>
      <c r="AF114" s="1060">
        <v>12851</v>
      </c>
      <c r="AG114" s="1058"/>
      <c r="AH114" s="1058"/>
      <c r="AI114" s="1058"/>
      <c r="AJ114" s="1059"/>
      <c r="AK114" s="1060">
        <v>12083</v>
      </c>
      <c r="AL114" s="1058"/>
      <c r="AM114" s="1058"/>
      <c r="AN114" s="1058"/>
      <c r="AO114" s="1059"/>
      <c r="AP114" s="1061">
        <v>0.5</v>
      </c>
      <c r="AQ114" s="1062"/>
      <c r="AR114" s="1062"/>
      <c r="AS114" s="1062"/>
      <c r="AT114" s="1063"/>
      <c r="AU114" s="999"/>
      <c r="AV114" s="1000"/>
      <c r="AW114" s="1000"/>
      <c r="AX114" s="1000"/>
      <c r="AY114" s="1000"/>
      <c r="AZ114" s="1048" t="s">
        <v>456</v>
      </c>
      <c r="BA114" s="1049"/>
      <c r="BB114" s="1049"/>
      <c r="BC114" s="1049"/>
      <c r="BD114" s="1049"/>
      <c r="BE114" s="1049"/>
      <c r="BF114" s="1049"/>
      <c r="BG114" s="1049"/>
      <c r="BH114" s="1049"/>
      <c r="BI114" s="1049"/>
      <c r="BJ114" s="1049"/>
      <c r="BK114" s="1049"/>
      <c r="BL114" s="1049"/>
      <c r="BM114" s="1049"/>
      <c r="BN114" s="1049"/>
      <c r="BO114" s="1049"/>
      <c r="BP114" s="1050"/>
      <c r="BQ114" s="1018">
        <v>459117</v>
      </c>
      <c r="BR114" s="1019"/>
      <c r="BS114" s="1019"/>
      <c r="BT114" s="1019"/>
      <c r="BU114" s="1019"/>
      <c r="BV114" s="1019">
        <v>472275</v>
      </c>
      <c r="BW114" s="1019"/>
      <c r="BX114" s="1019"/>
      <c r="BY114" s="1019"/>
      <c r="BZ114" s="1019"/>
      <c r="CA114" s="1019">
        <v>503087</v>
      </c>
      <c r="CB114" s="1019"/>
      <c r="CC114" s="1019"/>
      <c r="CD114" s="1019"/>
      <c r="CE114" s="1019"/>
      <c r="CF114" s="1013">
        <v>22.1</v>
      </c>
      <c r="CG114" s="1014"/>
      <c r="CH114" s="1014"/>
      <c r="CI114" s="1014"/>
      <c r="CJ114" s="1014"/>
      <c r="CK114" s="1044"/>
      <c r="CL114" s="1045"/>
      <c r="CM114" s="1015" t="s">
        <v>457</v>
      </c>
      <c r="CN114" s="1016"/>
      <c r="CO114" s="1016"/>
      <c r="CP114" s="1016"/>
      <c r="CQ114" s="1016"/>
      <c r="CR114" s="1016"/>
      <c r="CS114" s="1016"/>
      <c r="CT114" s="1016"/>
      <c r="CU114" s="1016"/>
      <c r="CV114" s="1016"/>
      <c r="CW114" s="1016"/>
      <c r="CX114" s="1016"/>
      <c r="CY114" s="1016"/>
      <c r="CZ114" s="1016"/>
      <c r="DA114" s="1016"/>
      <c r="DB114" s="1016"/>
      <c r="DC114" s="1016"/>
      <c r="DD114" s="1016"/>
      <c r="DE114" s="1016"/>
      <c r="DF114" s="1017"/>
      <c r="DG114" s="1057" t="s">
        <v>127</v>
      </c>
      <c r="DH114" s="1058"/>
      <c r="DI114" s="1058"/>
      <c r="DJ114" s="1058"/>
      <c r="DK114" s="1059"/>
      <c r="DL114" s="1060" t="s">
        <v>443</v>
      </c>
      <c r="DM114" s="1058"/>
      <c r="DN114" s="1058"/>
      <c r="DO114" s="1058"/>
      <c r="DP114" s="1059"/>
      <c r="DQ114" s="1060" t="s">
        <v>415</v>
      </c>
      <c r="DR114" s="1058"/>
      <c r="DS114" s="1058"/>
      <c r="DT114" s="1058"/>
      <c r="DU114" s="1059"/>
      <c r="DV114" s="1061" t="s">
        <v>127</v>
      </c>
      <c r="DW114" s="1062"/>
      <c r="DX114" s="1062"/>
      <c r="DY114" s="1062"/>
      <c r="DZ114" s="1063"/>
    </row>
    <row r="115" spans="1:130" s="248" customFormat="1" ht="26.25" customHeight="1" x14ac:dyDescent="0.15">
      <c r="A115" s="1053"/>
      <c r="B115" s="1054"/>
      <c r="C115" s="1049" t="s">
        <v>458</v>
      </c>
      <c r="D115" s="1049"/>
      <c r="E115" s="1049"/>
      <c r="F115" s="1049"/>
      <c r="G115" s="1049"/>
      <c r="H115" s="1049"/>
      <c r="I115" s="1049"/>
      <c r="J115" s="1049"/>
      <c r="K115" s="1049"/>
      <c r="L115" s="1049"/>
      <c r="M115" s="1049"/>
      <c r="N115" s="1049"/>
      <c r="O115" s="1049"/>
      <c r="P115" s="1049"/>
      <c r="Q115" s="1049"/>
      <c r="R115" s="1049"/>
      <c r="S115" s="1049"/>
      <c r="T115" s="1049"/>
      <c r="U115" s="1049"/>
      <c r="V115" s="1049"/>
      <c r="W115" s="1049"/>
      <c r="X115" s="1049"/>
      <c r="Y115" s="1049"/>
      <c r="Z115" s="1050"/>
      <c r="AA115" s="1032" t="s">
        <v>443</v>
      </c>
      <c r="AB115" s="1033"/>
      <c r="AC115" s="1033"/>
      <c r="AD115" s="1033"/>
      <c r="AE115" s="1034"/>
      <c r="AF115" s="1035" t="s">
        <v>442</v>
      </c>
      <c r="AG115" s="1033"/>
      <c r="AH115" s="1033"/>
      <c r="AI115" s="1033"/>
      <c r="AJ115" s="1034"/>
      <c r="AK115" s="1035" t="s">
        <v>442</v>
      </c>
      <c r="AL115" s="1033"/>
      <c r="AM115" s="1033"/>
      <c r="AN115" s="1033"/>
      <c r="AO115" s="1034"/>
      <c r="AP115" s="1036" t="s">
        <v>442</v>
      </c>
      <c r="AQ115" s="1037"/>
      <c r="AR115" s="1037"/>
      <c r="AS115" s="1037"/>
      <c r="AT115" s="1038"/>
      <c r="AU115" s="999"/>
      <c r="AV115" s="1000"/>
      <c r="AW115" s="1000"/>
      <c r="AX115" s="1000"/>
      <c r="AY115" s="1000"/>
      <c r="AZ115" s="1048" t="s">
        <v>459</v>
      </c>
      <c r="BA115" s="1049"/>
      <c r="BB115" s="1049"/>
      <c r="BC115" s="1049"/>
      <c r="BD115" s="1049"/>
      <c r="BE115" s="1049"/>
      <c r="BF115" s="1049"/>
      <c r="BG115" s="1049"/>
      <c r="BH115" s="1049"/>
      <c r="BI115" s="1049"/>
      <c r="BJ115" s="1049"/>
      <c r="BK115" s="1049"/>
      <c r="BL115" s="1049"/>
      <c r="BM115" s="1049"/>
      <c r="BN115" s="1049"/>
      <c r="BO115" s="1049"/>
      <c r="BP115" s="1050"/>
      <c r="BQ115" s="1018" t="s">
        <v>442</v>
      </c>
      <c r="BR115" s="1019"/>
      <c r="BS115" s="1019"/>
      <c r="BT115" s="1019"/>
      <c r="BU115" s="1019"/>
      <c r="BV115" s="1019" t="s">
        <v>443</v>
      </c>
      <c r="BW115" s="1019"/>
      <c r="BX115" s="1019"/>
      <c r="BY115" s="1019"/>
      <c r="BZ115" s="1019"/>
      <c r="CA115" s="1019" t="s">
        <v>443</v>
      </c>
      <c r="CB115" s="1019"/>
      <c r="CC115" s="1019"/>
      <c r="CD115" s="1019"/>
      <c r="CE115" s="1019"/>
      <c r="CF115" s="1013" t="s">
        <v>127</v>
      </c>
      <c r="CG115" s="1014"/>
      <c r="CH115" s="1014"/>
      <c r="CI115" s="1014"/>
      <c r="CJ115" s="1014"/>
      <c r="CK115" s="1044"/>
      <c r="CL115" s="1045"/>
      <c r="CM115" s="1048" t="s">
        <v>460</v>
      </c>
      <c r="CN115" s="1069"/>
      <c r="CO115" s="1069"/>
      <c r="CP115" s="1069"/>
      <c r="CQ115" s="1069"/>
      <c r="CR115" s="1069"/>
      <c r="CS115" s="1069"/>
      <c r="CT115" s="1069"/>
      <c r="CU115" s="1069"/>
      <c r="CV115" s="1069"/>
      <c r="CW115" s="1069"/>
      <c r="CX115" s="1069"/>
      <c r="CY115" s="1069"/>
      <c r="CZ115" s="1069"/>
      <c r="DA115" s="1069"/>
      <c r="DB115" s="1069"/>
      <c r="DC115" s="1069"/>
      <c r="DD115" s="1069"/>
      <c r="DE115" s="1069"/>
      <c r="DF115" s="1050"/>
      <c r="DG115" s="1057" t="s">
        <v>443</v>
      </c>
      <c r="DH115" s="1058"/>
      <c r="DI115" s="1058"/>
      <c r="DJ115" s="1058"/>
      <c r="DK115" s="1059"/>
      <c r="DL115" s="1060" t="s">
        <v>443</v>
      </c>
      <c r="DM115" s="1058"/>
      <c r="DN115" s="1058"/>
      <c r="DO115" s="1058"/>
      <c r="DP115" s="1059"/>
      <c r="DQ115" s="1060" t="s">
        <v>443</v>
      </c>
      <c r="DR115" s="1058"/>
      <c r="DS115" s="1058"/>
      <c r="DT115" s="1058"/>
      <c r="DU115" s="1059"/>
      <c r="DV115" s="1061" t="s">
        <v>127</v>
      </c>
      <c r="DW115" s="1062"/>
      <c r="DX115" s="1062"/>
      <c r="DY115" s="1062"/>
      <c r="DZ115" s="1063"/>
    </row>
    <row r="116" spans="1:130" s="248" customFormat="1" ht="26.25" customHeight="1" x14ac:dyDescent="0.15">
      <c r="A116" s="1055"/>
      <c r="B116" s="1056"/>
      <c r="C116" s="1064" t="s">
        <v>461</v>
      </c>
      <c r="D116" s="1064"/>
      <c r="E116" s="1064"/>
      <c r="F116" s="1064"/>
      <c r="G116" s="1064"/>
      <c r="H116" s="1064"/>
      <c r="I116" s="1064"/>
      <c r="J116" s="1064"/>
      <c r="K116" s="1064"/>
      <c r="L116" s="1064"/>
      <c r="M116" s="1064"/>
      <c r="N116" s="1064"/>
      <c r="O116" s="1064"/>
      <c r="P116" s="1064"/>
      <c r="Q116" s="1064"/>
      <c r="R116" s="1064"/>
      <c r="S116" s="1064"/>
      <c r="T116" s="1064"/>
      <c r="U116" s="1064"/>
      <c r="V116" s="1064"/>
      <c r="W116" s="1064"/>
      <c r="X116" s="1064"/>
      <c r="Y116" s="1064"/>
      <c r="Z116" s="1065"/>
      <c r="AA116" s="1057" t="s">
        <v>443</v>
      </c>
      <c r="AB116" s="1058"/>
      <c r="AC116" s="1058"/>
      <c r="AD116" s="1058"/>
      <c r="AE116" s="1059"/>
      <c r="AF116" s="1060" t="s">
        <v>442</v>
      </c>
      <c r="AG116" s="1058"/>
      <c r="AH116" s="1058"/>
      <c r="AI116" s="1058"/>
      <c r="AJ116" s="1059"/>
      <c r="AK116" s="1060" t="s">
        <v>415</v>
      </c>
      <c r="AL116" s="1058"/>
      <c r="AM116" s="1058"/>
      <c r="AN116" s="1058"/>
      <c r="AO116" s="1059"/>
      <c r="AP116" s="1061" t="s">
        <v>127</v>
      </c>
      <c r="AQ116" s="1062"/>
      <c r="AR116" s="1062"/>
      <c r="AS116" s="1062"/>
      <c r="AT116" s="1063"/>
      <c r="AU116" s="999"/>
      <c r="AV116" s="1000"/>
      <c r="AW116" s="1000"/>
      <c r="AX116" s="1000"/>
      <c r="AY116" s="1000"/>
      <c r="AZ116" s="1066" t="s">
        <v>462</v>
      </c>
      <c r="BA116" s="1067"/>
      <c r="BB116" s="1067"/>
      <c r="BC116" s="1067"/>
      <c r="BD116" s="1067"/>
      <c r="BE116" s="1067"/>
      <c r="BF116" s="1067"/>
      <c r="BG116" s="1067"/>
      <c r="BH116" s="1067"/>
      <c r="BI116" s="1067"/>
      <c r="BJ116" s="1067"/>
      <c r="BK116" s="1067"/>
      <c r="BL116" s="1067"/>
      <c r="BM116" s="1067"/>
      <c r="BN116" s="1067"/>
      <c r="BO116" s="1067"/>
      <c r="BP116" s="1068"/>
      <c r="BQ116" s="1018" t="s">
        <v>442</v>
      </c>
      <c r="BR116" s="1019"/>
      <c r="BS116" s="1019"/>
      <c r="BT116" s="1019"/>
      <c r="BU116" s="1019"/>
      <c r="BV116" s="1019" t="s">
        <v>127</v>
      </c>
      <c r="BW116" s="1019"/>
      <c r="BX116" s="1019"/>
      <c r="BY116" s="1019"/>
      <c r="BZ116" s="1019"/>
      <c r="CA116" s="1019" t="s">
        <v>127</v>
      </c>
      <c r="CB116" s="1019"/>
      <c r="CC116" s="1019"/>
      <c r="CD116" s="1019"/>
      <c r="CE116" s="1019"/>
      <c r="CF116" s="1013" t="s">
        <v>443</v>
      </c>
      <c r="CG116" s="1014"/>
      <c r="CH116" s="1014"/>
      <c r="CI116" s="1014"/>
      <c r="CJ116" s="1014"/>
      <c r="CK116" s="1044"/>
      <c r="CL116" s="1045"/>
      <c r="CM116" s="1015" t="s">
        <v>463</v>
      </c>
      <c r="CN116" s="1016"/>
      <c r="CO116" s="1016"/>
      <c r="CP116" s="1016"/>
      <c r="CQ116" s="1016"/>
      <c r="CR116" s="1016"/>
      <c r="CS116" s="1016"/>
      <c r="CT116" s="1016"/>
      <c r="CU116" s="1016"/>
      <c r="CV116" s="1016"/>
      <c r="CW116" s="1016"/>
      <c r="CX116" s="1016"/>
      <c r="CY116" s="1016"/>
      <c r="CZ116" s="1016"/>
      <c r="DA116" s="1016"/>
      <c r="DB116" s="1016"/>
      <c r="DC116" s="1016"/>
      <c r="DD116" s="1016"/>
      <c r="DE116" s="1016"/>
      <c r="DF116" s="1017"/>
      <c r="DG116" s="1057" t="s">
        <v>415</v>
      </c>
      <c r="DH116" s="1058"/>
      <c r="DI116" s="1058"/>
      <c r="DJ116" s="1058"/>
      <c r="DK116" s="1059"/>
      <c r="DL116" s="1060" t="s">
        <v>442</v>
      </c>
      <c r="DM116" s="1058"/>
      <c r="DN116" s="1058"/>
      <c r="DO116" s="1058"/>
      <c r="DP116" s="1059"/>
      <c r="DQ116" s="1060" t="s">
        <v>442</v>
      </c>
      <c r="DR116" s="1058"/>
      <c r="DS116" s="1058"/>
      <c r="DT116" s="1058"/>
      <c r="DU116" s="1059"/>
      <c r="DV116" s="1061" t="s">
        <v>415</v>
      </c>
      <c r="DW116" s="1062"/>
      <c r="DX116" s="1062"/>
      <c r="DY116" s="1062"/>
      <c r="DZ116" s="1063"/>
    </row>
    <row r="117" spans="1:130" s="248" customFormat="1" ht="26.25" customHeight="1" x14ac:dyDescent="0.15">
      <c r="A117" s="1003" t="s">
        <v>186</v>
      </c>
      <c r="B117" s="984"/>
      <c r="C117" s="984"/>
      <c r="D117" s="984"/>
      <c r="E117" s="984"/>
      <c r="F117" s="984"/>
      <c r="G117" s="984"/>
      <c r="H117" s="984"/>
      <c r="I117" s="984"/>
      <c r="J117" s="984"/>
      <c r="K117" s="984"/>
      <c r="L117" s="984"/>
      <c r="M117" s="984"/>
      <c r="N117" s="984"/>
      <c r="O117" s="984"/>
      <c r="P117" s="984"/>
      <c r="Q117" s="984"/>
      <c r="R117" s="984"/>
      <c r="S117" s="984"/>
      <c r="T117" s="984"/>
      <c r="U117" s="984"/>
      <c r="V117" s="984"/>
      <c r="W117" s="984"/>
      <c r="X117" s="984"/>
      <c r="Y117" s="1074" t="s">
        <v>464</v>
      </c>
      <c r="Z117" s="985"/>
      <c r="AA117" s="1075">
        <v>549073</v>
      </c>
      <c r="AB117" s="1076"/>
      <c r="AC117" s="1076"/>
      <c r="AD117" s="1076"/>
      <c r="AE117" s="1077"/>
      <c r="AF117" s="1078">
        <v>573045</v>
      </c>
      <c r="AG117" s="1076"/>
      <c r="AH117" s="1076"/>
      <c r="AI117" s="1076"/>
      <c r="AJ117" s="1077"/>
      <c r="AK117" s="1078">
        <v>563634</v>
      </c>
      <c r="AL117" s="1076"/>
      <c r="AM117" s="1076"/>
      <c r="AN117" s="1076"/>
      <c r="AO117" s="1077"/>
      <c r="AP117" s="1079"/>
      <c r="AQ117" s="1080"/>
      <c r="AR117" s="1080"/>
      <c r="AS117" s="1080"/>
      <c r="AT117" s="1081"/>
      <c r="AU117" s="999"/>
      <c r="AV117" s="1000"/>
      <c r="AW117" s="1000"/>
      <c r="AX117" s="1000"/>
      <c r="AY117" s="1000"/>
      <c r="AZ117" s="1066" t="s">
        <v>465</v>
      </c>
      <c r="BA117" s="1067"/>
      <c r="BB117" s="1067"/>
      <c r="BC117" s="1067"/>
      <c r="BD117" s="1067"/>
      <c r="BE117" s="1067"/>
      <c r="BF117" s="1067"/>
      <c r="BG117" s="1067"/>
      <c r="BH117" s="1067"/>
      <c r="BI117" s="1067"/>
      <c r="BJ117" s="1067"/>
      <c r="BK117" s="1067"/>
      <c r="BL117" s="1067"/>
      <c r="BM117" s="1067"/>
      <c r="BN117" s="1067"/>
      <c r="BO117" s="1067"/>
      <c r="BP117" s="1068"/>
      <c r="BQ117" s="1018" t="s">
        <v>466</v>
      </c>
      <c r="BR117" s="1019"/>
      <c r="BS117" s="1019"/>
      <c r="BT117" s="1019"/>
      <c r="BU117" s="1019"/>
      <c r="BV117" s="1019" t="s">
        <v>127</v>
      </c>
      <c r="BW117" s="1019"/>
      <c r="BX117" s="1019"/>
      <c r="BY117" s="1019"/>
      <c r="BZ117" s="1019"/>
      <c r="CA117" s="1019" t="s">
        <v>415</v>
      </c>
      <c r="CB117" s="1019"/>
      <c r="CC117" s="1019"/>
      <c r="CD117" s="1019"/>
      <c r="CE117" s="1019"/>
      <c r="CF117" s="1013" t="s">
        <v>466</v>
      </c>
      <c r="CG117" s="1014"/>
      <c r="CH117" s="1014"/>
      <c r="CI117" s="1014"/>
      <c r="CJ117" s="1014"/>
      <c r="CK117" s="1044"/>
      <c r="CL117" s="1045"/>
      <c r="CM117" s="1015" t="s">
        <v>467</v>
      </c>
      <c r="CN117" s="1016"/>
      <c r="CO117" s="1016"/>
      <c r="CP117" s="1016"/>
      <c r="CQ117" s="1016"/>
      <c r="CR117" s="1016"/>
      <c r="CS117" s="1016"/>
      <c r="CT117" s="1016"/>
      <c r="CU117" s="1016"/>
      <c r="CV117" s="1016"/>
      <c r="CW117" s="1016"/>
      <c r="CX117" s="1016"/>
      <c r="CY117" s="1016"/>
      <c r="CZ117" s="1016"/>
      <c r="DA117" s="1016"/>
      <c r="DB117" s="1016"/>
      <c r="DC117" s="1016"/>
      <c r="DD117" s="1016"/>
      <c r="DE117" s="1016"/>
      <c r="DF117" s="1017"/>
      <c r="DG117" s="1057" t="s">
        <v>466</v>
      </c>
      <c r="DH117" s="1058"/>
      <c r="DI117" s="1058"/>
      <c r="DJ117" s="1058"/>
      <c r="DK117" s="1059"/>
      <c r="DL117" s="1060" t="s">
        <v>443</v>
      </c>
      <c r="DM117" s="1058"/>
      <c r="DN117" s="1058"/>
      <c r="DO117" s="1058"/>
      <c r="DP117" s="1059"/>
      <c r="DQ117" s="1060" t="s">
        <v>468</v>
      </c>
      <c r="DR117" s="1058"/>
      <c r="DS117" s="1058"/>
      <c r="DT117" s="1058"/>
      <c r="DU117" s="1059"/>
      <c r="DV117" s="1061" t="s">
        <v>446</v>
      </c>
      <c r="DW117" s="1062"/>
      <c r="DX117" s="1062"/>
      <c r="DY117" s="1062"/>
      <c r="DZ117" s="1063"/>
    </row>
    <row r="118" spans="1:130" s="248" customFormat="1" ht="26.25" customHeight="1" x14ac:dyDescent="0.15">
      <c r="A118" s="1003" t="s">
        <v>437</v>
      </c>
      <c r="B118" s="984"/>
      <c r="C118" s="984"/>
      <c r="D118" s="984"/>
      <c r="E118" s="984"/>
      <c r="F118" s="984"/>
      <c r="G118" s="984"/>
      <c r="H118" s="984"/>
      <c r="I118" s="984"/>
      <c r="J118" s="984"/>
      <c r="K118" s="984"/>
      <c r="L118" s="984"/>
      <c r="M118" s="984"/>
      <c r="N118" s="984"/>
      <c r="O118" s="984"/>
      <c r="P118" s="984"/>
      <c r="Q118" s="984"/>
      <c r="R118" s="984"/>
      <c r="S118" s="984"/>
      <c r="T118" s="984"/>
      <c r="U118" s="984"/>
      <c r="V118" s="984"/>
      <c r="W118" s="984"/>
      <c r="X118" s="984"/>
      <c r="Y118" s="984"/>
      <c r="Z118" s="985"/>
      <c r="AA118" s="983" t="s">
        <v>434</v>
      </c>
      <c r="AB118" s="984"/>
      <c r="AC118" s="984"/>
      <c r="AD118" s="984"/>
      <c r="AE118" s="985"/>
      <c r="AF118" s="983" t="s">
        <v>435</v>
      </c>
      <c r="AG118" s="984"/>
      <c r="AH118" s="984"/>
      <c r="AI118" s="984"/>
      <c r="AJ118" s="985"/>
      <c r="AK118" s="983" t="s">
        <v>307</v>
      </c>
      <c r="AL118" s="984"/>
      <c r="AM118" s="984"/>
      <c r="AN118" s="984"/>
      <c r="AO118" s="985"/>
      <c r="AP118" s="1070" t="s">
        <v>436</v>
      </c>
      <c r="AQ118" s="1071"/>
      <c r="AR118" s="1071"/>
      <c r="AS118" s="1071"/>
      <c r="AT118" s="1072"/>
      <c r="AU118" s="999"/>
      <c r="AV118" s="1000"/>
      <c r="AW118" s="1000"/>
      <c r="AX118" s="1000"/>
      <c r="AY118" s="1000"/>
      <c r="AZ118" s="1073" t="s">
        <v>469</v>
      </c>
      <c r="BA118" s="1064"/>
      <c r="BB118" s="1064"/>
      <c r="BC118" s="1064"/>
      <c r="BD118" s="1064"/>
      <c r="BE118" s="1064"/>
      <c r="BF118" s="1064"/>
      <c r="BG118" s="1064"/>
      <c r="BH118" s="1064"/>
      <c r="BI118" s="1064"/>
      <c r="BJ118" s="1064"/>
      <c r="BK118" s="1064"/>
      <c r="BL118" s="1064"/>
      <c r="BM118" s="1064"/>
      <c r="BN118" s="1064"/>
      <c r="BO118" s="1064"/>
      <c r="BP118" s="1065"/>
      <c r="BQ118" s="1096" t="s">
        <v>127</v>
      </c>
      <c r="BR118" s="1097"/>
      <c r="BS118" s="1097"/>
      <c r="BT118" s="1097"/>
      <c r="BU118" s="1097"/>
      <c r="BV118" s="1097" t="s">
        <v>127</v>
      </c>
      <c r="BW118" s="1097"/>
      <c r="BX118" s="1097"/>
      <c r="BY118" s="1097"/>
      <c r="BZ118" s="1097"/>
      <c r="CA118" s="1097" t="s">
        <v>127</v>
      </c>
      <c r="CB118" s="1097"/>
      <c r="CC118" s="1097"/>
      <c r="CD118" s="1097"/>
      <c r="CE118" s="1097"/>
      <c r="CF118" s="1013" t="s">
        <v>127</v>
      </c>
      <c r="CG118" s="1014"/>
      <c r="CH118" s="1014"/>
      <c r="CI118" s="1014"/>
      <c r="CJ118" s="1014"/>
      <c r="CK118" s="1044"/>
      <c r="CL118" s="1045"/>
      <c r="CM118" s="1015" t="s">
        <v>470</v>
      </c>
      <c r="CN118" s="1016"/>
      <c r="CO118" s="1016"/>
      <c r="CP118" s="1016"/>
      <c r="CQ118" s="1016"/>
      <c r="CR118" s="1016"/>
      <c r="CS118" s="1016"/>
      <c r="CT118" s="1016"/>
      <c r="CU118" s="1016"/>
      <c r="CV118" s="1016"/>
      <c r="CW118" s="1016"/>
      <c r="CX118" s="1016"/>
      <c r="CY118" s="1016"/>
      <c r="CZ118" s="1016"/>
      <c r="DA118" s="1016"/>
      <c r="DB118" s="1016"/>
      <c r="DC118" s="1016"/>
      <c r="DD118" s="1016"/>
      <c r="DE118" s="1016"/>
      <c r="DF118" s="1017"/>
      <c r="DG118" s="1057" t="s">
        <v>415</v>
      </c>
      <c r="DH118" s="1058"/>
      <c r="DI118" s="1058"/>
      <c r="DJ118" s="1058"/>
      <c r="DK118" s="1059"/>
      <c r="DL118" s="1060" t="s">
        <v>443</v>
      </c>
      <c r="DM118" s="1058"/>
      <c r="DN118" s="1058"/>
      <c r="DO118" s="1058"/>
      <c r="DP118" s="1059"/>
      <c r="DQ118" s="1060" t="s">
        <v>468</v>
      </c>
      <c r="DR118" s="1058"/>
      <c r="DS118" s="1058"/>
      <c r="DT118" s="1058"/>
      <c r="DU118" s="1059"/>
      <c r="DV118" s="1061" t="s">
        <v>468</v>
      </c>
      <c r="DW118" s="1062"/>
      <c r="DX118" s="1062"/>
      <c r="DY118" s="1062"/>
      <c r="DZ118" s="1063"/>
    </row>
    <row r="119" spans="1:130" s="248" customFormat="1" ht="26.25" customHeight="1" x14ac:dyDescent="0.15">
      <c r="A119" s="1157" t="s">
        <v>440</v>
      </c>
      <c r="B119" s="1043"/>
      <c r="C119" s="1022" t="s">
        <v>441</v>
      </c>
      <c r="D119" s="1023"/>
      <c r="E119" s="1023"/>
      <c r="F119" s="1023"/>
      <c r="G119" s="1023"/>
      <c r="H119" s="1023"/>
      <c r="I119" s="1023"/>
      <c r="J119" s="1023"/>
      <c r="K119" s="1023"/>
      <c r="L119" s="1023"/>
      <c r="M119" s="1023"/>
      <c r="N119" s="1023"/>
      <c r="O119" s="1023"/>
      <c r="P119" s="1023"/>
      <c r="Q119" s="1023"/>
      <c r="R119" s="1023"/>
      <c r="S119" s="1023"/>
      <c r="T119" s="1023"/>
      <c r="U119" s="1023"/>
      <c r="V119" s="1023"/>
      <c r="W119" s="1023"/>
      <c r="X119" s="1023"/>
      <c r="Y119" s="1023"/>
      <c r="Z119" s="1024"/>
      <c r="AA119" s="990" t="s">
        <v>468</v>
      </c>
      <c r="AB119" s="991"/>
      <c r="AC119" s="991"/>
      <c r="AD119" s="991"/>
      <c r="AE119" s="992"/>
      <c r="AF119" s="993" t="s">
        <v>415</v>
      </c>
      <c r="AG119" s="991"/>
      <c r="AH119" s="991"/>
      <c r="AI119" s="991"/>
      <c r="AJ119" s="992"/>
      <c r="AK119" s="993" t="s">
        <v>127</v>
      </c>
      <c r="AL119" s="991"/>
      <c r="AM119" s="991"/>
      <c r="AN119" s="991"/>
      <c r="AO119" s="992"/>
      <c r="AP119" s="994" t="s">
        <v>127</v>
      </c>
      <c r="AQ119" s="995"/>
      <c r="AR119" s="995"/>
      <c r="AS119" s="995"/>
      <c r="AT119" s="996"/>
      <c r="AU119" s="1001"/>
      <c r="AV119" s="1002"/>
      <c r="AW119" s="1002"/>
      <c r="AX119" s="1002"/>
      <c r="AY119" s="1002"/>
      <c r="AZ119" s="279" t="s">
        <v>186</v>
      </c>
      <c r="BA119" s="279"/>
      <c r="BB119" s="279"/>
      <c r="BC119" s="279"/>
      <c r="BD119" s="279"/>
      <c r="BE119" s="279"/>
      <c r="BF119" s="279"/>
      <c r="BG119" s="279"/>
      <c r="BH119" s="279"/>
      <c r="BI119" s="279"/>
      <c r="BJ119" s="279"/>
      <c r="BK119" s="279"/>
      <c r="BL119" s="279"/>
      <c r="BM119" s="279"/>
      <c r="BN119" s="279"/>
      <c r="BO119" s="1074" t="s">
        <v>471</v>
      </c>
      <c r="BP119" s="1105"/>
      <c r="BQ119" s="1096">
        <v>5440187</v>
      </c>
      <c r="BR119" s="1097"/>
      <c r="BS119" s="1097"/>
      <c r="BT119" s="1097"/>
      <c r="BU119" s="1097"/>
      <c r="BV119" s="1097">
        <v>5080669</v>
      </c>
      <c r="BW119" s="1097"/>
      <c r="BX119" s="1097"/>
      <c r="BY119" s="1097"/>
      <c r="BZ119" s="1097"/>
      <c r="CA119" s="1097">
        <v>4822897</v>
      </c>
      <c r="CB119" s="1097"/>
      <c r="CC119" s="1097"/>
      <c r="CD119" s="1097"/>
      <c r="CE119" s="1097"/>
      <c r="CF119" s="1098"/>
      <c r="CG119" s="1099"/>
      <c r="CH119" s="1099"/>
      <c r="CI119" s="1099"/>
      <c r="CJ119" s="1100"/>
      <c r="CK119" s="1046"/>
      <c r="CL119" s="1047"/>
      <c r="CM119" s="1101" t="s">
        <v>472</v>
      </c>
      <c r="CN119" s="1102"/>
      <c r="CO119" s="1102"/>
      <c r="CP119" s="1102"/>
      <c r="CQ119" s="1102"/>
      <c r="CR119" s="1102"/>
      <c r="CS119" s="1102"/>
      <c r="CT119" s="1102"/>
      <c r="CU119" s="1102"/>
      <c r="CV119" s="1102"/>
      <c r="CW119" s="1102"/>
      <c r="CX119" s="1102"/>
      <c r="CY119" s="1102"/>
      <c r="CZ119" s="1102"/>
      <c r="DA119" s="1102"/>
      <c r="DB119" s="1102"/>
      <c r="DC119" s="1102"/>
      <c r="DD119" s="1102"/>
      <c r="DE119" s="1102"/>
      <c r="DF119" s="1103"/>
      <c r="DG119" s="1104" t="s">
        <v>446</v>
      </c>
      <c r="DH119" s="1083"/>
      <c r="DI119" s="1083"/>
      <c r="DJ119" s="1083"/>
      <c r="DK119" s="1084"/>
      <c r="DL119" s="1082" t="s">
        <v>415</v>
      </c>
      <c r="DM119" s="1083"/>
      <c r="DN119" s="1083"/>
      <c r="DO119" s="1083"/>
      <c r="DP119" s="1084"/>
      <c r="DQ119" s="1082" t="s">
        <v>468</v>
      </c>
      <c r="DR119" s="1083"/>
      <c r="DS119" s="1083"/>
      <c r="DT119" s="1083"/>
      <c r="DU119" s="1084"/>
      <c r="DV119" s="1085" t="s">
        <v>415</v>
      </c>
      <c r="DW119" s="1086"/>
      <c r="DX119" s="1086"/>
      <c r="DY119" s="1086"/>
      <c r="DZ119" s="1087"/>
    </row>
    <row r="120" spans="1:130" s="248" customFormat="1" ht="26.25" customHeight="1" x14ac:dyDescent="0.15">
      <c r="A120" s="1158"/>
      <c r="B120" s="1045"/>
      <c r="C120" s="1015" t="s">
        <v>447</v>
      </c>
      <c r="D120" s="1016"/>
      <c r="E120" s="1016"/>
      <c r="F120" s="1016"/>
      <c r="G120" s="1016"/>
      <c r="H120" s="1016"/>
      <c r="I120" s="1016"/>
      <c r="J120" s="1016"/>
      <c r="K120" s="1016"/>
      <c r="L120" s="1016"/>
      <c r="M120" s="1016"/>
      <c r="N120" s="1016"/>
      <c r="O120" s="1016"/>
      <c r="P120" s="1016"/>
      <c r="Q120" s="1016"/>
      <c r="R120" s="1016"/>
      <c r="S120" s="1016"/>
      <c r="T120" s="1016"/>
      <c r="U120" s="1016"/>
      <c r="V120" s="1016"/>
      <c r="W120" s="1016"/>
      <c r="X120" s="1016"/>
      <c r="Y120" s="1016"/>
      <c r="Z120" s="1017"/>
      <c r="AA120" s="1057" t="s">
        <v>468</v>
      </c>
      <c r="AB120" s="1058"/>
      <c r="AC120" s="1058"/>
      <c r="AD120" s="1058"/>
      <c r="AE120" s="1059"/>
      <c r="AF120" s="1060" t="s">
        <v>127</v>
      </c>
      <c r="AG120" s="1058"/>
      <c r="AH120" s="1058"/>
      <c r="AI120" s="1058"/>
      <c r="AJ120" s="1059"/>
      <c r="AK120" s="1060" t="s">
        <v>127</v>
      </c>
      <c r="AL120" s="1058"/>
      <c r="AM120" s="1058"/>
      <c r="AN120" s="1058"/>
      <c r="AO120" s="1059"/>
      <c r="AP120" s="1061" t="s">
        <v>468</v>
      </c>
      <c r="AQ120" s="1062"/>
      <c r="AR120" s="1062"/>
      <c r="AS120" s="1062"/>
      <c r="AT120" s="1063"/>
      <c r="AU120" s="1088" t="s">
        <v>473</v>
      </c>
      <c r="AV120" s="1089"/>
      <c r="AW120" s="1089"/>
      <c r="AX120" s="1089"/>
      <c r="AY120" s="1090"/>
      <c r="AZ120" s="1039" t="s">
        <v>474</v>
      </c>
      <c r="BA120" s="988"/>
      <c r="BB120" s="988"/>
      <c r="BC120" s="988"/>
      <c r="BD120" s="988"/>
      <c r="BE120" s="988"/>
      <c r="BF120" s="988"/>
      <c r="BG120" s="988"/>
      <c r="BH120" s="988"/>
      <c r="BI120" s="988"/>
      <c r="BJ120" s="988"/>
      <c r="BK120" s="988"/>
      <c r="BL120" s="988"/>
      <c r="BM120" s="988"/>
      <c r="BN120" s="988"/>
      <c r="BO120" s="988"/>
      <c r="BP120" s="989"/>
      <c r="BQ120" s="1025">
        <v>2660023</v>
      </c>
      <c r="BR120" s="1026"/>
      <c r="BS120" s="1026"/>
      <c r="BT120" s="1026"/>
      <c r="BU120" s="1026"/>
      <c r="BV120" s="1026">
        <v>2621691</v>
      </c>
      <c r="BW120" s="1026"/>
      <c r="BX120" s="1026"/>
      <c r="BY120" s="1026"/>
      <c r="BZ120" s="1026"/>
      <c r="CA120" s="1026">
        <v>2709789</v>
      </c>
      <c r="CB120" s="1026"/>
      <c r="CC120" s="1026"/>
      <c r="CD120" s="1026"/>
      <c r="CE120" s="1026"/>
      <c r="CF120" s="1040">
        <v>119.1</v>
      </c>
      <c r="CG120" s="1041"/>
      <c r="CH120" s="1041"/>
      <c r="CI120" s="1041"/>
      <c r="CJ120" s="1041"/>
      <c r="CK120" s="1106" t="s">
        <v>475</v>
      </c>
      <c r="CL120" s="1107"/>
      <c r="CM120" s="1107"/>
      <c r="CN120" s="1107"/>
      <c r="CO120" s="1108"/>
      <c r="CP120" s="1114" t="s">
        <v>476</v>
      </c>
      <c r="CQ120" s="1115"/>
      <c r="CR120" s="1115"/>
      <c r="CS120" s="1115"/>
      <c r="CT120" s="1115"/>
      <c r="CU120" s="1115"/>
      <c r="CV120" s="1115"/>
      <c r="CW120" s="1115"/>
      <c r="CX120" s="1115"/>
      <c r="CY120" s="1115"/>
      <c r="CZ120" s="1115"/>
      <c r="DA120" s="1115"/>
      <c r="DB120" s="1115"/>
      <c r="DC120" s="1115"/>
      <c r="DD120" s="1115"/>
      <c r="DE120" s="1115"/>
      <c r="DF120" s="1116"/>
      <c r="DG120" s="1025">
        <v>1903204</v>
      </c>
      <c r="DH120" s="1026"/>
      <c r="DI120" s="1026"/>
      <c r="DJ120" s="1026"/>
      <c r="DK120" s="1026"/>
      <c r="DL120" s="1026">
        <v>1674328</v>
      </c>
      <c r="DM120" s="1026"/>
      <c r="DN120" s="1026"/>
      <c r="DO120" s="1026"/>
      <c r="DP120" s="1026"/>
      <c r="DQ120" s="1026">
        <v>1431158</v>
      </c>
      <c r="DR120" s="1026"/>
      <c r="DS120" s="1026"/>
      <c r="DT120" s="1026"/>
      <c r="DU120" s="1026"/>
      <c r="DV120" s="1027">
        <v>62.9</v>
      </c>
      <c r="DW120" s="1027"/>
      <c r="DX120" s="1027"/>
      <c r="DY120" s="1027"/>
      <c r="DZ120" s="1028"/>
    </row>
    <row r="121" spans="1:130" s="248" customFormat="1" ht="26.25" customHeight="1" x14ac:dyDescent="0.15">
      <c r="A121" s="1158"/>
      <c r="B121" s="1045"/>
      <c r="C121" s="1066" t="s">
        <v>477</v>
      </c>
      <c r="D121" s="1067"/>
      <c r="E121" s="1067"/>
      <c r="F121" s="1067"/>
      <c r="G121" s="1067"/>
      <c r="H121" s="1067"/>
      <c r="I121" s="1067"/>
      <c r="J121" s="1067"/>
      <c r="K121" s="1067"/>
      <c r="L121" s="1067"/>
      <c r="M121" s="1067"/>
      <c r="N121" s="1067"/>
      <c r="O121" s="1067"/>
      <c r="P121" s="1067"/>
      <c r="Q121" s="1067"/>
      <c r="R121" s="1067"/>
      <c r="S121" s="1067"/>
      <c r="T121" s="1067"/>
      <c r="U121" s="1067"/>
      <c r="V121" s="1067"/>
      <c r="W121" s="1067"/>
      <c r="X121" s="1067"/>
      <c r="Y121" s="1067"/>
      <c r="Z121" s="1068"/>
      <c r="AA121" s="1057" t="s">
        <v>446</v>
      </c>
      <c r="AB121" s="1058"/>
      <c r="AC121" s="1058"/>
      <c r="AD121" s="1058"/>
      <c r="AE121" s="1059"/>
      <c r="AF121" s="1060" t="s">
        <v>466</v>
      </c>
      <c r="AG121" s="1058"/>
      <c r="AH121" s="1058"/>
      <c r="AI121" s="1058"/>
      <c r="AJ121" s="1059"/>
      <c r="AK121" s="1060" t="s">
        <v>443</v>
      </c>
      <c r="AL121" s="1058"/>
      <c r="AM121" s="1058"/>
      <c r="AN121" s="1058"/>
      <c r="AO121" s="1059"/>
      <c r="AP121" s="1061" t="s">
        <v>415</v>
      </c>
      <c r="AQ121" s="1062"/>
      <c r="AR121" s="1062"/>
      <c r="AS121" s="1062"/>
      <c r="AT121" s="1063"/>
      <c r="AU121" s="1091"/>
      <c r="AV121" s="1092"/>
      <c r="AW121" s="1092"/>
      <c r="AX121" s="1092"/>
      <c r="AY121" s="1093"/>
      <c r="AZ121" s="1048" t="s">
        <v>478</v>
      </c>
      <c r="BA121" s="1049"/>
      <c r="BB121" s="1049"/>
      <c r="BC121" s="1049"/>
      <c r="BD121" s="1049"/>
      <c r="BE121" s="1049"/>
      <c r="BF121" s="1049"/>
      <c r="BG121" s="1049"/>
      <c r="BH121" s="1049"/>
      <c r="BI121" s="1049"/>
      <c r="BJ121" s="1049"/>
      <c r="BK121" s="1049"/>
      <c r="BL121" s="1049"/>
      <c r="BM121" s="1049"/>
      <c r="BN121" s="1049"/>
      <c r="BO121" s="1049"/>
      <c r="BP121" s="1050"/>
      <c r="BQ121" s="1018" t="s">
        <v>127</v>
      </c>
      <c r="BR121" s="1019"/>
      <c r="BS121" s="1019"/>
      <c r="BT121" s="1019"/>
      <c r="BU121" s="1019"/>
      <c r="BV121" s="1019" t="s">
        <v>127</v>
      </c>
      <c r="BW121" s="1019"/>
      <c r="BX121" s="1019"/>
      <c r="BY121" s="1019"/>
      <c r="BZ121" s="1019"/>
      <c r="CA121" s="1019" t="s">
        <v>127</v>
      </c>
      <c r="CB121" s="1019"/>
      <c r="CC121" s="1019"/>
      <c r="CD121" s="1019"/>
      <c r="CE121" s="1019"/>
      <c r="CF121" s="1013" t="s">
        <v>127</v>
      </c>
      <c r="CG121" s="1014"/>
      <c r="CH121" s="1014"/>
      <c r="CI121" s="1014"/>
      <c r="CJ121" s="1014"/>
      <c r="CK121" s="1109"/>
      <c r="CL121" s="1110"/>
      <c r="CM121" s="1110"/>
      <c r="CN121" s="1110"/>
      <c r="CO121" s="1111"/>
      <c r="CP121" s="1119" t="s">
        <v>479</v>
      </c>
      <c r="CQ121" s="1120"/>
      <c r="CR121" s="1120"/>
      <c r="CS121" s="1120"/>
      <c r="CT121" s="1120"/>
      <c r="CU121" s="1120"/>
      <c r="CV121" s="1120"/>
      <c r="CW121" s="1120"/>
      <c r="CX121" s="1120"/>
      <c r="CY121" s="1120"/>
      <c r="CZ121" s="1120"/>
      <c r="DA121" s="1120"/>
      <c r="DB121" s="1120"/>
      <c r="DC121" s="1120"/>
      <c r="DD121" s="1120"/>
      <c r="DE121" s="1120"/>
      <c r="DF121" s="1121"/>
      <c r="DG121" s="1018">
        <v>78975</v>
      </c>
      <c r="DH121" s="1019"/>
      <c r="DI121" s="1019"/>
      <c r="DJ121" s="1019"/>
      <c r="DK121" s="1019"/>
      <c r="DL121" s="1019">
        <v>69282</v>
      </c>
      <c r="DM121" s="1019"/>
      <c r="DN121" s="1019"/>
      <c r="DO121" s="1019"/>
      <c r="DP121" s="1019"/>
      <c r="DQ121" s="1019">
        <v>71090</v>
      </c>
      <c r="DR121" s="1019"/>
      <c r="DS121" s="1019"/>
      <c r="DT121" s="1019"/>
      <c r="DU121" s="1019"/>
      <c r="DV121" s="1020">
        <v>3.1</v>
      </c>
      <c r="DW121" s="1020"/>
      <c r="DX121" s="1020"/>
      <c r="DY121" s="1020"/>
      <c r="DZ121" s="1021"/>
    </row>
    <row r="122" spans="1:130" s="248" customFormat="1" ht="26.25" customHeight="1" x14ac:dyDescent="0.15">
      <c r="A122" s="1158"/>
      <c r="B122" s="1045"/>
      <c r="C122" s="1015" t="s">
        <v>457</v>
      </c>
      <c r="D122" s="1016"/>
      <c r="E122" s="1016"/>
      <c r="F122" s="1016"/>
      <c r="G122" s="1016"/>
      <c r="H122" s="1016"/>
      <c r="I122" s="1016"/>
      <c r="J122" s="1016"/>
      <c r="K122" s="1016"/>
      <c r="L122" s="1016"/>
      <c r="M122" s="1016"/>
      <c r="N122" s="1016"/>
      <c r="O122" s="1016"/>
      <c r="P122" s="1016"/>
      <c r="Q122" s="1016"/>
      <c r="R122" s="1016"/>
      <c r="S122" s="1016"/>
      <c r="T122" s="1016"/>
      <c r="U122" s="1016"/>
      <c r="V122" s="1016"/>
      <c r="W122" s="1016"/>
      <c r="X122" s="1016"/>
      <c r="Y122" s="1016"/>
      <c r="Z122" s="1017"/>
      <c r="AA122" s="1057" t="s">
        <v>468</v>
      </c>
      <c r="AB122" s="1058"/>
      <c r="AC122" s="1058"/>
      <c r="AD122" s="1058"/>
      <c r="AE122" s="1059"/>
      <c r="AF122" s="1060" t="s">
        <v>415</v>
      </c>
      <c r="AG122" s="1058"/>
      <c r="AH122" s="1058"/>
      <c r="AI122" s="1058"/>
      <c r="AJ122" s="1059"/>
      <c r="AK122" s="1060" t="s">
        <v>415</v>
      </c>
      <c r="AL122" s="1058"/>
      <c r="AM122" s="1058"/>
      <c r="AN122" s="1058"/>
      <c r="AO122" s="1059"/>
      <c r="AP122" s="1061" t="s">
        <v>415</v>
      </c>
      <c r="AQ122" s="1062"/>
      <c r="AR122" s="1062"/>
      <c r="AS122" s="1062"/>
      <c r="AT122" s="1063"/>
      <c r="AU122" s="1091"/>
      <c r="AV122" s="1092"/>
      <c r="AW122" s="1092"/>
      <c r="AX122" s="1092"/>
      <c r="AY122" s="1093"/>
      <c r="AZ122" s="1073" t="s">
        <v>480</v>
      </c>
      <c r="BA122" s="1064"/>
      <c r="BB122" s="1064"/>
      <c r="BC122" s="1064"/>
      <c r="BD122" s="1064"/>
      <c r="BE122" s="1064"/>
      <c r="BF122" s="1064"/>
      <c r="BG122" s="1064"/>
      <c r="BH122" s="1064"/>
      <c r="BI122" s="1064"/>
      <c r="BJ122" s="1064"/>
      <c r="BK122" s="1064"/>
      <c r="BL122" s="1064"/>
      <c r="BM122" s="1064"/>
      <c r="BN122" s="1064"/>
      <c r="BO122" s="1064"/>
      <c r="BP122" s="1065"/>
      <c r="BQ122" s="1096">
        <v>4025619</v>
      </c>
      <c r="BR122" s="1097"/>
      <c r="BS122" s="1097"/>
      <c r="BT122" s="1097"/>
      <c r="BU122" s="1097"/>
      <c r="BV122" s="1097">
        <v>3766982</v>
      </c>
      <c r="BW122" s="1097"/>
      <c r="BX122" s="1097"/>
      <c r="BY122" s="1097"/>
      <c r="BZ122" s="1097"/>
      <c r="CA122" s="1097">
        <v>2833549</v>
      </c>
      <c r="CB122" s="1097"/>
      <c r="CC122" s="1097"/>
      <c r="CD122" s="1097"/>
      <c r="CE122" s="1097"/>
      <c r="CF122" s="1117">
        <v>124.5</v>
      </c>
      <c r="CG122" s="1118"/>
      <c r="CH122" s="1118"/>
      <c r="CI122" s="1118"/>
      <c r="CJ122" s="1118"/>
      <c r="CK122" s="1109"/>
      <c r="CL122" s="1110"/>
      <c r="CM122" s="1110"/>
      <c r="CN122" s="1110"/>
      <c r="CO122" s="1111"/>
      <c r="CP122" s="1119" t="s">
        <v>405</v>
      </c>
      <c r="CQ122" s="1120"/>
      <c r="CR122" s="1120"/>
      <c r="CS122" s="1120"/>
      <c r="CT122" s="1120"/>
      <c r="CU122" s="1120"/>
      <c r="CV122" s="1120"/>
      <c r="CW122" s="1120"/>
      <c r="CX122" s="1120"/>
      <c r="CY122" s="1120"/>
      <c r="CZ122" s="1120"/>
      <c r="DA122" s="1120"/>
      <c r="DB122" s="1120"/>
      <c r="DC122" s="1120"/>
      <c r="DD122" s="1120"/>
      <c r="DE122" s="1120"/>
      <c r="DF122" s="1121"/>
      <c r="DG122" s="1018" t="s">
        <v>127</v>
      </c>
      <c r="DH122" s="1019"/>
      <c r="DI122" s="1019"/>
      <c r="DJ122" s="1019"/>
      <c r="DK122" s="1019"/>
      <c r="DL122" s="1019" t="s">
        <v>127</v>
      </c>
      <c r="DM122" s="1019"/>
      <c r="DN122" s="1019"/>
      <c r="DO122" s="1019"/>
      <c r="DP122" s="1019"/>
      <c r="DQ122" s="1019" t="s">
        <v>446</v>
      </c>
      <c r="DR122" s="1019"/>
      <c r="DS122" s="1019"/>
      <c r="DT122" s="1019"/>
      <c r="DU122" s="1019"/>
      <c r="DV122" s="1020" t="s">
        <v>127</v>
      </c>
      <c r="DW122" s="1020"/>
      <c r="DX122" s="1020"/>
      <c r="DY122" s="1020"/>
      <c r="DZ122" s="1021"/>
    </row>
    <row r="123" spans="1:130" s="248" customFormat="1" ht="26.25" customHeight="1" x14ac:dyDescent="0.15">
      <c r="A123" s="1158"/>
      <c r="B123" s="1045"/>
      <c r="C123" s="1015" t="s">
        <v>463</v>
      </c>
      <c r="D123" s="1016"/>
      <c r="E123" s="1016"/>
      <c r="F123" s="1016"/>
      <c r="G123" s="1016"/>
      <c r="H123" s="1016"/>
      <c r="I123" s="1016"/>
      <c r="J123" s="1016"/>
      <c r="K123" s="1016"/>
      <c r="L123" s="1016"/>
      <c r="M123" s="1016"/>
      <c r="N123" s="1016"/>
      <c r="O123" s="1016"/>
      <c r="P123" s="1016"/>
      <c r="Q123" s="1016"/>
      <c r="R123" s="1016"/>
      <c r="S123" s="1016"/>
      <c r="T123" s="1016"/>
      <c r="U123" s="1016"/>
      <c r="V123" s="1016"/>
      <c r="W123" s="1016"/>
      <c r="X123" s="1016"/>
      <c r="Y123" s="1016"/>
      <c r="Z123" s="1017"/>
      <c r="AA123" s="1057" t="s">
        <v>446</v>
      </c>
      <c r="AB123" s="1058"/>
      <c r="AC123" s="1058"/>
      <c r="AD123" s="1058"/>
      <c r="AE123" s="1059"/>
      <c r="AF123" s="1060" t="s">
        <v>127</v>
      </c>
      <c r="AG123" s="1058"/>
      <c r="AH123" s="1058"/>
      <c r="AI123" s="1058"/>
      <c r="AJ123" s="1059"/>
      <c r="AK123" s="1060" t="s">
        <v>468</v>
      </c>
      <c r="AL123" s="1058"/>
      <c r="AM123" s="1058"/>
      <c r="AN123" s="1058"/>
      <c r="AO123" s="1059"/>
      <c r="AP123" s="1061" t="s">
        <v>446</v>
      </c>
      <c r="AQ123" s="1062"/>
      <c r="AR123" s="1062"/>
      <c r="AS123" s="1062"/>
      <c r="AT123" s="1063"/>
      <c r="AU123" s="1094"/>
      <c r="AV123" s="1095"/>
      <c r="AW123" s="1095"/>
      <c r="AX123" s="1095"/>
      <c r="AY123" s="1095"/>
      <c r="AZ123" s="279" t="s">
        <v>186</v>
      </c>
      <c r="BA123" s="279"/>
      <c r="BB123" s="279"/>
      <c r="BC123" s="279"/>
      <c r="BD123" s="279"/>
      <c r="BE123" s="279"/>
      <c r="BF123" s="279"/>
      <c r="BG123" s="279"/>
      <c r="BH123" s="279"/>
      <c r="BI123" s="279"/>
      <c r="BJ123" s="279"/>
      <c r="BK123" s="279"/>
      <c r="BL123" s="279"/>
      <c r="BM123" s="279"/>
      <c r="BN123" s="279"/>
      <c r="BO123" s="1074" t="s">
        <v>481</v>
      </c>
      <c r="BP123" s="1105"/>
      <c r="BQ123" s="1164">
        <v>6685642</v>
      </c>
      <c r="BR123" s="1165"/>
      <c r="BS123" s="1165"/>
      <c r="BT123" s="1165"/>
      <c r="BU123" s="1165"/>
      <c r="BV123" s="1165">
        <v>6388673</v>
      </c>
      <c r="BW123" s="1165"/>
      <c r="BX123" s="1165"/>
      <c r="BY123" s="1165"/>
      <c r="BZ123" s="1165"/>
      <c r="CA123" s="1165">
        <v>5543338</v>
      </c>
      <c r="CB123" s="1165"/>
      <c r="CC123" s="1165"/>
      <c r="CD123" s="1165"/>
      <c r="CE123" s="1165"/>
      <c r="CF123" s="1098"/>
      <c r="CG123" s="1099"/>
      <c r="CH123" s="1099"/>
      <c r="CI123" s="1099"/>
      <c r="CJ123" s="1100"/>
      <c r="CK123" s="1109"/>
      <c r="CL123" s="1110"/>
      <c r="CM123" s="1110"/>
      <c r="CN123" s="1110"/>
      <c r="CO123" s="1111"/>
      <c r="CP123" s="1119" t="s">
        <v>406</v>
      </c>
      <c r="CQ123" s="1120"/>
      <c r="CR123" s="1120"/>
      <c r="CS123" s="1120"/>
      <c r="CT123" s="1120"/>
      <c r="CU123" s="1120"/>
      <c r="CV123" s="1120"/>
      <c r="CW123" s="1120"/>
      <c r="CX123" s="1120"/>
      <c r="CY123" s="1120"/>
      <c r="CZ123" s="1120"/>
      <c r="DA123" s="1120"/>
      <c r="DB123" s="1120"/>
      <c r="DC123" s="1120"/>
      <c r="DD123" s="1120"/>
      <c r="DE123" s="1120"/>
      <c r="DF123" s="1121"/>
      <c r="DG123" s="1057" t="s">
        <v>415</v>
      </c>
      <c r="DH123" s="1058"/>
      <c r="DI123" s="1058"/>
      <c r="DJ123" s="1058"/>
      <c r="DK123" s="1059"/>
      <c r="DL123" s="1060" t="s">
        <v>443</v>
      </c>
      <c r="DM123" s="1058"/>
      <c r="DN123" s="1058"/>
      <c r="DO123" s="1058"/>
      <c r="DP123" s="1059"/>
      <c r="DQ123" s="1060" t="s">
        <v>127</v>
      </c>
      <c r="DR123" s="1058"/>
      <c r="DS123" s="1058"/>
      <c r="DT123" s="1058"/>
      <c r="DU123" s="1059"/>
      <c r="DV123" s="1061" t="s">
        <v>468</v>
      </c>
      <c r="DW123" s="1062"/>
      <c r="DX123" s="1062"/>
      <c r="DY123" s="1062"/>
      <c r="DZ123" s="1063"/>
    </row>
    <row r="124" spans="1:130" s="248" customFormat="1" ht="26.25" customHeight="1" thickBot="1" x14ac:dyDescent="0.2">
      <c r="A124" s="1158"/>
      <c r="B124" s="1045"/>
      <c r="C124" s="1015" t="s">
        <v>467</v>
      </c>
      <c r="D124" s="1016"/>
      <c r="E124" s="1016"/>
      <c r="F124" s="1016"/>
      <c r="G124" s="1016"/>
      <c r="H124" s="1016"/>
      <c r="I124" s="1016"/>
      <c r="J124" s="1016"/>
      <c r="K124" s="1016"/>
      <c r="L124" s="1016"/>
      <c r="M124" s="1016"/>
      <c r="N124" s="1016"/>
      <c r="O124" s="1016"/>
      <c r="P124" s="1016"/>
      <c r="Q124" s="1016"/>
      <c r="R124" s="1016"/>
      <c r="S124" s="1016"/>
      <c r="T124" s="1016"/>
      <c r="U124" s="1016"/>
      <c r="V124" s="1016"/>
      <c r="W124" s="1016"/>
      <c r="X124" s="1016"/>
      <c r="Y124" s="1016"/>
      <c r="Z124" s="1017"/>
      <c r="AA124" s="1057" t="s">
        <v>127</v>
      </c>
      <c r="AB124" s="1058"/>
      <c r="AC124" s="1058"/>
      <c r="AD124" s="1058"/>
      <c r="AE124" s="1059"/>
      <c r="AF124" s="1060" t="s">
        <v>127</v>
      </c>
      <c r="AG124" s="1058"/>
      <c r="AH124" s="1058"/>
      <c r="AI124" s="1058"/>
      <c r="AJ124" s="1059"/>
      <c r="AK124" s="1060" t="s">
        <v>127</v>
      </c>
      <c r="AL124" s="1058"/>
      <c r="AM124" s="1058"/>
      <c r="AN124" s="1058"/>
      <c r="AO124" s="1059"/>
      <c r="AP124" s="1061" t="s">
        <v>415</v>
      </c>
      <c r="AQ124" s="1062"/>
      <c r="AR124" s="1062"/>
      <c r="AS124" s="1062"/>
      <c r="AT124" s="1063"/>
      <c r="AU124" s="1160" t="s">
        <v>482</v>
      </c>
      <c r="AV124" s="1161"/>
      <c r="AW124" s="1161"/>
      <c r="AX124" s="1161"/>
      <c r="AY124" s="1161"/>
      <c r="AZ124" s="1161"/>
      <c r="BA124" s="1161"/>
      <c r="BB124" s="1161"/>
      <c r="BC124" s="1161"/>
      <c r="BD124" s="1161"/>
      <c r="BE124" s="1161"/>
      <c r="BF124" s="1161"/>
      <c r="BG124" s="1161"/>
      <c r="BH124" s="1161"/>
      <c r="BI124" s="1161"/>
      <c r="BJ124" s="1161"/>
      <c r="BK124" s="1161"/>
      <c r="BL124" s="1161"/>
      <c r="BM124" s="1161"/>
      <c r="BN124" s="1161"/>
      <c r="BO124" s="1161"/>
      <c r="BP124" s="1162"/>
      <c r="BQ124" s="1163" t="s">
        <v>446</v>
      </c>
      <c r="BR124" s="1127"/>
      <c r="BS124" s="1127"/>
      <c r="BT124" s="1127"/>
      <c r="BU124" s="1127"/>
      <c r="BV124" s="1127" t="s">
        <v>127</v>
      </c>
      <c r="BW124" s="1127"/>
      <c r="BX124" s="1127"/>
      <c r="BY124" s="1127"/>
      <c r="BZ124" s="1127"/>
      <c r="CA124" s="1127" t="s">
        <v>127</v>
      </c>
      <c r="CB124" s="1127"/>
      <c r="CC124" s="1127"/>
      <c r="CD124" s="1127"/>
      <c r="CE124" s="1127"/>
      <c r="CF124" s="1128"/>
      <c r="CG124" s="1129"/>
      <c r="CH124" s="1129"/>
      <c r="CI124" s="1129"/>
      <c r="CJ124" s="1130"/>
      <c r="CK124" s="1112"/>
      <c r="CL124" s="1112"/>
      <c r="CM124" s="1112"/>
      <c r="CN124" s="1112"/>
      <c r="CO124" s="1113"/>
      <c r="CP124" s="1119" t="s">
        <v>483</v>
      </c>
      <c r="CQ124" s="1120"/>
      <c r="CR124" s="1120"/>
      <c r="CS124" s="1120"/>
      <c r="CT124" s="1120"/>
      <c r="CU124" s="1120"/>
      <c r="CV124" s="1120"/>
      <c r="CW124" s="1120"/>
      <c r="CX124" s="1120"/>
      <c r="CY124" s="1120"/>
      <c r="CZ124" s="1120"/>
      <c r="DA124" s="1120"/>
      <c r="DB124" s="1120"/>
      <c r="DC124" s="1120"/>
      <c r="DD124" s="1120"/>
      <c r="DE124" s="1120"/>
      <c r="DF124" s="1121"/>
      <c r="DG124" s="1104" t="s">
        <v>415</v>
      </c>
      <c r="DH124" s="1083"/>
      <c r="DI124" s="1083"/>
      <c r="DJ124" s="1083"/>
      <c r="DK124" s="1084"/>
      <c r="DL124" s="1082" t="s">
        <v>127</v>
      </c>
      <c r="DM124" s="1083"/>
      <c r="DN124" s="1083"/>
      <c r="DO124" s="1083"/>
      <c r="DP124" s="1084"/>
      <c r="DQ124" s="1082" t="s">
        <v>446</v>
      </c>
      <c r="DR124" s="1083"/>
      <c r="DS124" s="1083"/>
      <c r="DT124" s="1083"/>
      <c r="DU124" s="1084"/>
      <c r="DV124" s="1085" t="s">
        <v>415</v>
      </c>
      <c r="DW124" s="1086"/>
      <c r="DX124" s="1086"/>
      <c r="DY124" s="1086"/>
      <c r="DZ124" s="1087"/>
    </row>
    <row r="125" spans="1:130" s="248" customFormat="1" ht="26.25" customHeight="1" x14ac:dyDescent="0.15">
      <c r="A125" s="1158"/>
      <c r="B125" s="1045"/>
      <c r="C125" s="1015" t="s">
        <v>470</v>
      </c>
      <c r="D125" s="1016"/>
      <c r="E125" s="1016"/>
      <c r="F125" s="1016"/>
      <c r="G125" s="1016"/>
      <c r="H125" s="1016"/>
      <c r="I125" s="1016"/>
      <c r="J125" s="1016"/>
      <c r="K125" s="1016"/>
      <c r="L125" s="1016"/>
      <c r="M125" s="1016"/>
      <c r="N125" s="1016"/>
      <c r="O125" s="1016"/>
      <c r="P125" s="1016"/>
      <c r="Q125" s="1016"/>
      <c r="R125" s="1016"/>
      <c r="S125" s="1016"/>
      <c r="T125" s="1016"/>
      <c r="U125" s="1016"/>
      <c r="V125" s="1016"/>
      <c r="W125" s="1016"/>
      <c r="X125" s="1016"/>
      <c r="Y125" s="1016"/>
      <c r="Z125" s="1017"/>
      <c r="AA125" s="1057" t="s">
        <v>443</v>
      </c>
      <c r="AB125" s="1058"/>
      <c r="AC125" s="1058"/>
      <c r="AD125" s="1058"/>
      <c r="AE125" s="1059"/>
      <c r="AF125" s="1060" t="s">
        <v>443</v>
      </c>
      <c r="AG125" s="1058"/>
      <c r="AH125" s="1058"/>
      <c r="AI125" s="1058"/>
      <c r="AJ125" s="1059"/>
      <c r="AK125" s="1060" t="s">
        <v>468</v>
      </c>
      <c r="AL125" s="1058"/>
      <c r="AM125" s="1058"/>
      <c r="AN125" s="1058"/>
      <c r="AO125" s="1059"/>
      <c r="AP125" s="1061" t="s">
        <v>415</v>
      </c>
      <c r="AQ125" s="1062"/>
      <c r="AR125" s="1062"/>
      <c r="AS125" s="1062"/>
      <c r="AT125" s="106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2" t="s">
        <v>484</v>
      </c>
      <c r="CL125" s="1107"/>
      <c r="CM125" s="1107"/>
      <c r="CN125" s="1107"/>
      <c r="CO125" s="1108"/>
      <c r="CP125" s="1039" t="s">
        <v>485</v>
      </c>
      <c r="CQ125" s="988"/>
      <c r="CR125" s="988"/>
      <c r="CS125" s="988"/>
      <c r="CT125" s="988"/>
      <c r="CU125" s="988"/>
      <c r="CV125" s="988"/>
      <c r="CW125" s="988"/>
      <c r="CX125" s="988"/>
      <c r="CY125" s="988"/>
      <c r="CZ125" s="988"/>
      <c r="DA125" s="988"/>
      <c r="DB125" s="988"/>
      <c r="DC125" s="988"/>
      <c r="DD125" s="988"/>
      <c r="DE125" s="988"/>
      <c r="DF125" s="989"/>
      <c r="DG125" s="1025" t="s">
        <v>468</v>
      </c>
      <c r="DH125" s="1026"/>
      <c r="DI125" s="1026"/>
      <c r="DJ125" s="1026"/>
      <c r="DK125" s="1026"/>
      <c r="DL125" s="1026" t="s">
        <v>127</v>
      </c>
      <c r="DM125" s="1026"/>
      <c r="DN125" s="1026"/>
      <c r="DO125" s="1026"/>
      <c r="DP125" s="1026"/>
      <c r="DQ125" s="1026" t="s">
        <v>446</v>
      </c>
      <c r="DR125" s="1026"/>
      <c r="DS125" s="1026"/>
      <c r="DT125" s="1026"/>
      <c r="DU125" s="1026"/>
      <c r="DV125" s="1027" t="s">
        <v>127</v>
      </c>
      <c r="DW125" s="1027"/>
      <c r="DX125" s="1027"/>
      <c r="DY125" s="1027"/>
      <c r="DZ125" s="1028"/>
    </row>
    <row r="126" spans="1:130" s="248" customFormat="1" ht="26.25" customHeight="1" thickBot="1" x14ac:dyDescent="0.2">
      <c r="A126" s="1158"/>
      <c r="B126" s="1045"/>
      <c r="C126" s="1015" t="s">
        <v>472</v>
      </c>
      <c r="D126" s="1016"/>
      <c r="E126" s="1016"/>
      <c r="F126" s="1016"/>
      <c r="G126" s="1016"/>
      <c r="H126" s="1016"/>
      <c r="I126" s="1016"/>
      <c r="J126" s="1016"/>
      <c r="K126" s="1016"/>
      <c r="L126" s="1016"/>
      <c r="M126" s="1016"/>
      <c r="N126" s="1016"/>
      <c r="O126" s="1016"/>
      <c r="P126" s="1016"/>
      <c r="Q126" s="1016"/>
      <c r="R126" s="1016"/>
      <c r="S126" s="1016"/>
      <c r="T126" s="1016"/>
      <c r="U126" s="1016"/>
      <c r="V126" s="1016"/>
      <c r="W126" s="1016"/>
      <c r="X126" s="1016"/>
      <c r="Y126" s="1016"/>
      <c r="Z126" s="1017"/>
      <c r="AA126" s="1057" t="s">
        <v>446</v>
      </c>
      <c r="AB126" s="1058"/>
      <c r="AC126" s="1058"/>
      <c r="AD126" s="1058"/>
      <c r="AE126" s="1059"/>
      <c r="AF126" s="1060" t="s">
        <v>468</v>
      </c>
      <c r="AG126" s="1058"/>
      <c r="AH126" s="1058"/>
      <c r="AI126" s="1058"/>
      <c r="AJ126" s="1059"/>
      <c r="AK126" s="1060" t="s">
        <v>446</v>
      </c>
      <c r="AL126" s="1058"/>
      <c r="AM126" s="1058"/>
      <c r="AN126" s="1058"/>
      <c r="AO126" s="1059"/>
      <c r="AP126" s="1061" t="s">
        <v>127</v>
      </c>
      <c r="AQ126" s="1062"/>
      <c r="AR126" s="1062"/>
      <c r="AS126" s="1062"/>
      <c r="AT126" s="106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3"/>
      <c r="CL126" s="1110"/>
      <c r="CM126" s="1110"/>
      <c r="CN126" s="1110"/>
      <c r="CO126" s="1111"/>
      <c r="CP126" s="1048" t="s">
        <v>486</v>
      </c>
      <c r="CQ126" s="1049"/>
      <c r="CR126" s="1049"/>
      <c r="CS126" s="1049"/>
      <c r="CT126" s="1049"/>
      <c r="CU126" s="1049"/>
      <c r="CV126" s="1049"/>
      <c r="CW126" s="1049"/>
      <c r="CX126" s="1049"/>
      <c r="CY126" s="1049"/>
      <c r="CZ126" s="1049"/>
      <c r="DA126" s="1049"/>
      <c r="DB126" s="1049"/>
      <c r="DC126" s="1049"/>
      <c r="DD126" s="1049"/>
      <c r="DE126" s="1049"/>
      <c r="DF126" s="1050"/>
      <c r="DG126" s="1018" t="s">
        <v>468</v>
      </c>
      <c r="DH126" s="1019"/>
      <c r="DI126" s="1019"/>
      <c r="DJ126" s="1019"/>
      <c r="DK126" s="1019"/>
      <c r="DL126" s="1019" t="s">
        <v>415</v>
      </c>
      <c r="DM126" s="1019"/>
      <c r="DN126" s="1019"/>
      <c r="DO126" s="1019"/>
      <c r="DP126" s="1019"/>
      <c r="DQ126" s="1019" t="s">
        <v>415</v>
      </c>
      <c r="DR126" s="1019"/>
      <c r="DS126" s="1019"/>
      <c r="DT126" s="1019"/>
      <c r="DU126" s="1019"/>
      <c r="DV126" s="1020" t="s">
        <v>127</v>
      </c>
      <c r="DW126" s="1020"/>
      <c r="DX126" s="1020"/>
      <c r="DY126" s="1020"/>
      <c r="DZ126" s="1021"/>
    </row>
    <row r="127" spans="1:130" s="248" customFormat="1" ht="26.25" customHeight="1" x14ac:dyDescent="0.15">
      <c r="A127" s="1159"/>
      <c r="B127" s="1047"/>
      <c r="C127" s="1101" t="s">
        <v>487</v>
      </c>
      <c r="D127" s="1102"/>
      <c r="E127" s="1102"/>
      <c r="F127" s="1102"/>
      <c r="G127" s="1102"/>
      <c r="H127" s="1102"/>
      <c r="I127" s="1102"/>
      <c r="J127" s="1102"/>
      <c r="K127" s="1102"/>
      <c r="L127" s="1102"/>
      <c r="M127" s="1102"/>
      <c r="N127" s="1102"/>
      <c r="O127" s="1102"/>
      <c r="P127" s="1102"/>
      <c r="Q127" s="1102"/>
      <c r="R127" s="1102"/>
      <c r="S127" s="1102"/>
      <c r="T127" s="1102"/>
      <c r="U127" s="1102"/>
      <c r="V127" s="1102"/>
      <c r="W127" s="1102"/>
      <c r="X127" s="1102"/>
      <c r="Y127" s="1102"/>
      <c r="Z127" s="1103"/>
      <c r="AA127" s="1057" t="s">
        <v>446</v>
      </c>
      <c r="AB127" s="1058"/>
      <c r="AC127" s="1058"/>
      <c r="AD127" s="1058"/>
      <c r="AE127" s="1059"/>
      <c r="AF127" s="1060" t="s">
        <v>446</v>
      </c>
      <c r="AG127" s="1058"/>
      <c r="AH127" s="1058"/>
      <c r="AI127" s="1058"/>
      <c r="AJ127" s="1059"/>
      <c r="AK127" s="1060" t="s">
        <v>415</v>
      </c>
      <c r="AL127" s="1058"/>
      <c r="AM127" s="1058"/>
      <c r="AN127" s="1058"/>
      <c r="AO127" s="1059"/>
      <c r="AP127" s="1061" t="s">
        <v>415</v>
      </c>
      <c r="AQ127" s="1062"/>
      <c r="AR127" s="1062"/>
      <c r="AS127" s="1062"/>
      <c r="AT127" s="1063"/>
      <c r="AU127" s="284"/>
      <c r="AV127" s="284"/>
      <c r="AW127" s="284"/>
      <c r="AX127" s="1131" t="s">
        <v>488</v>
      </c>
      <c r="AY127" s="1132"/>
      <c r="AZ127" s="1132"/>
      <c r="BA127" s="1132"/>
      <c r="BB127" s="1132"/>
      <c r="BC127" s="1132"/>
      <c r="BD127" s="1132"/>
      <c r="BE127" s="1133"/>
      <c r="BF127" s="1134" t="s">
        <v>489</v>
      </c>
      <c r="BG127" s="1132"/>
      <c r="BH127" s="1132"/>
      <c r="BI127" s="1132"/>
      <c r="BJ127" s="1132"/>
      <c r="BK127" s="1132"/>
      <c r="BL127" s="1133"/>
      <c r="BM127" s="1134" t="s">
        <v>490</v>
      </c>
      <c r="BN127" s="1132"/>
      <c r="BO127" s="1132"/>
      <c r="BP127" s="1132"/>
      <c r="BQ127" s="1132"/>
      <c r="BR127" s="1132"/>
      <c r="BS127" s="1133"/>
      <c r="BT127" s="1134" t="s">
        <v>491</v>
      </c>
      <c r="BU127" s="1132"/>
      <c r="BV127" s="1132"/>
      <c r="BW127" s="1132"/>
      <c r="BX127" s="1132"/>
      <c r="BY127" s="1132"/>
      <c r="BZ127" s="1156"/>
      <c r="CA127" s="284"/>
      <c r="CB127" s="284"/>
      <c r="CC127" s="284"/>
      <c r="CD127" s="285"/>
      <c r="CE127" s="285"/>
      <c r="CF127" s="285"/>
      <c r="CG127" s="282"/>
      <c r="CH127" s="282"/>
      <c r="CI127" s="282"/>
      <c r="CJ127" s="283"/>
      <c r="CK127" s="1123"/>
      <c r="CL127" s="1110"/>
      <c r="CM127" s="1110"/>
      <c r="CN127" s="1110"/>
      <c r="CO127" s="1111"/>
      <c r="CP127" s="1048" t="s">
        <v>492</v>
      </c>
      <c r="CQ127" s="1049"/>
      <c r="CR127" s="1049"/>
      <c r="CS127" s="1049"/>
      <c r="CT127" s="1049"/>
      <c r="CU127" s="1049"/>
      <c r="CV127" s="1049"/>
      <c r="CW127" s="1049"/>
      <c r="CX127" s="1049"/>
      <c r="CY127" s="1049"/>
      <c r="CZ127" s="1049"/>
      <c r="DA127" s="1049"/>
      <c r="DB127" s="1049"/>
      <c r="DC127" s="1049"/>
      <c r="DD127" s="1049"/>
      <c r="DE127" s="1049"/>
      <c r="DF127" s="1050"/>
      <c r="DG127" s="1018" t="s">
        <v>127</v>
      </c>
      <c r="DH127" s="1019"/>
      <c r="DI127" s="1019"/>
      <c r="DJ127" s="1019"/>
      <c r="DK127" s="1019"/>
      <c r="DL127" s="1019" t="s">
        <v>446</v>
      </c>
      <c r="DM127" s="1019"/>
      <c r="DN127" s="1019"/>
      <c r="DO127" s="1019"/>
      <c r="DP127" s="1019"/>
      <c r="DQ127" s="1019" t="s">
        <v>127</v>
      </c>
      <c r="DR127" s="1019"/>
      <c r="DS127" s="1019"/>
      <c r="DT127" s="1019"/>
      <c r="DU127" s="1019"/>
      <c r="DV127" s="1020" t="s">
        <v>415</v>
      </c>
      <c r="DW127" s="1020"/>
      <c r="DX127" s="1020"/>
      <c r="DY127" s="1020"/>
      <c r="DZ127" s="1021"/>
    </row>
    <row r="128" spans="1:130" s="248" customFormat="1" ht="26.25" customHeight="1" thickBot="1" x14ac:dyDescent="0.2">
      <c r="A128" s="1142" t="s">
        <v>493</v>
      </c>
      <c r="B128" s="1143"/>
      <c r="C128" s="1143"/>
      <c r="D128" s="1143"/>
      <c r="E128" s="1143"/>
      <c r="F128" s="1143"/>
      <c r="G128" s="1143"/>
      <c r="H128" s="1143"/>
      <c r="I128" s="1143"/>
      <c r="J128" s="1143"/>
      <c r="K128" s="1143"/>
      <c r="L128" s="1143"/>
      <c r="M128" s="1143"/>
      <c r="N128" s="1143"/>
      <c r="O128" s="1143"/>
      <c r="P128" s="1143"/>
      <c r="Q128" s="1143"/>
      <c r="R128" s="1143"/>
      <c r="S128" s="1143"/>
      <c r="T128" s="1143"/>
      <c r="U128" s="1143"/>
      <c r="V128" s="1143"/>
      <c r="W128" s="1144" t="s">
        <v>494</v>
      </c>
      <c r="X128" s="1144"/>
      <c r="Y128" s="1144"/>
      <c r="Z128" s="1145"/>
      <c r="AA128" s="1146" t="s">
        <v>415</v>
      </c>
      <c r="AB128" s="1147"/>
      <c r="AC128" s="1147"/>
      <c r="AD128" s="1147"/>
      <c r="AE128" s="1148"/>
      <c r="AF128" s="1149" t="s">
        <v>127</v>
      </c>
      <c r="AG128" s="1147"/>
      <c r="AH128" s="1147"/>
      <c r="AI128" s="1147"/>
      <c r="AJ128" s="1148"/>
      <c r="AK128" s="1149" t="s">
        <v>415</v>
      </c>
      <c r="AL128" s="1147"/>
      <c r="AM128" s="1147"/>
      <c r="AN128" s="1147"/>
      <c r="AO128" s="1148"/>
      <c r="AP128" s="1150"/>
      <c r="AQ128" s="1151"/>
      <c r="AR128" s="1151"/>
      <c r="AS128" s="1151"/>
      <c r="AT128" s="1152"/>
      <c r="AU128" s="284"/>
      <c r="AV128" s="284"/>
      <c r="AW128" s="284"/>
      <c r="AX128" s="987" t="s">
        <v>495</v>
      </c>
      <c r="AY128" s="988"/>
      <c r="AZ128" s="988"/>
      <c r="BA128" s="988"/>
      <c r="BB128" s="988"/>
      <c r="BC128" s="988"/>
      <c r="BD128" s="988"/>
      <c r="BE128" s="989"/>
      <c r="BF128" s="1153" t="s">
        <v>446</v>
      </c>
      <c r="BG128" s="1154"/>
      <c r="BH128" s="1154"/>
      <c r="BI128" s="1154"/>
      <c r="BJ128" s="1154"/>
      <c r="BK128" s="1154"/>
      <c r="BL128" s="1155"/>
      <c r="BM128" s="1153">
        <v>15</v>
      </c>
      <c r="BN128" s="1154"/>
      <c r="BO128" s="1154"/>
      <c r="BP128" s="1154"/>
      <c r="BQ128" s="1154"/>
      <c r="BR128" s="1154"/>
      <c r="BS128" s="1155"/>
      <c r="BT128" s="1153">
        <v>20</v>
      </c>
      <c r="BU128" s="1154"/>
      <c r="BV128" s="1154"/>
      <c r="BW128" s="1154"/>
      <c r="BX128" s="1154"/>
      <c r="BY128" s="1154"/>
      <c r="BZ128" s="1178"/>
      <c r="CA128" s="285"/>
      <c r="CB128" s="285"/>
      <c r="CC128" s="285"/>
      <c r="CD128" s="285"/>
      <c r="CE128" s="285"/>
      <c r="CF128" s="285"/>
      <c r="CG128" s="282"/>
      <c r="CH128" s="282"/>
      <c r="CI128" s="282"/>
      <c r="CJ128" s="283"/>
      <c r="CK128" s="1124"/>
      <c r="CL128" s="1125"/>
      <c r="CM128" s="1125"/>
      <c r="CN128" s="1125"/>
      <c r="CO128" s="1126"/>
      <c r="CP128" s="1135" t="s">
        <v>496</v>
      </c>
      <c r="CQ128" s="1136"/>
      <c r="CR128" s="1136"/>
      <c r="CS128" s="1136"/>
      <c r="CT128" s="1136"/>
      <c r="CU128" s="1136"/>
      <c r="CV128" s="1136"/>
      <c r="CW128" s="1136"/>
      <c r="CX128" s="1136"/>
      <c r="CY128" s="1136"/>
      <c r="CZ128" s="1136"/>
      <c r="DA128" s="1136"/>
      <c r="DB128" s="1136"/>
      <c r="DC128" s="1136"/>
      <c r="DD128" s="1136"/>
      <c r="DE128" s="1136"/>
      <c r="DF128" s="1137"/>
      <c r="DG128" s="1138" t="s">
        <v>446</v>
      </c>
      <c r="DH128" s="1139"/>
      <c r="DI128" s="1139"/>
      <c r="DJ128" s="1139"/>
      <c r="DK128" s="1139"/>
      <c r="DL128" s="1139" t="s">
        <v>127</v>
      </c>
      <c r="DM128" s="1139"/>
      <c r="DN128" s="1139"/>
      <c r="DO128" s="1139"/>
      <c r="DP128" s="1139"/>
      <c r="DQ128" s="1139" t="s">
        <v>127</v>
      </c>
      <c r="DR128" s="1139"/>
      <c r="DS128" s="1139"/>
      <c r="DT128" s="1139"/>
      <c r="DU128" s="1139"/>
      <c r="DV128" s="1140" t="s">
        <v>443</v>
      </c>
      <c r="DW128" s="1140"/>
      <c r="DX128" s="1140"/>
      <c r="DY128" s="1140"/>
      <c r="DZ128" s="1141"/>
    </row>
    <row r="129" spans="1:131" s="248" customFormat="1" ht="26.25" customHeight="1" x14ac:dyDescent="0.15">
      <c r="A129" s="1029" t="s">
        <v>106</v>
      </c>
      <c r="B129" s="1030"/>
      <c r="C129" s="1030"/>
      <c r="D129" s="1030"/>
      <c r="E129" s="1030"/>
      <c r="F129" s="1030"/>
      <c r="G129" s="1030"/>
      <c r="H129" s="1030"/>
      <c r="I129" s="1030"/>
      <c r="J129" s="1030"/>
      <c r="K129" s="1030"/>
      <c r="L129" s="1030"/>
      <c r="M129" s="1030"/>
      <c r="N129" s="1030"/>
      <c r="O129" s="1030"/>
      <c r="P129" s="1030"/>
      <c r="Q129" s="1030"/>
      <c r="R129" s="1030"/>
      <c r="S129" s="1030"/>
      <c r="T129" s="1030"/>
      <c r="U129" s="1030"/>
      <c r="V129" s="1030"/>
      <c r="W129" s="1172" t="s">
        <v>497</v>
      </c>
      <c r="X129" s="1173"/>
      <c r="Y129" s="1173"/>
      <c r="Z129" s="1174"/>
      <c r="AA129" s="1057">
        <v>2545754</v>
      </c>
      <c r="AB129" s="1058"/>
      <c r="AC129" s="1058"/>
      <c r="AD129" s="1058"/>
      <c r="AE129" s="1059"/>
      <c r="AF129" s="1060">
        <v>2563940</v>
      </c>
      <c r="AG129" s="1058"/>
      <c r="AH129" s="1058"/>
      <c r="AI129" s="1058"/>
      <c r="AJ129" s="1059"/>
      <c r="AK129" s="1060">
        <v>2673706</v>
      </c>
      <c r="AL129" s="1058"/>
      <c r="AM129" s="1058"/>
      <c r="AN129" s="1058"/>
      <c r="AO129" s="1059"/>
      <c r="AP129" s="1175"/>
      <c r="AQ129" s="1176"/>
      <c r="AR129" s="1176"/>
      <c r="AS129" s="1176"/>
      <c r="AT129" s="1177"/>
      <c r="AU129" s="286"/>
      <c r="AV129" s="286"/>
      <c r="AW129" s="286"/>
      <c r="AX129" s="1166" t="s">
        <v>498</v>
      </c>
      <c r="AY129" s="1049"/>
      <c r="AZ129" s="1049"/>
      <c r="BA129" s="1049"/>
      <c r="BB129" s="1049"/>
      <c r="BC129" s="1049"/>
      <c r="BD129" s="1049"/>
      <c r="BE129" s="1050"/>
      <c r="BF129" s="1167" t="s">
        <v>127</v>
      </c>
      <c r="BG129" s="1168"/>
      <c r="BH129" s="1168"/>
      <c r="BI129" s="1168"/>
      <c r="BJ129" s="1168"/>
      <c r="BK129" s="1168"/>
      <c r="BL129" s="1169"/>
      <c r="BM129" s="1167">
        <v>20</v>
      </c>
      <c r="BN129" s="1168"/>
      <c r="BO129" s="1168"/>
      <c r="BP129" s="1168"/>
      <c r="BQ129" s="1168"/>
      <c r="BR129" s="1168"/>
      <c r="BS129" s="1169"/>
      <c r="BT129" s="1167">
        <v>30</v>
      </c>
      <c r="BU129" s="1170"/>
      <c r="BV129" s="1170"/>
      <c r="BW129" s="1170"/>
      <c r="BX129" s="1170"/>
      <c r="BY129" s="1170"/>
      <c r="BZ129" s="1171"/>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9" t="s">
        <v>499</v>
      </c>
      <c r="B130" s="1030"/>
      <c r="C130" s="1030"/>
      <c r="D130" s="1030"/>
      <c r="E130" s="1030"/>
      <c r="F130" s="1030"/>
      <c r="G130" s="1030"/>
      <c r="H130" s="1030"/>
      <c r="I130" s="1030"/>
      <c r="J130" s="1030"/>
      <c r="K130" s="1030"/>
      <c r="L130" s="1030"/>
      <c r="M130" s="1030"/>
      <c r="N130" s="1030"/>
      <c r="O130" s="1030"/>
      <c r="P130" s="1030"/>
      <c r="Q130" s="1030"/>
      <c r="R130" s="1030"/>
      <c r="S130" s="1030"/>
      <c r="T130" s="1030"/>
      <c r="U130" s="1030"/>
      <c r="V130" s="1030"/>
      <c r="W130" s="1172" t="s">
        <v>500</v>
      </c>
      <c r="X130" s="1173"/>
      <c r="Y130" s="1173"/>
      <c r="Z130" s="1174"/>
      <c r="AA130" s="1057">
        <v>410820</v>
      </c>
      <c r="AB130" s="1058"/>
      <c r="AC130" s="1058"/>
      <c r="AD130" s="1058"/>
      <c r="AE130" s="1059"/>
      <c r="AF130" s="1060">
        <v>402098</v>
      </c>
      <c r="AG130" s="1058"/>
      <c r="AH130" s="1058"/>
      <c r="AI130" s="1058"/>
      <c r="AJ130" s="1059"/>
      <c r="AK130" s="1060">
        <v>398047</v>
      </c>
      <c r="AL130" s="1058"/>
      <c r="AM130" s="1058"/>
      <c r="AN130" s="1058"/>
      <c r="AO130" s="1059"/>
      <c r="AP130" s="1175"/>
      <c r="AQ130" s="1176"/>
      <c r="AR130" s="1176"/>
      <c r="AS130" s="1176"/>
      <c r="AT130" s="1177"/>
      <c r="AU130" s="286"/>
      <c r="AV130" s="286"/>
      <c r="AW130" s="286"/>
      <c r="AX130" s="1166" t="s">
        <v>501</v>
      </c>
      <c r="AY130" s="1049"/>
      <c r="AZ130" s="1049"/>
      <c r="BA130" s="1049"/>
      <c r="BB130" s="1049"/>
      <c r="BC130" s="1049"/>
      <c r="BD130" s="1049"/>
      <c r="BE130" s="1050"/>
      <c r="BF130" s="1203">
        <v>7.2</v>
      </c>
      <c r="BG130" s="1204"/>
      <c r="BH130" s="1204"/>
      <c r="BI130" s="1204"/>
      <c r="BJ130" s="1204"/>
      <c r="BK130" s="1204"/>
      <c r="BL130" s="1205"/>
      <c r="BM130" s="1203">
        <v>25</v>
      </c>
      <c r="BN130" s="1204"/>
      <c r="BO130" s="1204"/>
      <c r="BP130" s="1204"/>
      <c r="BQ130" s="1204"/>
      <c r="BR130" s="1204"/>
      <c r="BS130" s="1205"/>
      <c r="BT130" s="1203">
        <v>35</v>
      </c>
      <c r="BU130" s="1206"/>
      <c r="BV130" s="1206"/>
      <c r="BW130" s="1206"/>
      <c r="BX130" s="1206"/>
      <c r="BY130" s="1206"/>
      <c r="BZ130" s="1207"/>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8"/>
      <c r="B131" s="1209"/>
      <c r="C131" s="1209"/>
      <c r="D131" s="1209"/>
      <c r="E131" s="1209"/>
      <c r="F131" s="1209"/>
      <c r="G131" s="1209"/>
      <c r="H131" s="1209"/>
      <c r="I131" s="1209"/>
      <c r="J131" s="1209"/>
      <c r="K131" s="1209"/>
      <c r="L131" s="1209"/>
      <c r="M131" s="1209"/>
      <c r="N131" s="1209"/>
      <c r="O131" s="1209"/>
      <c r="P131" s="1209"/>
      <c r="Q131" s="1209"/>
      <c r="R131" s="1209"/>
      <c r="S131" s="1209"/>
      <c r="T131" s="1209"/>
      <c r="U131" s="1209"/>
      <c r="V131" s="1209"/>
      <c r="W131" s="1210" t="s">
        <v>502</v>
      </c>
      <c r="X131" s="1211"/>
      <c r="Y131" s="1211"/>
      <c r="Z131" s="1212"/>
      <c r="AA131" s="1104">
        <v>2134934</v>
      </c>
      <c r="AB131" s="1083"/>
      <c r="AC131" s="1083"/>
      <c r="AD131" s="1083"/>
      <c r="AE131" s="1084"/>
      <c r="AF131" s="1082">
        <v>2161842</v>
      </c>
      <c r="AG131" s="1083"/>
      <c r="AH131" s="1083"/>
      <c r="AI131" s="1083"/>
      <c r="AJ131" s="1084"/>
      <c r="AK131" s="1082">
        <v>2275659</v>
      </c>
      <c r="AL131" s="1083"/>
      <c r="AM131" s="1083"/>
      <c r="AN131" s="1083"/>
      <c r="AO131" s="1084"/>
      <c r="AP131" s="1213"/>
      <c r="AQ131" s="1214"/>
      <c r="AR131" s="1214"/>
      <c r="AS131" s="1214"/>
      <c r="AT131" s="1215"/>
      <c r="AU131" s="286"/>
      <c r="AV131" s="286"/>
      <c r="AW131" s="286"/>
      <c r="AX131" s="1185" t="s">
        <v>503</v>
      </c>
      <c r="AY131" s="1136"/>
      <c r="AZ131" s="1136"/>
      <c r="BA131" s="1136"/>
      <c r="BB131" s="1136"/>
      <c r="BC131" s="1136"/>
      <c r="BD131" s="1136"/>
      <c r="BE131" s="1137"/>
      <c r="BF131" s="1186" t="s">
        <v>127</v>
      </c>
      <c r="BG131" s="1187"/>
      <c r="BH131" s="1187"/>
      <c r="BI131" s="1187"/>
      <c r="BJ131" s="1187"/>
      <c r="BK131" s="1187"/>
      <c r="BL131" s="1188"/>
      <c r="BM131" s="1186">
        <v>350</v>
      </c>
      <c r="BN131" s="1187"/>
      <c r="BO131" s="1187"/>
      <c r="BP131" s="1187"/>
      <c r="BQ131" s="1187"/>
      <c r="BR131" s="1187"/>
      <c r="BS131" s="1188"/>
      <c r="BT131" s="1189"/>
      <c r="BU131" s="1190"/>
      <c r="BV131" s="1190"/>
      <c r="BW131" s="1190"/>
      <c r="BX131" s="1190"/>
      <c r="BY131" s="1190"/>
      <c r="BZ131" s="119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2" t="s">
        <v>504</v>
      </c>
      <c r="B132" s="1193"/>
      <c r="C132" s="1193"/>
      <c r="D132" s="1193"/>
      <c r="E132" s="1193"/>
      <c r="F132" s="1193"/>
      <c r="G132" s="1193"/>
      <c r="H132" s="1193"/>
      <c r="I132" s="1193"/>
      <c r="J132" s="1193"/>
      <c r="K132" s="1193"/>
      <c r="L132" s="1193"/>
      <c r="M132" s="1193"/>
      <c r="N132" s="1193"/>
      <c r="O132" s="1193"/>
      <c r="P132" s="1193"/>
      <c r="Q132" s="1193"/>
      <c r="R132" s="1193"/>
      <c r="S132" s="1193"/>
      <c r="T132" s="1193"/>
      <c r="U132" s="1193"/>
      <c r="V132" s="1196" t="s">
        <v>505</v>
      </c>
      <c r="W132" s="1196"/>
      <c r="X132" s="1196"/>
      <c r="Y132" s="1196"/>
      <c r="Z132" s="1197"/>
      <c r="AA132" s="1198">
        <v>6.4757505379999998</v>
      </c>
      <c r="AB132" s="1199"/>
      <c r="AC132" s="1199"/>
      <c r="AD132" s="1199"/>
      <c r="AE132" s="1200"/>
      <c r="AF132" s="1201">
        <v>7.9074696490000003</v>
      </c>
      <c r="AG132" s="1199"/>
      <c r="AH132" s="1199"/>
      <c r="AI132" s="1199"/>
      <c r="AJ132" s="1200"/>
      <c r="AK132" s="1201">
        <v>7.2764416809999997</v>
      </c>
      <c r="AL132" s="1199"/>
      <c r="AM132" s="1199"/>
      <c r="AN132" s="1199"/>
      <c r="AO132" s="1200"/>
      <c r="AP132" s="1098"/>
      <c r="AQ132" s="1099"/>
      <c r="AR132" s="1099"/>
      <c r="AS132" s="1099"/>
      <c r="AT132" s="120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4"/>
      <c r="B133" s="1195"/>
      <c r="C133" s="1195"/>
      <c r="D133" s="1195"/>
      <c r="E133" s="1195"/>
      <c r="F133" s="1195"/>
      <c r="G133" s="1195"/>
      <c r="H133" s="1195"/>
      <c r="I133" s="1195"/>
      <c r="J133" s="1195"/>
      <c r="K133" s="1195"/>
      <c r="L133" s="1195"/>
      <c r="M133" s="1195"/>
      <c r="N133" s="1195"/>
      <c r="O133" s="1195"/>
      <c r="P133" s="1195"/>
      <c r="Q133" s="1195"/>
      <c r="R133" s="1195"/>
      <c r="S133" s="1195"/>
      <c r="T133" s="1195"/>
      <c r="U133" s="1195"/>
      <c r="V133" s="1179" t="s">
        <v>506</v>
      </c>
      <c r="W133" s="1179"/>
      <c r="X133" s="1179"/>
      <c r="Y133" s="1179"/>
      <c r="Z133" s="1180"/>
      <c r="AA133" s="1181">
        <v>6</v>
      </c>
      <c r="AB133" s="1182"/>
      <c r="AC133" s="1182"/>
      <c r="AD133" s="1182"/>
      <c r="AE133" s="1183"/>
      <c r="AF133" s="1181">
        <v>6.9</v>
      </c>
      <c r="AG133" s="1182"/>
      <c r="AH133" s="1182"/>
      <c r="AI133" s="1182"/>
      <c r="AJ133" s="1183"/>
      <c r="AK133" s="1181">
        <v>7.2</v>
      </c>
      <c r="AL133" s="1182"/>
      <c r="AM133" s="1182"/>
      <c r="AN133" s="1182"/>
      <c r="AO133" s="1183"/>
      <c r="AP133" s="1128"/>
      <c r="AQ133" s="1129"/>
      <c r="AR133" s="1129"/>
      <c r="AS133" s="1129"/>
      <c r="AT133" s="1184"/>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m8EPj9Rcf4QE+t936X1W7ZHDjAYHTk3Q1kR1Xf4muZza/Ac+v4Z92Wim7Xo4hnML8DFb69hv9xBJIu2bWClsrQ==" saltValue="+ixT+enVV7gQy7WE3Uo6A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UrmaWsT4hUlpnyVZRrtBB4BavIxb2PgcgmNDWJRW4Umrm8dEuWpD4m7jE7MYCJ2IB+Evmu3Q2WQmxshpx1kiQ==" saltValue="Ddc/qo0wu2vHExilTn5nG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SqJq7++h5lwlBizg93bES85ZGQt9ak4eOD6uY/FjPSswuOZFrAcFhWXFlq3SDwuMX/HGO1zFtPxy5+3US1kSw==" saltValue="BcdEJsNY1BV3UPYfmA/Oc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6"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7"/>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8" t="s">
        <v>515</v>
      </c>
      <c r="AL9" s="1219"/>
      <c r="AM9" s="1219"/>
      <c r="AN9" s="1220"/>
      <c r="AO9" s="314">
        <v>787422</v>
      </c>
      <c r="AP9" s="314">
        <v>90895</v>
      </c>
      <c r="AQ9" s="315">
        <v>131552</v>
      </c>
      <c r="AR9" s="316">
        <v>-30.9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8" t="s">
        <v>516</v>
      </c>
      <c r="AL10" s="1219"/>
      <c r="AM10" s="1219"/>
      <c r="AN10" s="1220"/>
      <c r="AO10" s="317">
        <v>109326</v>
      </c>
      <c r="AP10" s="317">
        <v>12620</v>
      </c>
      <c r="AQ10" s="318">
        <v>15222</v>
      </c>
      <c r="AR10" s="319">
        <v>-17.100000000000001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8" t="s">
        <v>517</v>
      </c>
      <c r="AL11" s="1219"/>
      <c r="AM11" s="1219"/>
      <c r="AN11" s="1220"/>
      <c r="AO11" s="317" t="s">
        <v>518</v>
      </c>
      <c r="AP11" s="317" t="s">
        <v>518</v>
      </c>
      <c r="AQ11" s="318">
        <v>927</v>
      </c>
      <c r="AR11" s="319" t="s">
        <v>518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8" t="s">
        <v>519</v>
      </c>
      <c r="AL12" s="1219"/>
      <c r="AM12" s="1219"/>
      <c r="AN12" s="1220"/>
      <c r="AO12" s="317" t="s">
        <v>518</v>
      </c>
      <c r="AP12" s="317" t="s">
        <v>518</v>
      </c>
      <c r="AQ12" s="318" t="s">
        <v>518</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8" t="s">
        <v>520</v>
      </c>
      <c r="AL13" s="1219"/>
      <c r="AM13" s="1219"/>
      <c r="AN13" s="1220"/>
      <c r="AO13" s="317">
        <v>32774</v>
      </c>
      <c r="AP13" s="317">
        <v>3783</v>
      </c>
      <c r="AQ13" s="318">
        <v>5186</v>
      </c>
      <c r="AR13" s="319">
        <v>-27.1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8" t="s">
        <v>521</v>
      </c>
      <c r="AL14" s="1219"/>
      <c r="AM14" s="1219"/>
      <c r="AN14" s="1220"/>
      <c r="AO14" s="317">
        <v>4274</v>
      </c>
      <c r="AP14" s="317">
        <v>493</v>
      </c>
      <c r="AQ14" s="318">
        <v>3097</v>
      </c>
      <c r="AR14" s="319">
        <v>-84.1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4" t="s">
        <v>522</v>
      </c>
      <c r="AL15" s="1225"/>
      <c r="AM15" s="1225"/>
      <c r="AN15" s="1226"/>
      <c r="AO15" s="317">
        <v>-49822</v>
      </c>
      <c r="AP15" s="317">
        <v>-5751</v>
      </c>
      <c r="AQ15" s="318">
        <v>-10369</v>
      </c>
      <c r="AR15" s="319">
        <v>-44.5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4" t="s">
        <v>186</v>
      </c>
      <c r="AL16" s="1225"/>
      <c r="AM16" s="1225"/>
      <c r="AN16" s="1226"/>
      <c r="AO16" s="317">
        <v>883974</v>
      </c>
      <c r="AP16" s="317">
        <v>102040</v>
      </c>
      <c r="AQ16" s="318">
        <v>145615</v>
      </c>
      <c r="AR16" s="319">
        <v>-29.9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7" t="s">
        <v>527</v>
      </c>
      <c r="AL21" s="1228"/>
      <c r="AM21" s="1228"/>
      <c r="AN21" s="1229"/>
      <c r="AO21" s="330">
        <v>9.23</v>
      </c>
      <c r="AP21" s="331">
        <v>13.36</v>
      </c>
      <c r="AQ21" s="332">
        <v>-4.13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7" t="s">
        <v>528</v>
      </c>
      <c r="AL22" s="1228"/>
      <c r="AM22" s="1228"/>
      <c r="AN22" s="1229"/>
      <c r="AO22" s="335">
        <v>92.1</v>
      </c>
      <c r="AP22" s="336">
        <v>95.8</v>
      </c>
      <c r="AQ22" s="337">
        <v>-3.7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6"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7"/>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1" t="s">
        <v>532</v>
      </c>
      <c r="AL32" s="1222"/>
      <c r="AM32" s="1222"/>
      <c r="AN32" s="1223"/>
      <c r="AO32" s="345">
        <v>302266</v>
      </c>
      <c r="AP32" s="345">
        <v>34892</v>
      </c>
      <c r="AQ32" s="346">
        <v>74764</v>
      </c>
      <c r="AR32" s="347">
        <v>-53.3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1" t="s">
        <v>533</v>
      </c>
      <c r="AL33" s="1222"/>
      <c r="AM33" s="1222"/>
      <c r="AN33" s="1223"/>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1" t="s">
        <v>534</v>
      </c>
      <c r="AL34" s="1222"/>
      <c r="AM34" s="1222"/>
      <c r="AN34" s="1223"/>
      <c r="AO34" s="345" t="s">
        <v>518</v>
      </c>
      <c r="AP34" s="345" t="s">
        <v>518</v>
      </c>
      <c r="AQ34" s="346" t="s">
        <v>518</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1" t="s">
        <v>535</v>
      </c>
      <c r="AL35" s="1222"/>
      <c r="AM35" s="1222"/>
      <c r="AN35" s="1223"/>
      <c r="AO35" s="345">
        <v>249285</v>
      </c>
      <c r="AP35" s="345">
        <v>28776</v>
      </c>
      <c r="AQ35" s="346">
        <v>25584</v>
      </c>
      <c r="AR35" s="347">
        <v>12.5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1" t="s">
        <v>536</v>
      </c>
      <c r="AL36" s="1222"/>
      <c r="AM36" s="1222"/>
      <c r="AN36" s="1223"/>
      <c r="AO36" s="345">
        <v>12083</v>
      </c>
      <c r="AP36" s="345">
        <v>1395</v>
      </c>
      <c r="AQ36" s="346">
        <v>3670</v>
      </c>
      <c r="AR36" s="347">
        <v>-62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1" t="s">
        <v>537</v>
      </c>
      <c r="AL37" s="1222"/>
      <c r="AM37" s="1222"/>
      <c r="AN37" s="1223"/>
      <c r="AO37" s="345" t="s">
        <v>518</v>
      </c>
      <c r="AP37" s="345" t="s">
        <v>518</v>
      </c>
      <c r="AQ37" s="346">
        <v>420</v>
      </c>
      <c r="AR37" s="347" t="s">
        <v>518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30" t="s">
        <v>538</v>
      </c>
      <c r="AL38" s="1231"/>
      <c r="AM38" s="1231"/>
      <c r="AN38" s="1232"/>
      <c r="AO38" s="348" t="s">
        <v>518</v>
      </c>
      <c r="AP38" s="348" t="s">
        <v>518</v>
      </c>
      <c r="AQ38" s="349">
        <v>9</v>
      </c>
      <c r="AR38" s="337" t="s">
        <v>518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30" t="s">
        <v>539</v>
      </c>
      <c r="AL39" s="1231"/>
      <c r="AM39" s="1231"/>
      <c r="AN39" s="1232"/>
      <c r="AO39" s="345" t="s">
        <v>518</v>
      </c>
      <c r="AP39" s="345" t="s">
        <v>518</v>
      </c>
      <c r="AQ39" s="346">
        <v>-2239</v>
      </c>
      <c r="AR39" s="347" t="s">
        <v>518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1" t="s">
        <v>540</v>
      </c>
      <c r="AL40" s="1222"/>
      <c r="AM40" s="1222"/>
      <c r="AN40" s="1223"/>
      <c r="AO40" s="345">
        <v>-398047</v>
      </c>
      <c r="AP40" s="345">
        <v>-45948</v>
      </c>
      <c r="AQ40" s="346">
        <v>-71783</v>
      </c>
      <c r="AR40" s="347">
        <v>-36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3" t="s">
        <v>299</v>
      </c>
      <c r="AL41" s="1234"/>
      <c r="AM41" s="1234"/>
      <c r="AN41" s="1235"/>
      <c r="AO41" s="345">
        <v>165587</v>
      </c>
      <c r="AP41" s="345">
        <v>19114</v>
      </c>
      <c r="AQ41" s="346">
        <v>30425</v>
      </c>
      <c r="AR41" s="347">
        <v>-37.200000000000003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6" t="s">
        <v>510</v>
      </c>
      <c r="AN49" s="1238" t="s">
        <v>544</v>
      </c>
      <c r="AO49" s="1239"/>
      <c r="AP49" s="1239"/>
      <c r="AQ49" s="1239"/>
      <c r="AR49" s="1240"/>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7"/>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350063</v>
      </c>
      <c r="AN51" s="367">
        <v>39943</v>
      </c>
      <c r="AO51" s="368">
        <v>35.5</v>
      </c>
      <c r="AP51" s="369">
        <v>138651</v>
      </c>
      <c r="AQ51" s="370">
        <v>-14.5</v>
      </c>
      <c r="AR51" s="371">
        <v>50</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328178</v>
      </c>
      <c r="AN52" s="375">
        <v>37446</v>
      </c>
      <c r="AO52" s="376">
        <v>187.7</v>
      </c>
      <c r="AP52" s="377">
        <v>71211</v>
      </c>
      <c r="AQ52" s="378">
        <v>-11</v>
      </c>
      <c r="AR52" s="379">
        <v>198.7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185134</v>
      </c>
      <c r="AN53" s="367">
        <v>21040</v>
      </c>
      <c r="AO53" s="368">
        <v>-47.3</v>
      </c>
      <c r="AP53" s="369">
        <v>122882</v>
      </c>
      <c r="AQ53" s="370">
        <v>-11.4</v>
      </c>
      <c r="AR53" s="371">
        <v>-35.9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111953</v>
      </c>
      <c r="AN54" s="375">
        <v>12723</v>
      </c>
      <c r="AO54" s="376">
        <v>-66</v>
      </c>
      <c r="AP54" s="377">
        <v>65785</v>
      </c>
      <c r="AQ54" s="378">
        <v>-7.6</v>
      </c>
      <c r="AR54" s="379">
        <v>-58.4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161315</v>
      </c>
      <c r="AN55" s="367">
        <v>18390</v>
      </c>
      <c r="AO55" s="368">
        <v>-12.6</v>
      </c>
      <c r="AP55" s="369">
        <v>114790</v>
      </c>
      <c r="AQ55" s="370">
        <v>-6.6</v>
      </c>
      <c r="AR55" s="371">
        <v>-6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96951</v>
      </c>
      <c r="AN56" s="375">
        <v>11052</v>
      </c>
      <c r="AO56" s="376">
        <v>-13.1</v>
      </c>
      <c r="AP56" s="377">
        <v>55601</v>
      </c>
      <c r="AQ56" s="378">
        <v>-15.5</v>
      </c>
      <c r="AR56" s="379">
        <v>2.4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376091</v>
      </c>
      <c r="AN57" s="367">
        <v>43184</v>
      </c>
      <c r="AO57" s="368">
        <v>134.80000000000001</v>
      </c>
      <c r="AP57" s="369">
        <v>126262</v>
      </c>
      <c r="AQ57" s="370">
        <v>10</v>
      </c>
      <c r="AR57" s="371">
        <v>124.8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135095</v>
      </c>
      <c r="AN58" s="375">
        <v>15512</v>
      </c>
      <c r="AO58" s="376">
        <v>40.4</v>
      </c>
      <c r="AP58" s="377">
        <v>56769</v>
      </c>
      <c r="AQ58" s="378">
        <v>2.1</v>
      </c>
      <c r="AR58" s="379">
        <v>38.299999999999997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394661</v>
      </c>
      <c r="AN59" s="367">
        <v>45557</v>
      </c>
      <c r="AO59" s="368">
        <v>5.5</v>
      </c>
      <c r="AP59" s="369">
        <v>126525</v>
      </c>
      <c r="AQ59" s="370">
        <v>0.2</v>
      </c>
      <c r="AR59" s="371">
        <v>5.3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274665</v>
      </c>
      <c r="AN60" s="375">
        <v>31706</v>
      </c>
      <c r="AO60" s="376">
        <v>104.4</v>
      </c>
      <c r="AP60" s="377">
        <v>67052</v>
      </c>
      <c r="AQ60" s="378">
        <v>18.100000000000001</v>
      </c>
      <c r="AR60" s="379">
        <v>86.3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293453</v>
      </c>
      <c r="AN61" s="382">
        <v>33623</v>
      </c>
      <c r="AO61" s="383">
        <v>23.2</v>
      </c>
      <c r="AP61" s="384">
        <v>125822</v>
      </c>
      <c r="AQ61" s="385">
        <v>-4.5</v>
      </c>
      <c r="AR61" s="371">
        <v>27.7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189368</v>
      </c>
      <c r="AN62" s="375">
        <v>21688</v>
      </c>
      <c r="AO62" s="376">
        <v>50.7</v>
      </c>
      <c r="AP62" s="377">
        <v>63284</v>
      </c>
      <c r="AQ62" s="378">
        <v>-2.8</v>
      </c>
      <c r="AR62" s="379">
        <v>53.5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xLX92HINcsIiRC+bjodPswoOE5AQn6b+zZXplxt7VClQgzMs+/1gww5SetB2Aomqz9UKgEkvvyeN4wQeW8r8aw==" saltValue="RYExYsaXM/y4RZSIRVa6F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1" spans="125:125" ht="13.5" hidden="1" customHeight="1" x14ac:dyDescent="0.15">
      <c r="DU121" s="292"/>
    </row>
  </sheetData>
  <sheetProtection algorithmName="SHA-512" hashValue="5KQgqZYN9G5SvU+rm20tByXk29k6y3vk4vj4MBPvcjofale5wSruMefWo8H7SIahAQSZ5lO9kDMe6YzC/x5YKg==" saltValue="ZPCubBE5ZWr/r79YhMJ6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8lBNgk7LRNNG9aiFStNopoMbuRFZkKhidwYYRM4tbZBSZU/hggK5UBrd7/7jzajIMfMsPmqQvSgDRwM4Sy/W3g==" saltValue="V/zPLAT1HXs8RPDS/P/gD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41" t="s">
        <v>3</v>
      </c>
      <c r="D47" s="1241"/>
      <c r="E47" s="1242"/>
      <c r="F47" s="11">
        <v>31.71</v>
      </c>
      <c r="G47" s="12">
        <v>35.19</v>
      </c>
      <c r="H47" s="12">
        <v>38.159999999999997</v>
      </c>
      <c r="I47" s="12">
        <v>39.71</v>
      </c>
      <c r="J47" s="13">
        <v>36.049999999999997</v>
      </c>
    </row>
    <row r="48" spans="2:10" ht="57.75" customHeight="1" x14ac:dyDescent="0.15">
      <c r="B48" s="14"/>
      <c r="C48" s="1243" t="s">
        <v>4</v>
      </c>
      <c r="D48" s="1243"/>
      <c r="E48" s="1244"/>
      <c r="F48" s="15">
        <v>6.93</v>
      </c>
      <c r="G48" s="16">
        <v>6</v>
      </c>
      <c r="H48" s="16">
        <v>3.66</v>
      </c>
      <c r="I48" s="16">
        <v>3.52</v>
      </c>
      <c r="J48" s="17">
        <v>2.62</v>
      </c>
    </row>
    <row r="49" spans="2:10" ht="57.75" customHeight="1" thickBot="1" x14ac:dyDescent="0.2">
      <c r="B49" s="18"/>
      <c r="C49" s="1245" t="s">
        <v>5</v>
      </c>
      <c r="D49" s="1245"/>
      <c r="E49" s="1246"/>
      <c r="F49" s="19">
        <v>3.72</v>
      </c>
      <c r="G49" s="20">
        <v>2.56</v>
      </c>
      <c r="H49" s="20">
        <v>0.69</v>
      </c>
      <c r="I49" s="20">
        <v>1.7</v>
      </c>
      <c r="J49" s="21" t="s">
        <v>565</v>
      </c>
    </row>
    <row r="50" spans="2:10" ht="13.5" customHeight="1" x14ac:dyDescent="0.15"/>
  </sheetData>
  <sheetProtection algorithmName="SHA-512" hashValue="oMVsGTQsC85P6tHPLfdEAypImDe8zFfUjmtOah9ZqaGdavJxXgGS+inw9RFwR3IFlpUNhX6OOKF6FMwii1TL0A==" saltValue="+Doz2bwc5Mys0lCbhfdi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2022-09-22T08:25:51Z</cp:lastPrinted>
  <dcterms:created xsi:type="dcterms:W3CDTF">2022-02-02T05:10:54Z</dcterms:created>
  <dcterms:modified xsi:type="dcterms:W3CDTF">2022-09-28T10:03:18Z</dcterms:modified>
  <cp:category/>
</cp:coreProperties>
</file>