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CR102" i="12" l="1"/>
  <c r="AP23" i="12"/>
  <c r="V23" i="12"/>
  <c r="AA23" i="12"/>
  <c r="Q23" i="12"/>
  <c r="AP88" i="12"/>
  <c r="AU88" i="12"/>
  <c r="AF88" i="12"/>
  <c r="AU63"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s="1"/>
  <c r="BE35" i="10" s="1"/>
  <c r="BE36" i="10" s="1"/>
  <c r="BW34" i="10" l="1"/>
  <c r="BW35" i="10" s="1"/>
  <c r="BW36" i="10" s="1"/>
  <c r="BW37" i="10" s="1"/>
  <c r="BW38" i="10" s="1"/>
  <c r="BW39" i="10" l="1"/>
  <c r="BW40" i="10" s="1"/>
  <c r="BW41" i="10" s="1"/>
  <c r="BW42" i="10" s="1"/>
  <c r="BW43" i="10" s="1"/>
  <c r="CO34" i="10" s="1"/>
  <c r="CO35" i="10" s="1"/>
</calcChain>
</file>

<file path=xl/sharedStrings.xml><?xml version="1.0" encoding="utf-8"?>
<sst xmlns="http://schemas.openxmlformats.org/spreadsheetml/2006/main" count="1170" uniqueCount="642">
  <si>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</si>
  <si>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</si>
  <si>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</si>
  <si>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</si>
  <si>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</si>
  <si>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</si>
  <si>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</si>
  <si>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</si>
  <si>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</si>
  <si>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</si>
  <si>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</si>
  <si>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</si>
  <si>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</si>
  <si>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</si>
  <si>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</si>
  <si>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</si>
  <si>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</si>
  <si>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</si>
  <si>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</si>
  <si>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</si>
  <si>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</si>
  <si>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</si>
  <si>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</si>
  <si>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</si>
  <si>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</si>
  <si>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</si>
  <si>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</si>
  <si>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</si>
  <si>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</si>
  <si>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</si>
  <si>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</si>
  <si>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</si>
  <si>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</si>
  <si>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</si>
  <si>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</si>
  <si>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</si>
  <si>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</si>
  <si>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</si>
  <si>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</si>
  <si>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</si>
  <si>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</si>
  <si>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</si>
  <si>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</si>
  <si>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</si>
  <si>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</si>
  <si>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</si>
  <si>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</si>
  <si>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</si>
  <si>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</si>
  <si>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</si>
  <si>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</si>
  <si>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</si>
  <si>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</si>
  <si>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</si>
  <si>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</si>
  <si>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</si>
  <si>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</si>
  <si>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</si>
  <si>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</si>
  <si>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</si>
  <si>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</si>
  <si>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</si>
  <si>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</si>
  <si>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</si>
  <si>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</si>
  <si>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</si>
  <si>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</si>
  <si>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</si>
  <si>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</si>
  <si>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</si>
  <si>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</si>
  <si>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</si>
  <si>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</si>
  <si>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</si>
  <si>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</si>
  <si>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</si>
  <si>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</si>
  <si>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</si>
  <si>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</si>
  <si>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</si>
  <si>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</si>
  <si>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</si>
  <si>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</si>
  <si>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</si>
  <si>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</si>
  <si>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</si>
  <si>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</si>
  <si>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</si>
  <si>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</si>
  <si>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</si>
  <si>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</si>
  <si>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</si>
  <si>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</si>
  <si>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</si>
  <si>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</si>
  <si>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</si>
  <si>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</si>
  <si>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</si>
  <si>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</si>
  <si>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</si>
  <si>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</si>
  <si>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</si>
  <si>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</si>
  <si>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</si>
  <si>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</si>
  <si>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</si>
  <si>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</si>
  <si>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</si>
  <si>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</si>
  <si>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</si>
  <si>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</si>
  <si>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</si>
  <si>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</si>
  <si>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</si>
  <si>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</si>
  <si>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</si>
  <si>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</si>
  <si>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</si>
  <si>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</si>
  <si>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</si>
  <si>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</si>
  <si>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</si>
  <si>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</si>
  <si>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</si>
  <si>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</si>
  <si>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</si>
  <si>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</si>
  <si>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</si>
  <si>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</si>
  <si>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</si>
  <si>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</si>
  <si>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</si>
  <si>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</si>
  <si>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</si>
  <si>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</si>
  <si>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</si>
  <si>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</si>
  <si>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</si>
  <si>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</si>
  <si>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</si>
  <si>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</si>
  <si>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</si>
  <si>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</si>
  <si>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</si>
  <si>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</si>
  <si>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</si>
  <si>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</si>
  <si>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</si>
  <si>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</si>
  <si>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</si>
  <si>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</si>
  <si>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</si>
  <si>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</si>
  <si>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</si>
  <si>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</si>
  <si>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</si>
  <si>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</si>
  <si>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</si>
  <si>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</si>
  <si>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</si>
  <si>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</si>
  <si>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</si>
  <si>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</si>
  <si>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</si>
  <si>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</si>
  <si>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</si>
  <si>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</si>
  <si>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</si>
  <si>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</si>
  <si>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</si>
  <si>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</si>
  <si>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</si>
  <si>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</si>
  <si>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</si>
  <si>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</si>
  <si>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</si>
  <si>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</si>
  <si>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</si>
  <si>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</si>
  <si>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</si>
  <si>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</si>
  <si>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</si>
  <si>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</si>
  <si>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</si>
  <si>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</si>
  <si>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</si>
  <si>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</si>
  <si>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</si>
  <si>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</si>
  <si>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</si>
  <si>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</si>
  <si>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</si>
  <si>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</si>
  <si>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</si>
  <si>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</si>
  <si>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</si>
  <si>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</si>
  <si>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</si>
  <si>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</si>
  <si>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</si>
  <si>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</si>
  <si>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</si>
  <si>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</si>
  <si>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</si>
  <si>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</si>
  <si>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</si>
  <si>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</si>
  <si>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</si>
  <si>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</si>
  <si>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</si>
  <si>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</si>
  <si>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</si>
  <si>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</si>
  <si>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</si>
  <si>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長野県木曽町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</si>
  <si>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</si>
  <si>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</si>
  <si>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</si>
  <si>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</si>
  <si>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</si>
  <si>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</si>
  <si>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</si>
  <si>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</si>
  <si>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</si>
  <si>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</si>
  <si>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</si>
  <si>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</si>
  <si>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</si>
  <si>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</si>
  <si>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</si>
  <si>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</si>
  <si>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</si>
  <si>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</si>
  <si>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</si>
  <si>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</si>
  <si>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</si>
  <si>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</si>
  <si>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</si>
  <si>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</si>
  <si>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</si>
  <si>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</si>
  <si>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</si>
  <si>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</si>
  <si>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</si>
  <si>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</si>
  <si>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</si>
  <si>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</si>
  <si>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</si>
  <si>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</si>
  <si>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</si>
  <si>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</si>
  <si>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</si>
  <si>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</si>
  <si>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</si>
  <si>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</si>
  <si>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</si>
  <si>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</si>
  <si>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</si>
  <si>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</si>
  <si>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</si>
  <si>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</si>
  <si>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</si>
  <si>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</si>
  <si>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</si>
  <si>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</si>
  <si>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</si>
  <si>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</si>
  <si>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</si>
  <si>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</si>
  <si>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</si>
  <si>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</si>
  <si>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</si>
  <si>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</si>
  <si>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</si>
  <si>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</si>
  <si>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</si>
  <si>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</si>
  <si>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</si>
  <si>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</si>
  <si>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</si>
  <si>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</si>
  <si>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</si>
  <si>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</si>
  <si>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</si>
  <si>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</si>
  <si>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</si>
  <si>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</si>
  <si>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</si>
  <si>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</si>
  <si>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</si>
  <si>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</si>
  <si>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</si>
  <si>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</si>
  <si>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</si>
  <si>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</si>
  <si>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</si>
  <si>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</si>
  <si>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</si>
  <si>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</si>
  <si>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</si>
  <si>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</si>
  <si>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</si>
  <si>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</si>
  <si>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</si>
  <si>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</si>
  <si>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</si>
  <si>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</si>
  <si>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</si>
  <si>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</si>
  <si>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</si>
  <si>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</si>
  <si>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</si>
  <si>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</si>
  <si>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</si>
  <si>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</si>
  <si>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</si>
  <si>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</si>
  <si>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</si>
  <si>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</si>
  <si>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</si>
  <si>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</si>
  <si>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</si>
  <si>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</si>
  <si>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</si>
  <si>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</si>
  <si>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</si>
  <si>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</si>
  <si>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</si>
  <si>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</si>
  <si>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</si>
  <si>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</si>
  <si>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</si>
  <si>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</si>
  <si>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</si>
  <si>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</si>
  <si>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</si>
  <si>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</si>
  <si>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</si>
  <si>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</si>
  <si>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</si>
  <si>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</si>
  <si>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</si>
  <si>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</si>
  <si>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</si>
  <si>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</si>
  <si>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</si>
  <si>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</si>
  <si>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</si>
  <si>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</si>
  <si>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</si>
  <si>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</si>
  <si>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</si>
  <si>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</si>
  <si>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</si>
  <si>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</si>
  <si>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</si>
  <si>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</si>
  <si>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</si>
  <si>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</si>
  <si>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</si>
  <si>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</si>
  <si>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</si>
  <si>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</si>
  <si>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</si>
  <si>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</si>
  <si>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長野県木曽町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</si>
  <si>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</si>
  <si>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</si>
  <si>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</si>
  <si>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</si>
  <si>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</si>
  <si>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</si>
  <si>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</si>
  <si>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</si>
  <si>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</si>
  <si>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</si>
  <si>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</si>
  <si>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</si>
  <si>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</si>
  <si>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</si>
  <si>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</si>
  <si>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</si>
  <si>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</si>
  <si>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</si>
  <si>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</si>
  <si>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</si>
  <si>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</si>
  <si>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</si>
  <si>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</si>
  <si>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</si>
  <si>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</si>
  <si>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</si>
  <si>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</si>
  <si>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</si>
  <si>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</si>
  <si>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</si>
  <si>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</si>
  <si>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</si>
  <si>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</si>
  <si>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</si>
  <si>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</si>
  <si>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</si>
  <si>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</si>
  <si>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</si>
  <si>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</si>
  <si>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</si>
  <si>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法非適用企業</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</si>
  <si>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</si>
  <si>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</si>
  <si>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</si>
  <si>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</si>
  <si>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</si>
  <si>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</si>
  <si>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</si>
  <si>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</si>
  <si>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</si>
  <si>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</si>
  <si>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</si>
  <si>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</si>
  <si>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</si>
  <si>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</si>
  <si>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</si>
  <si>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</si>
  <si>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</si>
  <si>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</si>
  <si>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</si>
  <si>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</si>
  <si>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</si>
  <si>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</si>
  <si>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</si>
  <si>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</si>
  <si>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</si>
  <si>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</si>
  <si>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</si>
  <si>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</si>
  <si>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</si>
  <si>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</si>
  <si>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</si>
  <si>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</si>
  <si>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</si>
  <si>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</si>
  <si>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</si>
  <si>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</si>
  <si>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</si>
  <si>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</si>
  <si>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</si>
  <si>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</si>
  <si>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</si>
  <si>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</si>
  <si>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</si>
  <si>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</si>
  <si>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</si>
  <si>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</si>
  <si>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</si>
  <si>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</si>
  <si>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</si>
  <si>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</si>
  <si>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</si>
  <si>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</si>
  <si>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</si>
  <si>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</si>
  <si>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</si>
  <si>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</si>
  <si>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</si>
  <si>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</si>
  <si>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</si>
  <si>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</si>
  <si>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</si>
  <si>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</si>
  <si>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</si>
  <si>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</si>
  <si>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</si>
  <si>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</si>
  <si>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簡易水道等特別会計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</si>
  <si>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</si>
  <si>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</si>
  <si>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集落排水等特別会計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</si>
  <si>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</si>
  <si>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</si>
  <si>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</si>
  <si>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</si>
  <si>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</si>
  <si>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</si>
  <si>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</si>
  <si>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</si>
  <si>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</si>
  <si>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</si>
  <si>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</si>
  <si>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</si>
  <si>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</si>
  <si>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</si>
  <si>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</si>
  <si>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</si>
  <si>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</si>
  <si>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</si>
  <si>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</si>
  <si>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</si>
  <si>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</si>
  <si>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</si>
  <si>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</si>
  <si>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</si>
  <si>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</si>
  <si>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</si>
  <si>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</si>
  <si>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</si>
  <si>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</si>
  <si>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</si>
  <si>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</si>
  <si>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</si>
  <si>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</si>
  <si>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</si>
  <si>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</si>
  <si>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</si>
  <si>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</si>
  <si>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</si>
  <si>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</si>
  <si>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</si>
  <si>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</si>
  <si>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</si>
  <si>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</si>
  <si>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</si>
  <si>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</si>
  <si>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</si>
  <si>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</si>
  <si>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</si>
  <si>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</si>
  <si>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</si>
  <si>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</si>
  <si>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</si>
  <si>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</si>
  <si>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</si>
  <si>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</si>
  <si>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</si>
  <si>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</si>
  <si>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</si>
  <si>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</si>
  <si>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</si>
  <si>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</si>
  <si>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</si>
  <si>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</si>
  <si>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</si>
  <si>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</si>
  <si>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</si>
  <si>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</si>
  <si>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</si>
  <si>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</si>
  <si>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</si>
  <si>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</si>
  <si>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</si>
  <si>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</si>
  <si>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</si>
  <si>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</si>
  <si>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</si>
  <si>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</si>
  <si>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</si>
  <si>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</si>
  <si>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</si>
  <si>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</si>
  <si>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</si>
  <si>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</si>
  <si>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</si>
  <si>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</si>
  <si>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</si>
  <si>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</si>
  <si>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 5.34</t>
  </si>
  <si>
    <t>一般会計</t>
  </si>
  <si>
    <t>水道事業会計</t>
  </si>
  <si>
    <t>公共下水道特別会計</t>
  </si>
  <si>
    <t>簡易水道等特別会計</t>
  </si>
  <si>
    <t>診療所特別会計</t>
  </si>
  <si>
    <t>▲ 0.06</t>
  </si>
  <si>
    <t>後期高齢者医療特別会計</t>
  </si>
  <si>
    <t>国民健康保険特別会計</t>
  </si>
  <si>
    <t>集落排水等特別会計</t>
  </si>
  <si>
    <t>その他会計（赤字）</t>
  </si>
  <si>
    <t>その他会計（黒字）</t>
  </si>
  <si>
    <t>H25末</t>
    <phoneticPr fontId="5"/>
  </si>
  <si>
    <t>H26末</t>
    <phoneticPr fontId="5"/>
  </si>
  <si>
    <t>H27末</t>
    <phoneticPr fontId="5"/>
  </si>
  <si>
    <t>H28末</t>
    <phoneticPr fontId="5"/>
  </si>
  <si>
    <t>H29末</t>
    <phoneticPr fontId="5"/>
  </si>
  <si>
    <t>観光施設事業</t>
    <rPh sb="0" eb="2">
      <t>カンコウ</t>
    </rPh>
    <rPh sb="2" eb="4">
      <t>シセツ</t>
    </rPh>
    <rPh sb="4" eb="6">
      <t>ジギョウ</t>
    </rPh>
    <phoneticPr fontId="2"/>
  </si>
  <si>
    <t>木曽広域連合</t>
    <rPh sb="0" eb="2">
      <t>キソ</t>
    </rPh>
    <rPh sb="2" eb="4">
      <t>コウイキ</t>
    </rPh>
    <rPh sb="4" eb="6">
      <t>レンゴウ</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</si>
  <si>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</si>
  <si>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</si>
  <si>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</si>
  <si>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t>
    <rPh sb="0" eb="3">
      <t>ナガノケン</t>
    </rPh>
    <rPh sb="3" eb="6">
      <t>シチョウソン</t>
    </rPh>
    <rPh sb="6" eb="8">
      <t>ソウゴウ</t>
    </rPh>
    <rPh sb="8" eb="10">
      <t>ジム</t>
    </rPh>
    <rPh sb="10" eb="12">
      <t>クミアイ</t>
    </rPh>
    <phoneticPr fontId="2"/>
  </si>
  <si>
    <t>まちづくり木曽福島</t>
    <rPh sb="5" eb="7">
      <t>キソ</t>
    </rPh>
    <rPh sb="7" eb="9">
      <t>フクシマ</t>
    </rPh>
    <phoneticPr fontId="2"/>
  </si>
  <si>
    <t>開田高原振興公社</t>
    <rPh sb="0" eb="2">
      <t>カイダ</t>
    </rPh>
    <rPh sb="2" eb="4">
      <t>コウゲン</t>
    </rPh>
    <rPh sb="4" eb="6">
      <t>シンコウ</t>
    </rPh>
    <rPh sb="6" eb="8">
      <t>コウシャ</t>
    </rPh>
    <phoneticPr fontId="2"/>
  </si>
  <si>
    <t>地域振興基金</t>
    <rPh sb="0" eb="2">
      <t>チイキ</t>
    </rPh>
    <rPh sb="2" eb="4">
      <t>シンコウ</t>
    </rPh>
    <rPh sb="4" eb="6">
      <t>キキン</t>
    </rPh>
    <phoneticPr fontId="11"/>
  </si>
  <si>
    <t>水と緑の基金</t>
    <rPh sb="0" eb="1">
      <t>ミズ</t>
    </rPh>
    <rPh sb="2" eb="3">
      <t>ミドリ</t>
    </rPh>
    <rPh sb="4" eb="6">
      <t>キキン</t>
    </rPh>
    <phoneticPr fontId="11"/>
  </si>
  <si>
    <t>公営住宅等整備基金</t>
    <rPh sb="0" eb="2">
      <t>コウエイ</t>
    </rPh>
    <rPh sb="2" eb="4">
      <t>ジュウタク</t>
    </rPh>
    <rPh sb="4" eb="5">
      <t>トウ</t>
    </rPh>
    <rPh sb="5" eb="7">
      <t>セイビ</t>
    </rPh>
    <rPh sb="7" eb="9">
      <t>キキン</t>
    </rPh>
    <phoneticPr fontId="11"/>
  </si>
  <si>
    <t>御嶽山噴火災害対策・復興基金</t>
    <rPh sb="0" eb="3">
      <t>オンタケサン</t>
    </rPh>
    <rPh sb="2" eb="3">
      <t>サン</t>
    </rPh>
    <rPh sb="3" eb="5">
      <t>フンカ</t>
    </rPh>
    <rPh sb="5" eb="7">
      <t>サイガイ</t>
    </rPh>
    <rPh sb="7" eb="9">
      <t>タイサク</t>
    </rPh>
    <rPh sb="10" eb="12">
      <t>フッコウ</t>
    </rPh>
    <rPh sb="12" eb="14">
      <t>キキン</t>
    </rPh>
    <phoneticPr fontId="11"/>
  </si>
  <si>
    <t>緊急雇用創出事業基金</t>
    <rPh sb="0" eb="2">
      <t>キンキュウ</t>
    </rPh>
    <rPh sb="2" eb="4">
      <t>コヨウ</t>
    </rPh>
    <rPh sb="4" eb="6">
      <t>ソウシュツ</t>
    </rPh>
    <rPh sb="6" eb="8">
      <t>ジギョウ</t>
    </rPh>
    <rPh sb="8" eb="10">
      <t>キキン</t>
    </rPh>
    <phoneticPr fontId="11"/>
  </si>
  <si>
    <t xml:space="preserve">‐ </t>
    <phoneticPr fontId="2"/>
  </si>
  <si>
    <t>‐</t>
    <phoneticPr fontId="2"/>
  </si>
  <si>
    <t>‐</t>
    <phoneticPr fontId="2"/>
  </si>
  <si>
    <t>‐</t>
    <phoneticPr fontId="2"/>
  </si>
  <si>
    <t>-</t>
    <phoneticPr fontId="2"/>
  </si>
  <si>
    <t>-</t>
    <phoneticPr fontId="2"/>
  </si>
  <si>
    <t>-</t>
    <phoneticPr fontId="2"/>
  </si>
  <si>
    <t>-</t>
    <phoneticPr fontId="2"/>
  </si>
  <si>
    <t>-</t>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</si>
  <si>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</si>
  <si>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</si>
  <si>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</si>
  <si>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</si>
  <si>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</si>
  <si>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</si>
  <si>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</si>
  <si>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</si>
  <si>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</si>
  <si>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</si>
  <si>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 xml:space="preserve">  （公共下水道事業）</t>
    <rPh sb="3" eb="5">
      <t>コウキョウ</t>
    </rPh>
    <rPh sb="5" eb="8">
      <t>ゲスイドウ</t>
    </rPh>
    <rPh sb="8" eb="10">
      <t>ジギョウ</t>
    </rPh>
    <phoneticPr fontId="2"/>
  </si>
  <si>
    <t xml:space="preserve">  （特定環境保全公共下水道事業）</t>
    <rPh sb="3" eb="5">
      <t>トクテイ</t>
    </rPh>
    <rPh sb="5" eb="7">
      <t>カンキョウ</t>
    </rPh>
    <rPh sb="7" eb="9">
      <t>ホゼン</t>
    </rPh>
    <rPh sb="9" eb="11">
      <t>コウキョウ</t>
    </rPh>
    <rPh sb="11" eb="14">
      <t>ゲスイドウ</t>
    </rPh>
    <rPh sb="14" eb="16">
      <t>ジギョウ</t>
    </rPh>
    <phoneticPr fontId="2"/>
  </si>
  <si>
    <t xml:space="preserve">  （林業集落排水事業）</t>
    <rPh sb="3" eb="5">
      <t>リンギョウ</t>
    </rPh>
    <rPh sb="5" eb="7">
      <t>シュウラク</t>
    </rPh>
    <rPh sb="7" eb="9">
      <t>ハイスイ</t>
    </rPh>
    <rPh sb="9" eb="11">
      <t>ジギョウ</t>
    </rPh>
    <phoneticPr fontId="2"/>
  </si>
  <si>
    <t xml:space="preserve">  （特定地域生活排水処理事業）</t>
    <rPh sb="3" eb="5">
      <t>トクテイ</t>
    </rPh>
    <rPh sb="5" eb="7">
      <t>チイキ</t>
    </rPh>
    <rPh sb="7" eb="9">
      <t>セイカツ</t>
    </rPh>
    <rPh sb="9" eb="11">
      <t>ハイスイ</t>
    </rPh>
    <rPh sb="11" eb="13">
      <t>ショリ</t>
    </rPh>
    <rPh sb="13" eb="15">
      <t>ジギョウ</t>
    </rPh>
    <phoneticPr fontId="2"/>
  </si>
  <si>
    <t xml:space="preserve">  （農業集落排水事業）</t>
    <rPh sb="3" eb="4">
      <t>ノウ</t>
    </rPh>
    <rPh sb="4" eb="5">
      <t>ギョウ</t>
    </rPh>
    <rPh sb="5" eb="7">
      <t>シュウラク</t>
    </rPh>
    <rPh sb="7" eb="9">
      <t>ハイスイ</t>
    </rPh>
    <rPh sb="9" eb="11">
      <t>ジギョウ</t>
    </rPh>
    <phoneticPr fontId="2"/>
  </si>
  <si>
    <t>企業債
（地方債）
現在高</t>
    <phoneticPr fontId="5"/>
  </si>
  <si>
    <t>-</t>
    <phoneticPr fontId="2"/>
  </si>
  <si>
    <t>-</t>
    <phoneticPr fontId="2"/>
  </si>
  <si>
    <t>-</t>
    <phoneticPr fontId="2"/>
  </si>
  <si>
    <t>-</t>
    <phoneticPr fontId="2"/>
  </si>
  <si>
    <t>-</t>
    <phoneticPr fontId="2"/>
  </si>
  <si>
    <t>　（後期高齢者医療事業会計）</t>
    <rPh sb="2" eb="4">
      <t>コウキ</t>
    </rPh>
    <rPh sb="4" eb="7">
      <t>コウレイシャ</t>
    </rPh>
    <rPh sb="7" eb="9">
      <t>イリョウ</t>
    </rPh>
    <rPh sb="9" eb="11">
      <t>ジギョウ</t>
    </rPh>
    <rPh sb="11" eb="13">
      <t>カイケイ</t>
    </rPh>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</si>
  <si>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</si>
  <si>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</si>
  <si>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</si>
  <si>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</si>
  <si>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</si>
  <si>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</si>
  <si>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</si>
  <si>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</si>
  <si>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</si>
  <si>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</si>
  <si>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</si>
  <si>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</si>
  <si>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</si>
  <si>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</si>
  <si>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</si>
  <si>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将来負担比率は類似団体と同様であるが、有形固定資産減価償却率は類似団体を上回る状況となっているため、今後は公共施設等総合管理計画に基づいて老朽化対策を積極的に取り組んでいく。</t>
    <rPh sb="12" eb="14">
      <t>ドウヨウ</t>
    </rPh>
    <phoneticPr fontId="5"/>
  </si>
  <si>
    <t>将来負担比率は類似団体と同様であるが、実質公債費率は類似団体を下回っている。今後文化交流センター等の施設整備のために発行した地方債や、現在建設中の本庁舎について地方債の発行をしているため、今後償還のにかかる公債費の適正化に取り組んでいく必要がある。</t>
    <rPh sb="67" eb="69">
      <t>ゲンザイ</t>
    </rPh>
    <rPh sb="94" eb="9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</si>
</sst>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7EF7-4323-8876-1DFB8E93DF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116260</c:v>
                </c:pt>
                <c:pt idx="1">
                  <c:v>141230</c:v>
                </c:pt>
                <c:pt idx="2">
                  <c:v>224694</c:v>
                </c:pt>
                <c:pt idx="3">
                  <c:v>221070</c:v>
                </c:pt>
                <c:pt idx="4">
                  <c:v>182120</c:v>
                </c:pt>
              </c:numCache>
            </c:numRef>
          </c:val>
          <c:smooth val="0"/>
          <c:extLst>
            <c:ext xmlns:c16="http://schemas.microsoft.com/office/drawing/2014/chart" uri="{C3380CC4-5D6E-409C-BE32-E72D297353CC}">
              <c16:uniqueId val="{00000001-7EF7-4323-8876-1DFB8E93DFA4}"/>
            </c:ext>
          </c:extLst>
        </c:ser>
        <c:dLbls>
          <c:showLegendKey val="0"/>
          <c:showVal val="0"/>
          <c:showCatName val="0"/>
          <c:showSerName val="0"/>
          <c:showPercent val="0"/>
          <c:showBubbleSize val="0"/>
        </c:dLbls>
        <c:marker val="1"/>
        <c:smooth val="0"/>
        <c:axId val="-1814534608"/>
        <c:axId val="-1814534064"/>
      </c:lineChart>
      <c:catAx>
        <c:axId val="-181453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534064"/>
        <c:crosses val="autoZero"/>
        <c:auto val="1"/>
        <c:lblAlgn val="ctr"/>
        <c:lblOffset val="100"/>
        <c:tickLblSkip val="1"/>
        <c:tickMarkSkip val="1"/>
        <c:noMultiLvlLbl val="0"/>
      </c:catAx>
      <c:valAx>
        <c:axId val="-1814534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53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2.73</c:v>
                </c:pt>
                <c:pt idx="1">
                  <c:v>2.61</c:v>
                </c:pt>
                <c:pt idx="2">
                  <c:v>3.74</c:v>
                </c:pt>
                <c:pt idx="3">
                  <c:v>4.58</c:v>
                </c:pt>
                <c:pt idx="4">
                  <c:v>4.2699999999999996</c:v>
                </c:pt>
              </c:numCache>
            </c:numRef>
          </c:val>
          <c:extLst>
            <c:ext xmlns:c16="http://schemas.microsoft.com/office/drawing/2014/chart" uri="{C3380CC4-5D6E-409C-BE32-E72D297353CC}">
              <c16:uniqueId val="{00000000-803E-4B92-9ED1-2B2E76DEDF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58.29</c:v>
                </c:pt>
                <c:pt idx="1">
                  <c:v>67.040000000000006</c:v>
                </c:pt>
                <c:pt idx="2">
                  <c:v>75.260000000000005</c:v>
                </c:pt>
                <c:pt idx="3">
                  <c:v>78.97</c:v>
                </c:pt>
                <c:pt idx="4">
                  <c:v>79.010000000000005</c:v>
                </c:pt>
              </c:numCache>
            </c:numRef>
          </c:val>
          <c:extLst>
            <c:ext xmlns:c16="http://schemas.microsoft.com/office/drawing/2014/chart" uri="{C3380CC4-5D6E-409C-BE32-E72D297353CC}">
              <c16:uniqueId val="{00000001-803E-4B92-9ED1-2B2E76DEDF2A}"/>
            </c:ext>
          </c:extLst>
        </c:ser>
        <c:dLbls>
          <c:showLegendKey val="0"/>
          <c:showVal val="0"/>
          <c:showCatName val="0"/>
          <c:showSerName val="0"/>
          <c:showPercent val="0"/>
          <c:showBubbleSize val="0"/>
        </c:dLbls>
        <c:gapWidth val="250"/>
        <c:overlap val="100"/>
        <c:axId val="-1814521008"/>
        <c:axId val="-181453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7.39</c:v>
                </c:pt>
                <c:pt idx="1">
                  <c:v>10.02</c:v>
                </c:pt>
                <c:pt idx="2">
                  <c:v>8.17</c:v>
                </c:pt>
                <c:pt idx="3">
                  <c:v>-0.72</c:v>
                </c:pt>
                <c:pt idx="4">
                  <c:v>-5.34</c:v>
                </c:pt>
              </c:numCache>
            </c:numRef>
          </c:val>
          <c:smooth val="0"/>
          <c:extLst>
            <c:ext xmlns:c16="http://schemas.microsoft.com/office/drawing/2014/chart" uri="{C3380CC4-5D6E-409C-BE32-E72D297353CC}">
              <c16:uniqueId val="{00000002-803E-4B92-9ED1-2B2E76DEDF2A}"/>
            </c:ext>
          </c:extLst>
        </c:ser>
        <c:dLbls>
          <c:showLegendKey val="0"/>
          <c:showVal val="0"/>
          <c:showCatName val="0"/>
          <c:showSerName val="0"/>
          <c:showPercent val="0"/>
          <c:showBubbleSize val="0"/>
        </c:dLbls>
        <c:marker val="1"/>
        <c:smooth val="0"/>
        <c:axId val="-1814521008"/>
        <c:axId val="-1814532432"/>
      </c:lineChart>
      <c:catAx>
        <c:axId val="-181452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4532432"/>
        <c:crosses val="autoZero"/>
        <c:auto val="1"/>
        <c:lblAlgn val="ctr"/>
        <c:lblOffset val="100"/>
        <c:tickLblSkip val="1"/>
        <c:tickMarkSkip val="1"/>
        <c:noMultiLvlLbl val="0"/>
      </c:catAx>
      <c:valAx>
        <c:axId val="-181453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2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60-4184-B7B5-0DA4B813BA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60-4184-B7B5-0DA4B813BAD0}"/>
            </c:ext>
          </c:extLst>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0.05</c:v>
                </c:pt>
                <c:pt idx="6">
                  <c:v>#N/A</c:v>
                </c:pt>
                <c:pt idx="7">
                  <c:v>0.05</c:v>
                </c:pt>
                <c:pt idx="8">
                  <c:v>#N/A</c:v>
                </c:pt>
                <c:pt idx="9">
                  <c:v>0.01</c:v>
                </c:pt>
              </c:numCache>
            </c:numRef>
          </c:val>
          <c:extLst>
            <c:ext xmlns:c16="http://schemas.microsoft.com/office/drawing/2014/chart" uri="{C3380CC4-5D6E-409C-BE32-E72D297353CC}">
              <c16:uniqueId val="{00000002-1F60-4184-B7B5-0DA4B813BAD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1.1499999999999999</c:v>
                </c:pt>
                <c:pt idx="2">
                  <c:v>#N/A</c:v>
                </c:pt>
                <c:pt idx="3">
                  <c:v>0.33</c:v>
                </c:pt>
                <c:pt idx="4">
                  <c:v>#N/A</c:v>
                </c:pt>
                <c:pt idx="5">
                  <c:v>0.53</c:v>
                </c:pt>
                <c:pt idx="6">
                  <c:v>#N/A</c:v>
                </c:pt>
                <c:pt idx="7">
                  <c:v>0.12</c:v>
                </c:pt>
                <c:pt idx="8">
                  <c:v>#N/A</c:v>
                </c:pt>
                <c:pt idx="9">
                  <c:v>7.0000000000000007E-2</c:v>
                </c:pt>
              </c:numCache>
            </c:numRef>
          </c:val>
          <c:extLst>
            <c:ext xmlns:c16="http://schemas.microsoft.com/office/drawing/2014/chart" uri="{C3380CC4-5D6E-409C-BE32-E72D297353CC}">
              <c16:uniqueId val="{00000003-1F60-4184-B7B5-0DA4B813BA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0.06</c:v>
                </c:pt>
                <c:pt idx="8">
                  <c:v>#N/A</c:v>
                </c:pt>
                <c:pt idx="9">
                  <c:v>0.08</c:v>
                </c:pt>
              </c:numCache>
            </c:numRef>
          </c:val>
          <c:extLst>
            <c:ext xmlns:c16="http://schemas.microsoft.com/office/drawing/2014/chart" uri="{C3380CC4-5D6E-409C-BE32-E72D297353CC}">
              <c16:uniqueId val="{00000004-1F60-4184-B7B5-0DA4B813BAD0}"/>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0.06</c:v>
                </c:pt>
                <c:pt idx="3">
                  <c:v>#N/A</c:v>
                </c:pt>
                <c:pt idx="4">
                  <c:v>0.06</c:v>
                </c:pt>
                <c:pt idx="5">
                  <c:v>#N/A</c:v>
                </c:pt>
                <c:pt idx="6">
                  <c:v>#N/A</c:v>
                </c:pt>
                <c:pt idx="7">
                  <c:v>0.1</c:v>
                </c:pt>
                <c:pt idx="8">
                  <c:v>#N/A</c:v>
                </c:pt>
                <c:pt idx="9">
                  <c:v>0.1</c:v>
                </c:pt>
              </c:numCache>
            </c:numRef>
          </c:val>
          <c:extLst>
            <c:ext xmlns:c16="http://schemas.microsoft.com/office/drawing/2014/chart" uri="{C3380CC4-5D6E-409C-BE32-E72D297353CC}">
              <c16:uniqueId val="{00000005-1F60-4184-B7B5-0DA4B813BAD0}"/>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0.1</c:v>
                </c:pt>
                <c:pt idx="4">
                  <c:v>#N/A</c:v>
                </c:pt>
                <c:pt idx="5">
                  <c:v>0.1</c:v>
                </c:pt>
                <c:pt idx="6">
                  <c:v>#N/A</c:v>
                </c:pt>
                <c:pt idx="7">
                  <c:v>0.17</c:v>
                </c:pt>
                <c:pt idx="8">
                  <c:v>#N/A</c:v>
                </c:pt>
                <c:pt idx="9">
                  <c:v>0.12</c:v>
                </c:pt>
              </c:numCache>
            </c:numRef>
          </c:val>
          <c:extLst>
            <c:ext xmlns:c16="http://schemas.microsoft.com/office/drawing/2014/chart" uri="{C3380CC4-5D6E-409C-BE32-E72D297353CC}">
              <c16:uniqueId val="{00000006-1F60-4184-B7B5-0DA4B813BAD0}"/>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0.08</c:v>
                </c:pt>
                <c:pt idx="4">
                  <c:v>#N/A</c:v>
                </c:pt>
                <c:pt idx="5">
                  <c:v>7.0000000000000007E-2</c:v>
                </c:pt>
                <c:pt idx="6">
                  <c:v>#N/A</c:v>
                </c:pt>
                <c:pt idx="7">
                  <c:v>0.27</c:v>
                </c:pt>
                <c:pt idx="8">
                  <c:v>#N/A</c:v>
                </c:pt>
                <c:pt idx="9">
                  <c:v>0.34</c:v>
                </c:pt>
              </c:numCache>
            </c:numRef>
          </c:val>
          <c:extLst>
            <c:ext xmlns:c16="http://schemas.microsoft.com/office/drawing/2014/chart" uri="{C3380CC4-5D6E-409C-BE32-E72D297353CC}">
              <c16:uniqueId val="{00000007-1F60-4184-B7B5-0DA4B813BA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0.92</c:v>
                </c:pt>
                <c:pt idx="2">
                  <c:v>#N/A</c:v>
                </c:pt>
                <c:pt idx="3">
                  <c:v>1.1200000000000001</c:v>
                </c:pt>
                <c:pt idx="4">
                  <c:v>#N/A</c:v>
                </c:pt>
                <c:pt idx="5">
                  <c:v>1.28</c:v>
                </c:pt>
                <c:pt idx="6">
                  <c:v>#N/A</c:v>
                </c:pt>
                <c:pt idx="7">
                  <c:v>1.1599999999999999</c:v>
                </c:pt>
                <c:pt idx="8">
                  <c:v>#N/A</c:v>
                </c:pt>
                <c:pt idx="9">
                  <c:v>1.38</c:v>
                </c:pt>
              </c:numCache>
            </c:numRef>
          </c:val>
          <c:extLst>
            <c:ext xmlns:c16="http://schemas.microsoft.com/office/drawing/2014/chart" uri="{C3380CC4-5D6E-409C-BE32-E72D297353CC}">
              <c16:uniqueId val="{00000008-1F60-4184-B7B5-0DA4B813BA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2.64</c:v>
                </c:pt>
                <c:pt idx="2">
                  <c:v>#N/A</c:v>
                </c:pt>
                <c:pt idx="3">
                  <c:v>2.67</c:v>
                </c:pt>
                <c:pt idx="4">
                  <c:v>#N/A</c:v>
                </c:pt>
                <c:pt idx="5">
                  <c:v>3.8</c:v>
                </c:pt>
                <c:pt idx="6">
                  <c:v>#N/A</c:v>
                </c:pt>
                <c:pt idx="7">
                  <c:v>4.47</c:v>
                </c:pt>
                <c:pt idx="8">
                  <c:v>#N/A</c:v>
                </c:pt>
                <c:pt idx="9">
                  <c:v>4.17</c:v>
                </c:pt>
              </c:numCache>
            </c:numRef>
          </c:val>
          <c:extLst>
            <c:ext xmlns:c16="http://schemas.microsoft.com/office/drawing/2014/chart" uri="{C3380CC4-5D6E-409C-BE32-E72D297353CC}">
              <c16:uniqueId val="{00000009-1F60-4184-B7B5-0DA4B813BAD0}"/>
            </c:ext>
          </c:extLst>
        </c:ser>
        <c:dLbls>
          <c:showLegendKey val="0"/>
          <c:showVal val="0"/>
          <c:showCatName val="0"/>
          <c:showSerName val="0"/>
          <c:showPercent val="0"/>
          <c:showBubbleSize val="0"/>
        </c:dLbls>
        <c:gapWidth val="150"/>
        <c:overlap val="100"/>
        <c:axId val="-1814531344"/>
        <c:axId val="-1814530800"/>
      </c:barChart>
      <c:catAx>
        <c:axId val="-181453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530800"/>
        <c:crosses val="autoZero"/>
        <c:auto val="1"/>
        <c:lblAlgn val="ctr"/>
        <c:lblOffset val="100"/>
        <c:tickLblSkip val="1"/>
        <c:tickMarkSkip val="1"/>
        <c:noMultiLvlLbl val="0"/>
      </c:catAx>
      <c:valAx>
        <c:axId val="-181453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3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1936</c:v>
                </c:pt>
                <c:pt idx="5">
                  <c:v>1848</c:v>
                </c:pt>
                <c:pt idx="8">
                  <c:v>1792</c:v>
                </c:pt>
                <c:pt idx="11">
                  <c:v>1718</c:v>
                </c:pt>
                <c:pt idx="14">
                  <c:v>1606</c:v>
                </c:pt>
              </c:numCache>
            </c:numRef>
          </c:val>
          <c:extLst>
            <c:ext xmlns:c16="http://schemas.microsoft.com/office/drawing/2014/chart" uri="{C3380CC4-5D6E-409C-BE32-E72D297353CC}">
              <c16:uniqueId val="{00000000-E7B5-488F-B59B-65C829E557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E7B5-488F-B59B-65C829E557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30</c:v>
                </c:pt>
                <c:pt idx="6">
                  <c:v>0</c:v>
                </c:pt>
                <c:pt idx="9">
                  <c:v>0</c:v>
                </c:pt>
                <c:pt idx="12">
                  <c:v>0</c:v>
                </c:pt>
              </c:numCache>
            </c:numRef>
          </c:val>
          <c:extLst>
            <c:ext xmlns:c16="http://schemas.microsoft.com/office/drawing/2014/chart" uri="{C3380CC4-5D6E-409C-BE32-E72D297353CC}">
              <c16:uniqueId val="{00000002-E7B5-488F-B59B-65C829E557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34</c:v>
                </c:pt>
                <c:pt idx="6">
                  <c:v>47</c:v>
                </c:pt>
                <c:pt idx="9">
                  <c:v>44</c:v>
                </c:pt>
                <c:pt idx="12">
                  <c:v>45</c:v>
                </c:pt>
              </c:numCache>
            </c:numRef>
          </c:val>
          <c:extLst>
            <c:ext xmlns:c16="http://schemas.microsoft.com/office/drawing/2014/chart" uri="{C3380CC4-5D6E-409C-BE32-E72D297353CC}">
              <c16:uniqueId val="{00000003-E7B5-488F-B59B-65C829E557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479</c:v>
                </c:pt>
                <c:pt idx="3">
                  <c:v>441</c:v>
                </c:pt>
                <c:pt idx="6">
                  <c:v>402</c:v>
                </c:pt>
                <c:pt idx="9">
                  <c:v>414</c:v>
                </c:pt>
                <c:pt idx="12">
                  <c:v>419</c:v>
                </c:pt>
              </c:numCache>
            </c:numRef>
          </c:val>
          <c:extLst>
            <c:ext xmlns:c16="http://schemas.microsoft.com/office/drawing/2014/chart" uri="{C3380CC4-5D6E-409C-BE32-E72D297353CC}">
              <c16:uniqueId val="{00000004-E7B5-488F-B59B-65C829E557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B5-488F-B59B-65C829E557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B5-488F-B59B-65C829E557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1661</c:v>
                </c:pt>
                <c:pt idx="3">
                  <c:v>1629</c:v>
                </c:pt>
                <c:pt idx="6">
                  <c:v>1562</c:v>
                </c:pt>
                <c:pt idx="9">
                  <c:v>1528</c:v>
                </c:pt>
                <c:pt idx="12">
                  <c:v>1392</c:v>
                </c:pt>
              </c:numCache>
            </c:numRef>
          </c:val>
          <c:extLst>
            <c:ext xmlns:c16="http://schemas.microsoft.com/office/drawing/2014/chart" uri="{C3380CC4-5D6E-409C-BE32-E72D297353CC}">
              <c16:uniqueId val="{00000007-E7B5-488F-B59B-65C829E557A3}"/>
            </c:ext>
          </c:extLst>
        </c:ser>
        <c:dLbls>
          <c:showLegendKey val="0"/>
          <c:showVal val="0"/>
          <c:showCatName val="0"/>
          <c:showSerName val="0"/>
          <c:showPercent val="0"/>
          <c:showBubbleSize val="0"/>
        </c:dLbls>
        <c:gapWidth val="100"/>
        <c:overlap val="100"/>
        <c:axId val="-1814523184"/>
        <c:axId val="-181452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270</c:v>
                </c:pt>
                <c:pt idx="2">
                  <c:v>#N/A</c:v>
                </c:pt>
                <c:pt idx="3">
                  <c:v>#N/A</c:v>
                </c:pt>
                <c:pt idx="4">
                  <c:v>287</c:v>
                </c:pt>
                <c:pt idx="5">
                  <c:v>#N/A</c:v>
                </c:pt>
                <c:pt idx="6">
                  <c:v>#N/A</c:v>
                </c:pt>
                <c:pt idx="7">
                  <c:v>220</c:v>
                </c:pt>
                <c:pt idx="8">
                  <c:v>#N/A</c:v>
                </c:pt>
                <c:pt idx="9">
                  <c:v>#N/A</c:v>
                </c:pt>
                <c:pt idx="10">
                  <c:v>268</c:v>
                </c:pt>
                <c:pt idx="11">
                  <c:v>#N/A</c:v>
                </c:pt>
                <c:pt idx="12">
                  <c:v>#N/A</c:v>
                </c:pt>
                <c:pt idx="13">
                  <c:v>250</c:v>
                </c:pt>
                <c:pt idx="14">
                  <c:v>#N/A</c:v>
                </c:pt>
              </c:numCache>
            </c:numRef>
          </c:val>
          <c:smooth val="0"/>
          <c:extLst>
            <c:ext xmlns:c16="http://schemas.microsoft.com/office/drawing/2014/chart" uri="{C3380CC4-5D6E-409C-BE32-E72D297353CC}">
              <c16:uniqueId val="{00000008-E7B5-488F-B59B-65C829E557A3}"/>
            </c:ext>
          </c:extLst>
        </c:ser>
        <c:dLbls>
          <c:showLegendKey val="0"/>
          <c:showVal val="0"/>
          <c:showCatName val="0"/>
          <c:showSerName val="0"/>
          <c:showPercent val="0"/>
          <c:showBubbleSize val="0"/>
        </c:dLbls>
        <c:marker val="1"/>
        <c:smooth val="0"/>
        <c:axId val="-1814523184"/>
        <c:axId val="-1814529168"/>
      </c:lineChart>
      <c:catAx>
        <c:axId val="-181452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529168"/>
        <c:crosses val="autoZero"/>
        <c:auto val="1"/>
        <c:lblAlgn val="ctr"/>
        <c:lblOffset val="100"/>
        <c:tickLblSkip val="1"/>
        <c:tickMarkSkip val="1"/>
        <c:noMultiLvlLbl val="0"/>
      </c:catAx>
      <c:valAx>
        <c:axId val="-181452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2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15721</c:v>
                </c:pt>
                <c:pt idx="5">
                  <c:v>15166</c:v>
                </c:pt>
                <c:pt idx="8">
                  <c:v>15202</c:v>
                </c:pt>
                <c:pt idx="11">
                  <c:v>15530</c:v>
                </c:pt>
                <c:pt idx="14">
                  <c:v>15423</c:v>
                </c:pt>
              </c:numCache>
            </c:numRef>
          </c:val>
          <c:extLst>
            <c:ext xmlns:c16="http://schemas.microsoft.com/office/drawing/2014/chart" uri="{C3380CC4-5D6E-409C-BE32-E72D297353CC}">
              <c16:uniqueId val="{00000000-57A2-408F-8E28-18F8E3460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71</c:v>
                </c:pt>
                <c:pt idx="5">
                  <c:v>35</c:v>
                </c:pt>
                <c:pt idx="8">
                  <c:v>139</c:v>
                </c:pt>
                <c:pt idx="11">
                  <c:v>121</c:v>
                </c:pt>
                <c:pt idx="14">
                  <c:v>114</c:v>
                </c:pt>
              </c:numCache>
            </c:numRef>
          </c:val>
          <c:extLst>
            <c:ext xmlns:c16="http://schemas.microsoft.com/office/drawing/2014/chart" uri="{C3380CC4-5D6E-409C-BE32-E72D297353CC}">
              <c16:uniqueId val="{00000001-57A2-408F-8E28-18F8E3460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5563</c:v>
                </c:pt>
                <c:pt idx="5">
                  <c:v>6249</c:v>
                </c:pt>
                <c:pt idx="8">
                  <c:v>6594</c:v>
                </c:pt>
                <c:pt idx="11">
                  <c:v>6847</c:v>
                </c:pt>
                <c:pt idx="14">
                  <c:v>6885</c:v>
                </c:pt>
              </c:numCache>
            </c:numRef>
          </c:val>
          <c:extLst>
            <c:ext xmlns:c16="http://schemas.microsoft.com/office/drawing/2014/chart" uri="{C3380CC4-5D6E-409C-BE32-E72D297353CC}">
              <c16:uniqueId val="{00000002-57A2-408F-8E28-18F8E3460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A2-408F-8E28-18F8E3460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A2-408F-8E28-18F8E3460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A2-408F-8E28-18F8E3460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1912</c:v>
                </c:pt>
                <c:pt idx="3">
                  <c:v>1880</c:v>
                </c:pt>
                <c:pt idx="6">
                  <c:v>1882</c:v>
                </c:pt>
                <c:pt idx="9">
                  <c:v>1899</c:v>
                </c:pt>
                <c:pt idx="12">
                  <c:v>1823</c:v>
                </c:pt>
              </c:numCache>
            </c:numRef>
          </c:val>
          <c:extLst>
            <c:ext xmlns:c16="http://schemas.microsoft.com/office/drawing/2014/chart" uri="{C3380CC4-5D6E-409C-BE32-E72D297353CC}">
              <c16:uniqueId val="{00000006-57A2-408F-8E28-18F8E3460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437</c:v>
                </c:pt>
                <c:pt idx="3">
                  <c:v>405</c:v>
                </c:pt>
                <c:pt idx="6">
                  <c:v>375</c:v>
                </c:pt>
                <c:pt idx="9">
                  <c:v>333</c:v>
                </c:pt>
                <c:pt idx="12">
                  <c:v>292</c:v>
                </c:pt>
              </c:numCache>
            </c:numRef>
          </c:val>
          <c:extLst>
            <c:ext xmlns:c16="http://schemas.microsoft.com/office/drawing/2014/chart" uri="{C3380CC4-5D6E-409C-BE32-E72D297353CC}">
              <c16:uniqueId val="{00000007-57A2-408F-8E28-18F8E3460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5822</c:v>
                </c:pt>
                <c:pt idx="3">
                  <c:v>5609</c:v>
                </c:pt>
                <c:pt idx="6">
                  <c:v>5289</c:v>
                </c:pt>
                <c:pt idx="9">
                  <c:v>4897</c:v>
                </c:pt>
                <c:pt idx="12">
                  <c:v>4655</c:v>
                </c:pt>
              </c:numCache>
            </c:numRef>
          </c:val>
          <c:extLst>
            <c:ext xmlns:c16="http://schemas.microsoft.com/office/drawing/2014/chart" uri="{C3380CC4-5D6E-409C-BE32-E72D297353CC}">
              <c16:uniqueId val="{00000008-57A2-408F-8E28-18F8E3460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c:v>
                </c:pt>
                <c:pt idx="3">
                  <c:v>0</c:v>
                </c:pt>
                <c:pt idx="6">
                  <c:v>0</c:v>
                </c:pt>
                <c:pt idx="9">
                  <c:v>0</c:v>
                </c:pt>
                <c:pt idx="12">
                  <c:v>0</c:v>
                </c:pt>
              </c:numCache>
            </c:numRef>
          </c:val>
          <c:extLst>
            <c:ext xmlns:c16="http://schemas.microsoft.com/office/drawing/2014/chart" uri="{C3380CC4-5D6E-409C-BE32-E72D297353CC}">
              <c16:uniqueId val="{00000009-57A2-408F-8E28-18F8E3460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12836</c:v>
                </c:pt>
                <c:pt idx="3">
                  <c:v>12417</c:v>
                </c:pt>
                <c:pt idx="6">
                  <c:v>12911</c:v>
                </c:pt>
                <c:pt idx="9">
                  <c:v>13832</c:v>
                </c:pt>
                <c:pt idx="12">
                  <c:v>14165</c:v>
                </c:pt>
              </c:numCache>
            </c:numRef>
          </c:val>
          <c:extLst>
            <c:ext xmlns:c16="http://schemas.microsoft.com/office/drawing/2014/chart" uri="{C3380CC4-5D6E-409C-BE32-E72D297353CC}">
              <c16:uniqueId val="{0000000A-57A2-408F-8E28-18F8E3460809}"/>
            </c:ext>
          </c:extLst>
        </c:ser>
        <c:dLbls>
          <c:showLegendKey val="0"/>
          <c:showVal val="0"/>
          <c:showCatName val="0"/>
          <c:showSerName val="0"/>
          <c:showPercent val="0"/>
          <c:showBubbleSize val="0"/>
        </c:dLbls>
        <c:gapWidth val="100"/>
        <c:overlap val="100"/>
        <c:axId val="-1814526448"/>
        <c:axId val="-181453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A2-408F-8E28-18F8E3460809}"/>
            </c:ext>
          </c:extLst>
        </c:ser>
        <c:dLbls>
          <c:showLegendKey val="0"/>
          <c:showVal val="0"/>
          <c:showCatName val="0"/>
          <c:showSerName val="0"/>
          <c:showPercent val="0"/>
          <c:showBubbleSize val="0"/>
        </c:dLbls>
        <c:marker val="1"/>
        <c:smooth val="0"/>
        <c:axId val="-1814526448"/>
        <c:axId val="-1814530256"/>
      </c:lineChart>
      <c:catAx>
        <c:axId val="-181452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4530256"/>
        <c:crosses val="autoZero"/>
        <c:auto val="1"/>
        <c:lblAlgn val="ctr"/>
        <c:lblOffset val="100"/>
        <c:tickLblSkip val="1"/>
        <c:tickMarkSkip val="1"/>
        <c:noMultiLvlLbl val="0"/>
      </c:catAx>
      <c:valAx>
        <c:axId val="-181453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2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5306</c:v>
                </c:pt>
                <c:pt idx="1">
                  <c:v>5340</c:v>
                </c:pt>
                <c:pt idx="2">
                  <c:v>5157</c:v>
                </c:pt>
              </c:numCache>
            </c:numRef>
          </c:val>
          <c:extLst>
            <c:ext xmlns:c16="http://schemas.microsoft.com/office/drawing/2014/chart" uri="{C3380CC4-5D6E-409C-BE32-E72D297353CC}">
              <c16:uniqueId val="{00000000-8038-4990-BC0A-37371D9DCE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142</c:v>
                </c:pt>
                <c:pt idx="1">
                  <c:v>242</c:v>
                </c:pt>
                <c:pt idx="2">
                  <c:v>442</c:v>
                </c:pt>
              </c:numCache>
            </c:numRef>
          </c:val>
          <c:extLst>
            <c:ext xmlns:c16="http://schemas.microsoft.com/office/drawing/2014/chart" uri="{C3380CC4-5D6E-409C-BE32-E72D297353CC}">
              <c16:uniqueId val="{00000001-8038-4990-BC0A-37371D9DCE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2883</c:v>
                </c:pt>
                <c:pt idx="1">
                  <c:v>2839</c:v>
                </c:pt>
                <c:pt idx="2">
                  <c:v>2818</c:v>
                </c:pt>
              </c:numCache>
            </c:numRef>
          </c:val>
          <c:extLst>
            <c:ext xmlns:c16="http://schemas.microsoft.com/office/drawing/2014/chart" uri="{C3380CC4-5D6E-409C-BE32-E72D297353CC}">
              <c16:uniqueId val="{00000002-8038-4990-BC0A-37371D9DCEEA}"/>
            </c:ext>
          </c:extLst>
        </c:ser>
        <c:dLbls>
          <c:showLegendKey val="0"/>
          <c:showVal val="0"/>
          <c:showCatName val="0"/>
          <c:showSerName val="0"/>
          <c:showPercent val="0"/>
          <c:showBubbleSize val="0"/>
        </c:dLbls>
        <c:gapWidth val="120"/>
        <c:overlap val="100"/>
        <c:axId val="-1814528080"/>
        <c:axId val="-1814531888"/>
      </c:barChart>
      <c:catAx>
        <c:axId val="-181452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4531888"/>
        <c:crosses val="autoZero"/>
        <c:auto val="1"/>
        <c:lblAlgn val="ctr"/>
        <c:lblOffset val="100"/>
        <c:tickLblSkip val="1"/>
        <c:tickMarkSkip val="1"/>
        <c:noMultiLvlLbl val="0"/>
      </c:catAx>
      <c:valAx>
        <c:axId val="-181453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452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{4B965B93-E674-4DA9-BC71-1C9FE87653FD}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D2-4B7D-92C0-E8C2061297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{74342B35-C3AA-4C82-92A6-73377B6ED9F1}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2-4B7D-92C0-E8C2061297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{2A5756E0-BD6F-45D5-8D61-4254BC2DD473}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2-4B7D-92C0-E8C2061297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{A9F86956-F791-4555-8713-DA90426D6CCA}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2-4B7D-92C0-E8C2061297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{78198851-2340-4222-9660-9A8B330DCD30}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2-4B7D-92C0-E8C2061297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{D6CE1A5F-1E87-4842-8744-CD5553F24B7E}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D2-4B7D-92C0-E8C2061297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{57556CE5-A6F4-4136-A17E-420088A3408C}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D2-4B7D-92C0-E8C2061297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{C88505A6-1B47-48F6-BD9F-376D64886CF2}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D2-4B7D-92C0-E8C2061297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{B7FB77FE-EC3E-4460-A179-2491A9C6D494}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D2-4B7D-92C0-E8C2061297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54.4</c:v>
                </c:pt>
                <c:pt idx="16">
                  <c:v>58.3</c:v>
                </c:pt>
                <c:pt idx="24">
                  <c:v>59.7</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D2-4B7D-92C0-E8C2061297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{F6164346-AE44-476C-8E8B-CA3664170D84}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D2-4B7D-92C0-E8C2061297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{041FF433-3B27-41EB-85A2-B33F60618027}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2-4B7D-92C0-E8C2061297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{33DE7A23-FCED-406A-83D3-D198E5D0AA87}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2-4B7D-92C0-E8C2061297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{8101BE08-83AB-4EA2-8450-929F4C0FAFC1}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2-4B7D-92C0-E8C2061297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{A037E8CE-B573-48F3-A178-8AC39CEAAE73}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2-4B7D-92C0-E8C2061297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{DBD1B98A-9074-4D3B-A417-3E955DD1EA72}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D2-4B7D-92C0-E8C2061297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{FD3DA35A-8F5F-445C-9D44-5B70CBFEF426}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D2-4B7D-92C0-E8C2061297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{E29921DC-509A-4756-A85D-A5B55A868C88}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D2-4B7D-92C0-E8C2061297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{EED8C9D1-A91B-4AED-A6C3-B8938E547B4A}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D2-4B7D-92C0-E8C2061297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C5D2-4B7D-92C0-E8C20612977A}"/>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{068DCE99-BEBD-4EA1-89F1-EF02F603BDB8}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00F-4F8D-B0EB-2723CF3A2A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{A48A730E-AD35-4545-9AC2-32E5A09F9010}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0F-4F8D-B0EB-2723CF3A2A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{80609775-2B69-42B1-B366-DA262E6CE39A}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0F-4F8D-B0EB-2723CF3A2A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{009390E5-3FE5-4FE9-BB94-3CE63400B862}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0F-4F8D-B0EB-2723CF3A2A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{888E9E11-E4C7-4F34-BD3A-FF0C8F6ACA61}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0F-4F8D-B0EB-2723CF3A2AA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{51773877-F9DB-4C48-BBF1-00E4C9AC4D16}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00F-4F8D-B0EB-2723CF3A2AA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{A30833D5-C14D-4D01-BD02-A5C3B6B78594}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00F-4F8D-B0EB-2723CF3A2AA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{D6AF9375-B4ED-43BC-963D-D6A1E8DA00B7}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00F-4F8D-B0EB-2723CF3A2AA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{C23FDBF5-B1C8-447E-A499-93E72A345E5F}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00F-4F8D-B0EB-2723CF3A2A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5.3</c:v>
                </c:pt>
                <c:pt idx="16">
                  <c:v>4.7</c:v>
                </c:pt>
                <c:pt idx="24">
                  <c:v>4.9000000000000004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0F-4F8D-B0EB-2723CF3A2A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{C2752242-9A08-4C22-A3E6-DFD5FEA92428}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00F-4F8D-B0EB-2723CF3A2A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{93585F71-2866-4419-816E-49BFE8433BDD}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0F-4F8D-B0EB-2723CF3A2A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{A9F151AF-75C9-458A-8463-7113EC635271}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0F-4F8D-B0EB-2723CF3A2A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{A7CA11BD-3829-4BE7-87F1-6F02DD4BFE54}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0F-4F8D-B0EB-2723CF3A2A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{2B152EE3-02ED-42F9-8008-F1763EC41819}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0F-4F8D-B0EB-2723CF3A2AA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{6D37E2DC-FFBB-4F27-A1F0-C4AB4E70D240}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00F-4F8D-B0EB-2723CF3A2AAC}"/>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{A0DC2A07-562B-4B2E-B097-C037F52842DE}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00F-4F8D-B0EB-2723CF3A2AAC}"/>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{D761551A-138E-4B05-AE46-4ADA8CF55747}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00F-4F8D-B0EB-2723CF3A2AA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{ED980EB6-E748-46CB-85FE-D8D5EC5F6CB4}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00F-4F8D-B0EB-2723CF3A2A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E00F-4F8D-B0EB-2723CF3A2AAC}"/>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実質公債費比は</a:t>
          </a:r>
          <a:r>
            <a:rPr kumimoji="1" lang="ja-JP" altLang="en-US" sz="1100" b="0" i="0" baseline="0">
              <a:solidFill>
                <a:schemeClr val="dk1"/>
              </a:solidFill>
              <a:effectLst/>
              <a:latin typeface="+mn-lt"/>
              <a:ea typeface="+mn-ea"/>
              <a:cs typeface="+mn-cs"/>
            </a:rPr>
            <a:t>、対前年比で</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4.8</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実質公債費比率の分子となる額</a:t>
          </a:r>
          <a:r>
            <a:rPr kumimoji="1" lang="ja-JP" altLang="en-US" sz="1100" b="0" i="0" baseline="0">
              <a:solidFill>
                <a:schemeClr val="dk1"/>
              </a:solidFill>
              <a:effectLst/>
              <a:latin typeface="+mn-lt"/>
              <a:ea typeface="+mn-ea"/>
              <a:cs typeface="+mn-cs"/>
            </a:rPr>
            <a:t>も減少</a:t>
          </a:r>
          <a:r>
            <a:rPr kumimoji="1" lang="ja-JP" altLang="ja-JP" sz="1100" b="0" i="0" baseline="0">
              <a:solidFill>
                <a:schemeClr val="dk1"/>
              </a:solidFill>
              <a:effectLst/>
              <a:latin typeface="+mn-lt"/>
              <a:ea typeface="+mn-ea"/>
              <a:cs typeface="+mn-cs"/>
            </a:rPr>
            <a:t>しており、比率増減の要因となっているが、元利償還金等については横ばいの傾向にあ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計画的な繰上償還や新規地方債の発行抑制に努め</a:t>
          </a:r>
          <a:r>
            <a:rPr kumimoji="1" lang="ja-JP" altLang="en-US" sz="1100" b="0" i="0" baseline="0">
              <a:solidFill>
                <a:schemeClr val="dk1"/>
              </a:solidFill>
              <a:effectLst/>
              <a:latin typeface="+mn-lt"/>
              <a:ea typeface="+mn-ea"/>
              <a:cs typeface="+mn-cs"/>
            </a:rPr>
            <a:t>、公債費の</a:t>
          </a:r>
          <a:r>
            <a:rPr kumimoji="1" lang="ja-JP" altLang="ja-JP" sz="1100" b="0" i="0" baseline="0">
              <a:solidFill>
                <a:schemeClr val="dk1"/>
              </a:solidFill>
              <a:effectLst/>
              <a:latin typeface="+mn-lt"/>
              <a:ea typeface="+mn-ea"/>
              <a:cs typeface="+mn-cs"/>
            </a:rPr>
            <a:t>大幅な増加を防</a:t>
          </a:r>
          <a:r>
            <a:rPr kumimoji="1" lang="ja-JP" altLang="en-US" sz="1100" b="0" i="0" baseline="0">
              <a:solidFill>
                <a:schemeClr val="dk1"/>
              </a:solidFill>
              <a:effectLst/>
              <a:latin typeface="+mn-lt"/>
              <a:ea typeface="+mn-ea"/>
              <a:cs typeface="+mn-cs"/>
            </a:rPr>
            <a:t>ぐ。</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新規事業を精査し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地方債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新規発行を抑えるとともに、繰上償還により地方債残高及び債務負担行為が減少しているため</a:t>
          </a:r>
          <a:r>
            <a:rPr kumimoji="1" lang="ja-JP" altLang="en-US" sz="1100" b="0" i="0" baseline="0">
              <a:solidFill>
                <a:schemeClr val="dk1"/>
              </a:solidFill>
              <a:effectLst/>
              <a:latin typeface="+mn-lt"/>
              <a:ea typeface="+mn-ea"/>
              <a:cs typeface="+mn-cs"/>
            </a:rPr>
            <a:t>、将来負担額は抑えられている</a:t>
          </a:r>
          <a:r>
            <a:rPr kumimoji="1" lang="ja-JP" altLang="ja-JP" sz="1100" b="0" i="0" baseline="0">
              <a:solidFill>
                <a:schemeClr val="dk1"/>
              </a:solidFill>
              <a:effectLst/>
              <a:latin typeface="+mn-lt"/>
              <a:ea typeface="+mn-ea"/>
              <a:cs typeface="+mn-cs"/>
            </a:rPr>
            <a:t>。充当可能財源は、経費節減等による基金積立により増加している。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今後も新規事業による地方債発行が過大とならないよう計画的に発行を実施し、比率の適正化に努める。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減債基金に２億円を積み立てた一方、財政調整基金を３億５千万円取り崩したこと等から、基金全体としては５百万円の減額となった。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令和元年度以降に大型建設事業を予定しているため、長期計画に基づき、計画的に取り崩していく。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地域振興基金は、木曽町建設計画（まちづくり計画）に基づく事業に充当する。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水と緑の基金は、木質バイオマス推進等の環境施策や林業振興に充当する。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公営住宅等整備基金は、公営住宅の大型修繕等の際に充当する。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御嶽山噴火災害対策・復興基金は、復興のための観光・防災施策等に充当する。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緊急雇用創出事業基金は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雇用・失業対策等に充当する。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木曽福島駅エレベーター設置負担金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へ充当のため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教育振興基金は、町内小中学校７校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機器整備費へ充当のため減額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御嶽山噴火災害対策・復興基金は、復興のための観光・防災施策等に充当のため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ふるさと温もり基金は、デイサービスセンター特殊浴槽購入や木曽馬ホースセラピー事業へ充当のため減額。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地域振興基金、水と緑の基金は、充当事業計画に伴い、令和元年度以降取り崩していく予定。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公営住宅等整備事業は、集合住宅の改修を予定しているので、その際に充当する。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御嶽山噴火災害対策・復興基金は、令和元年度にて、残額のほとんどを取り崩す予定。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緊急雇用創出事業基金は、緊急的な雇用・失業対策等に充当する予定。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年度を通した光熱水費、職員時間外手当等の経費節減により生じた決算剰余金の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年度は決算剰余金から１億６千７百万円を積み立てたものの、３億５千万円を取り崩したため減額となった。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年度より合併算定替縮減により普通交付税が大きく減ってきているので、平成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今後は、前年度決算剰余金のみの積み立てとし、予算に基づく積み立ては行わない。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歳入予算見込みを上回った税収等を財源として、最終補正予算にて積み立てている。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令和２年度より公債費が上昇する見込みであるため、平成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年度まで積み立てを行い、令和２年度より取り崩す予定。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また、令和元年度においても、繰上償還の財源として取り崩す予定。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高い水準にあるが、</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それぞれの公共施設等について個別施設計画を策定</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であり、当該計画に基づいた施設の維持管理を適切に進めることで、類似団体並みに抑制していく。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xdr:cNvCxnSpPr/>
      </xdr:nvCxnSpPr>
      <xdr:spPr>
        <a:xfrm flipV="1">
          <a:off x="4760595" y="4541308"/>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xdr:cNvSpPr txBox="1"/>
      </xdr:nvSpPr>
      <xdr:spPr>
        <a:xfrm>
          <a:off x="4813300"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xdr:cNvCxnSpPr/>
      </xdr:nvCxnSpPr>
      <xdr:spPr>
        <a:xfrm>
          <a:off x="4673600" y="605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xdr:cNvSpPr txBox="1"/>
      </xdr:nvSpPr>
      <xdr:spPr>
        <a:xfrm>
          <a:off x="4813300" y="431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xdr:cNvCxnSpPr/>
      </xdr:nvCxnSpPr>
      <xdr:spPr>
        <a:xfrm>
          <a:off x="4673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8" name="有形固定資産減価償却率平均値テキスト"/>
        <xdr:cNvSpPr txBox="1"/>
      </xdr:nvSpPr>
      <xdr:spPr>
        <a:xfrm>
          <a:off x="4813300" y="5238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xdr:cNvSpPr/>
      </xdr:nvSpPr>
      <xdr:spPr>
        <a:xfrm>
          <a:off x="47117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xdr:cNvSpPr/>
      </xdr:nvSpPr>
      <xdr:spPr>
        <a:xfrm>
          <a:off x="3238500" y="54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xdr:cNvSpPr/>
      </xdr:nvSpPr>
      <xdr:spPr>
        <a:xfrm>
          <a:off x="24765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88" name="楕円 87"/>
        <xdr:cNvSpPr/>
      </xdr:nvSpPr>
      <xdr:spPr>
        <a:xfrm>
          <a:off x="47117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89" name="有形固定資産減価償却率該当値テキスト"/>
        <xdr:cNvSpPr txBox="1"/>
      </xdr:nvSpPr>
      <xdr:spPr>
        <a:xfrm>
          <a:off x="4813300" y="50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90" name="楕円 89"/>
        <xdr:cNvSpPr/>
      </xdr:nvSpPr>
      <xdr:spPr>
        <a:xfrm>
          <a:off x="4000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128270</xdr:rowOff>
    </xdr:to>
    <xdr:cxnSp macro="">
      <xdr:nvCxnSpPr>
        <xdr:cNvPr id="91" name="直線コネクタ 90"/>
        <xdr:cNvCxnSpPr/>
      </xdr:nvCxnSpPr>
      <xdr:spPr>
        <a:xfrm flipV="1">
          <a:off x="4051300" y="525018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92" name="楕円 91"/>
        <xdr:cNvSpPr/>
      </xdr:nvSpPr>
      <xdr:spPr>
        <a:xfrm>
          <a:off x="32385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31</xdr:row>
      <xdr:rowOff>7197</xdr:rowOff>
    </xdr:to>
    <xdr:cxnSp macro="">
      <xdr:nvCxnSpPr>
        <xdr:cNvPr id="93" name="直線コネクタ 92"/>
        <xdr:cNvCxnSpPr/>
      </xdr:nvCxnSpPr>
      <xdr:spPr>
        <a:xfrm flipV="1">
          <a:off x="3289300" y="527177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94" name="楕円 93"/>
        <xdr:cNvSpPr/>
      </xdr:nvSpPr>
      <xdr:spPr>
        <a:xfrm>
          <a:off x="24765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7197</xdr:rowOff>
    </xdr:from>
    <xdr:to>
      <xdr:col>15</xdr:col>
      <xdr:colOff>136525</xdr:colOff>
      <xdr:row>31</xdr:row>
      <xdr:rowOff>147532</xdr:rowOff>
    </xdr:to>
    <xdr:cxnSp macro="">
      <xdr:nvCxnSpPr>
        <xdr:cNvPr id="95" name="直線コネクタ 94"/>
        <xdr:cNvCxnSpPr/>
      </xdr:nvCxnSpPr>
      <xdr:spPr>
        <a:xfrm flipV="1">
          <a:off x="2527300" y="5322147"/>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6"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7" name="n_2aveValue有形固定資産減価償却率"/>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8" name="n_3aveValue有形固定資産減価償却率"/>
        <xdr:cNvSpPr txBox="1"/>
      </xdr:nvSpPr>
      <xdr:spPr>
        <a:xfrm>
          <a:off x="2324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9" name="n_1mainValue有形固定資産減価償却率"/>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74524</xdr:rowOff>
    </xdr:from>
    <xdr:ext cx="405111" cy="259045"/>
    <xdr:sp macro="" textlink="">
      <xdr:nvSpPr>
        <xdr:cNvPr id="100" name="n_2mainValue有形固定資産減価償却率"/>
        <xdr:cNvSpPr txBox="1"/>
      </xdr:nvSpPr>
      <xdr:spPr>
        <a:xfrm>
          <a:off x="30867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101" name="n_3mainValue有形固定資産減価償却率"/>
        <xdr:cNvSpPr txBox="1"/>
      </xdr:nvSpPr>
      <xdr:spPr>
        <a:xfrm>
          <a:off x="2324744" y="51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類似団体の中では平均値に近い数値であるが、今後も償還計画に基づいた適正な運営を行っていく。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xdr:cNvCxnSpPr/>
      </xdr:nvCxnSpPr>
      <xdr:spPr>
        <a:xfrm flipV="1">
          <a:off x="14793595" y="4734299"/>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xdr:cNvSpPr txBox="1"/>
      </xdr:nvSpPr>
      <xdr:spPr>
        <a:xfrm>
          <a:off x="14846300" y="45095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xdr:cNvCxnSpPr/>
      </xdr:nvCxnSpPr>
      <xdr:spPr>
        <a:xfrm>
          <a:off x="14706600" y="4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35" name="債務償還比率平均値テキスト"/>
        <xdr:cNvSpPr txBox="1"/>
      </xdr:nvSpPr>
      <xdr:spPr>
        <a:xfrm>
          <a:off x="14846300" y="535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xdr:cNvSpPr/>
      </xdr:nvSpPr>
      <xdr:spPr>
        <a:xfrm>
          <a:off x="14744700" y="537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xdr:cNvSpPr/>
      </xdr:nvSpPr>
      <xdr:spPr>
        <a:xfrm>
          <a:off x="14033500" y="53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53911</xdr:rowOff>
    </xdr:from>
    <xdr:to>
      <xdr:col>76</xdr:col>
      <xdr:colOff>73025</xdr:colOff>
      <xdr:row>31</xdr:row>
      <xdr:rowOff>155511</xdr:rowOff>
    </xdr:to>
    <xdr:sp macro="" textlink="">
      <xdr:nvSpPr>
        <xdr:cNvPr id="143" name="楕円 142"/>
        <xdr:cNvSpPr/>
      </xdr:nvSpPr>
      <xdr:spPr>
        <a:xfrm>
          <a:off x="14744700" y="53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76788</xdr:rowOff>
    </xdr:from>
    <xdr:ext cx="469744" cy="259045"/>
    <xdr:sp macro="" textlink="">
      <xdr:nvSpPr>
        <xdr:cNvPr id="144" name="債務償還比率該当値テキスト"/>
        <xdr:cNvSpPr txBox="1"/>
      </xdr:nvSpPr>
      <xdr:spPr>
        <a:xfrm>
          <a:off x="14846300" y="522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96252</xdr:rowOff>
    </xdr:from>
    <xdr:to>
      <xdr:col>72</xdr:col>
      <xdr:colOff>123825</xdr:colOff>
      <xdr:row>32</xdr:row>
      <xdr:rowOff>26402</xdr:rowOff>
    </xdr:to>
    <xdr:sp macro="" textlink="">
      <xdr:nvSpPr>
        <xdr:cNvPr id="145" name="楕円 144"/>
        <xdr:cNvSpPr/>
      </xdr:nvSpPr>
      <xdr:spPr>
        <a:xfrm>
          <a:off x="14033500" y="54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104711</xdr:rowOff>
    </xdr:from>
    <xdr:to>
      <xdr:col>76</xdr:col>
      <xdr:colOff>22225</xdr:colOff>
      <xdr:row>31</xdr:row>
      <xdr:rowOff>147052</xdr:rowOff>
    </xdr:to>
    <xdr:cxnSp macro="">
      <xdr:nvCxnSpPr>
        <xdr:cNvPr id="146" name="直線コネクタ 145"/>
        <xdr:cNvCxnSpPr/>
      </xdr:nvCxnSpPr>
      <xdr:spPr>
        <a:xfrm flipV="1">
          <a:off x="14084300" y="5419661"/>
          <a:ext cx="7112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xdr:cNvSpPr txBox="1"/>
      </xdr:nvSpPr>
      <xdr:spPr>
        <a:xfrm>
          <a:off x="13836727" y="516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17529</xdr:rowOff>
    </xdr:from>
    <xdr:ext cx="469744" cy="259045"/>
    <xdr:sp macro="" textlink="">
      <xdr:nvSpPr>
        <xdr:cNvPr id="148" name="n_1mainValue債務償還比率"/>
        <xdr:cNvSpPr txBox="1"/>
      </xdr:nvSpPr>
      <xdr:spPr>
        <a:xfrm>
          <a:off x="13836727" y="550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1" name="楕円 70"/>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2" name="【道路】&#10;有形固定資産減価償却率該当値テキスト"/>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3" name="楕円 72"/>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45720</xdr:rowOff>
    </xdr:from>
    <xdr:to>
      <xdr:col>24</xdr:col>
      <xdr:colOff>63500</xdr:colOff>
      <xdr:row>38</xdr:row>
      <xdr:rowOff>55245</xdr:rowOff>
    </xdr:to>
    <xdr:cxnSp macro="">
      <xdr:nvCxnSpPr>
        <xdr:cNvPr id="74" name="直線コネクタ 73"/>
        <xdr:cNvCxnSpPr/>
      </xdr:nvCxnSpPr>
      <xdr:spPr>
        <a:xfrm flipV="1">
          <a:off x="3797300" y="65608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5" name="楕円 74"/>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95250</xdr:rowOff>
    </xdr:to>
    <xdr:cxnSp macro="">
      <xdr:nvCxnSpPr>
        <xdr:cNvPr id="76" name="直線コネクタ 75"/>
        <xdr:cNvCxnSpPr/>
      </xdr:nvCxnSpPr>
      <xdr:spPr>
        <a:xfrm flipV="1">
          <a:off x="2908300" y="657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7" name="楕円 76"/>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135255</xdr:rowOff>
    </xdr:to>
    <xdr:cxnSp macro="">
      <xdr:nvCxnSpPr>
        <xdr:cNvPr id="78" name="直線コネクタ 77"/>
        <xdr:cNvCxnSpPr/>
      </xdr:nvCxnSpPr>
      <xdr:spPr>
        <a:xfrm flipV="1">
          <a:off x="2019300" y="661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2"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3"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4" name="n_3mainValue【道路】&#10;有形固定資産減価償却率"/>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6221</xdr:rowOff>
    </xdr:from>
    <xdr:to>
      <xdr:col>55</xdr:col>
      <xdr:colOff>50800</xdr:colOff>
      <xdr:row>33</xdr:row>
      <xdr:rowOff>107821</xdr:rowOff>
    </xdr:to>
    <xdr:sp macro="" textlink="">
      <xdr:nvSpPr>
        <xdr:cNvPr id="121" name="楕円 120"/>
        <xdr:cNvSpPr/>
      </xdr:nvSpPr>
      <xdr:spPr>
        <a:xfrm>
          <a:off x="10426700" y="5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130698</xdr:rowOff>
    </xdr:from>
    <xdr:ext cx="534377" cy="259045"/>
    <xdr:sp macro="" textlink="">
      <xdr:nvSpPr>
        <xdr:cNvPr id="122" name="【道路】&#10;一人当たり延長該当値テキスト"/>
        <xdr:cNvSpPr txBox="1"/>
      </xdr:nvSpPr>
      <xdr:spPr>
        <a:xfrm>
          <a:off x="10515600" y="56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91237</xdr:rowOff>
    </xdr:from>
    <xdr:to>
      <xdr:col>50</xdr:col>
      <xdr:colOff>165100</xdr:colOff>
      <xdr:row>36</xdr:row>
      <xdr:rowOff>21387</xdr:rowOff>
    </xdr:to>
    <xdr:sp macro="" textlink="">
      <xdr:nvSpPr>
        <xdr:cNvPr id="123" name="楕円 122"/>
        <xdr:cNvSpPr/>
      </xdr:nvSpPr>
      <xdr:spPr>
        <a:xfrm>
          <a:off x="9588500" y="60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57021</xdr:rowOff>
    </xdr:from>
    <xdr:to>
      <xdr:col>55</xdr:col>
      <xdr:colOff>0</xdr:colOff>
      <xdr:row>35</xdr:row>
      <xdr:rowOff>142037</xdr:rowOff>
    </xdr:to>
    <xdr:cxnSp macro="">
      <xdr:nvCxnSpPr>
        <xdr:cNvPr id="124" name="直線コネクタ 123"/>
        <xdr:cNvCxnSpPr/>
      </xdr:nvCxnSpPr>
      <xdr:spPr>
        <a:xfrm flipV="1">
          <a:off x="9639300" y="5714871"/>
          <a:ext cx="838200" cy="4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114485</xdr:rowOff>
    </xdr:from>
    <xdr:to>
      <xdr:col>46</xdr:col>
      <xdr:colOff>38100</xdr:colOff>
      <xdr:row>36</xdr:row>
      <xdr:rowOff>44635</xdr:rowOff>
    </xdr:to>
    <xdr:sp macro="" textlink="">
      <xdr:nvSpPr>
        <xdr:cNvPr id="125" name="楕円 124"/>
        <xdr:cNvSpPr/>
      </xdr:nvSpPr>
      <xdr:spPr>
        <a:xfrm>
          <a:off x="8699500" y="61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142037</xdr:rowOff>
    </xdr:from>
    <xdr:to>
      <xdr:col>50</xdr:col>
      <xdr:colOff>114300</xdr:colOff>
      <xdr:row>35</xdr:row>
      <xdr:rowOff>165285</xdr:rowOff>
    </xdr:to>
    <xdr:cxnSp macro="">
      <xdr:nvCxnSpPr>
        <xdr:cNvPr id="126" name="直線コネクタ 125"/>
        <xdr:cNvCxnSpPr/>
      </xdr:nvCxnSpPr>
      <xdr:spPr>
        <a:xfrm flipV="1">
          <a:off x="8750300" y="6142787"/>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84493</xdr:rowOff>
    </xdr:from>
    <xdr:to>
      <xdr:col>41</xdr:col>
      <xdr:colOff>101600</xdr:colOff>
      <xdr:row>34</xdr:row>
      <xdr:rowOff>14643</xdr:rowOff>
    </xdr:to>
    <xdr:sp macro="" textlink="">
      <xdr:nvSpPr>
        <xdr:cNvPr id="127" name="楕円 126"/>
        <xdr:cNvSpPr/>
      </xdr:nvSpPr>
      <xdr:spPr>
        <a:xfrm>
          <a:off x="7810500" y="57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135293</xdr:rowOff>
    </xdr:from>
    <xdr:to>
      <xdr:col>45</xdr:col>
      <xdr:colOff>177800</xdr:colOff>
      <xdr:row>35</xdr:row>
      <xdr:rowOff>165285</xdr:rowOff>
    </xdr:to>
    <xdr:cxnSp macro="">
      <xdr:nvCxnSpPr>
        <xdr:cNvPr id="128" name="直線コネクタ 127"/>
        <xdr:cNvCxnSpPr/>
      </xdr:nvCxnSpPr>
      <xdr:spPr>
        <a:xfrm>
          <a:off x="7861300" y="5793143"/>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37914</xdr:rowOff>
    </xdr:from>
    <xdr:ext cx="534377" cy="259045"/>
    <xdr:sp macro="" textlink="">
      <xdr:nvSpPr>
        <xdr:cNvPr id="132" name="n_1mainValue【道路】&#10;一人当たり延長"/>
        <xdr:cNvSpPr txBox="1"/>
      </xdr:nvSpPr>
      <xdr:spPr>
        <a:xfrm>
          <a:off x="9359411" y="58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61162</xdr:rowOff>
    </xdr:from>
    <xdr:ext cx="534377" cy="259045"/>
    <xdr:sp macro="" textlink="">
      <xdr:nvSpPr>
        <xdr:cNvPr id="133" name="n_2mainValue【道路】&#10;一人当たり延長"/>
        <xdr:cNvSpPr txBox="1"/>
      </xdr:nvSpPr>
      <xdr:spPr>
        <a:xfrm>
          <a:off x="8483111" y="58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31170</xdr:rowOff>
    </xdr:from>
    <xdr:ext cx="534377" cy="259045"/>
    <xdr:sp macro="" textlink="">
      <xdr:nvSpPr>
        <xdr:cNvPr id="134" name="n_3mainValue【道路】&#10;一人当たり延長"/>
        <xdr:cNvSpPr txBox="1"/>
      </xdr:nvSpPr>
      <xdr:spPr>
        <a:xfrm>
          <a:off x="7594111" y="55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74" name="楕円 173"/>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75" name="【橋りょう・トンネル】&#10;有形固定資産減価償却率該当値テキスト"/>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76" name="楕円 175"/>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93345</xdr:rowOff>
    </xdr:to>
    <xdr:cxnSp macro="">
      <xdr:nvCxnSpPr>
        <xdr:cNvPr id="177" name="直線コネクタ 176"/>
        <xdr:cNvCxnSpPr/>
      </xdr:nvCxnSpPr>
      <xdr:spPr>
        <a:xfrm>
          <a:off x="3797300" y="98526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78" name="楕円 177"/>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99060</xdr:rowOff>
    </xdr:to>
    <xdr:cxnSp macro="">
      <xdr:nvCxnSpPr>
        <xdr:cNvPr id="179" name="直線コネクタ 178"/>
        <xdr:cNvCxnSpPr/>
      </xdr:nvCxnSpPr>
      <xdr:spPr>
        <a:xfrm flipV="1">
          <a:off x="2908300" y="9852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76835</xdr:rowOff>
    </xdr:from>
    <xdr:to>
      <xdr:col>10</xdr:col>
      <xdr:colOff>165100</xdr:colOff>
      <xdr:row>59</xdr:row>
      <xdr:rowOff>6985</xdr:rowOff>
    </xdr:to>
    <xdr:sp macro="" textlink="">
      <xdr:nvSpPr>
        <xdr:cNvPr id="180" name="楕円 179"/>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99060</xdr:rowOff>
    </xdr:from>
    <xdr:to>
      <xdr:col>15</xdr:col>
      <xdr:colOff>50800</xdr:colOff>
      <xdr:row>58</xdr:row>
      <xdr:rowOff>127635</xdr:rowOff>
    </xdr:to>
    <xdr:cxnSp macro="">
      <xdr:nvCxnSpPr>
        <xdr:cNvPr id="181" name="直線コネクタ 180"/>
        <xdr:cNvCxnSpPr/>
      </xdr:nvCxnSpPr>
      <xdr:spPr>
        <a:xfrm flipV="1">
          <a:off x="2019300" y="987171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85" name="n_1mainValue【橋りょう・トンネル】&#10;有形固定資産減価償却率"/>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86" name="n_2mainValue【橋りょう・トンネル】&#10;有形固定資産減価償却率"/>
        <xdr:cNvSpPr txBox="1"/>
      </xdr:nvSpPr>
      <xdr:spPr>
        <a:xfrm>
          <a:off x="2705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23512</xdr:rowOff>
    </xdr:from>
    <xdr:ext cx="405111" cy="259045"/>
    <xdr:sp macro="" textlink="">
      <xdr:nvSpPr>
        <xdr:cNvPr id="187" name="n_3mainValue【橋りょう・トンネル】&#10;有形固定資産減価償却率"/>
        <xdr:cNvSpPr txBox="1"/>
      </xdr:nvSpPr>
      <xdr:spPr>
        <a:xfrm>
          <a:off x="1816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109682</xdr:rowOff>
    </xdr:from>
    <xdr:to>
      <xdr:col>55</xdr:col>
      <xdr:colOff>50800</xdr:colOff>
      <xdr:row>63</xdr:row>
      <xdr:rowOff>39832</xdr:rowOff>
    </xdr:to>
    <xdr:sp macro="" textlink="">
      <xdr:nvSpPr>
        <xdr:cNvPr id="226" name="楕円 225"/>
        <xdr:cNvSpPr/>
      </xdr:nvSpPr>
      <xdr:spPr>
        <a:xfrm>
          <a:off x="10426700" y="107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88109</xdr:rowOff>
    </xdr:from>
    <xdr:ext cx="599010" cy="259045"/>
    <xdr:sp macro="" textlink="">
      <xdr:nvSpPr>
        <xdr:cNvPr id="227" name="【橋りょう・トンネル】&#10;一人当たり有形固定資産（償却資産）額該当値テキスト"/>
        <xdr:cNvSpPr txBox="1"/>
      </xdr:nvSpPr>
      <xdr:spPr>
        <a:xfrm>
          <a:off x="10515600" y="1071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120672</xdr:rowOff>
    </xdr:from>
    <xdr:to>
      <xdr:col>50</xdr:col>
      <xdr:colOff>165100</xdr:colOff>
      <xdr:row>63</xdr:row>
      <xdr:rowOff>50822</xdr:rowOff>
    </xdr:to>
    <xdr:sp macro="" textlink="">
      <xdr:nvSpPr>
        <xdr:cNvPr id="228" name="楕円 227"/>
        <xdr:cNvSpPr/>
      </xdr:nvSpPr>
      <xdr:spPr>
        <a:xfrm>
          <a:off x="9588500" y="107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160482</xdr:rowOff>
    </xdr:from>
    <xdr:to>
      <xdr:col>55</xdr:col>
      <xdr:colOff>0</xdr:colOff>
      <xdr:row>63</xdr:row>
      <xdr:rowOff>22</xdr:rowOff>
    </xdr:to>
    <xdr:cxnSp macro="">
      <xdr:nvCxnSpPr>
        <xdr:cNvPr id="229" name="直線コネクタ 228"/>
        <xdr:cNvCxnSpPr/>
      </xdr:nvCxnSpPr>
      <xdr:spPr>
        <a:xfrm flipV="1">
          <a:off x="9639300" y="10790382"/>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126312</xdr:rowOff>
    </xdr:from>
    <xdr:to>
      <xdr:col>46</xdr:col>
      <xdr:colOff>38100</xdr:colOff>
      <xdr:row>63</xdr:row>
      <xdr:rowOff>56462</xdr:rowOff>
    </xdr:to>
    <xdr:sp macro="" textlink="">
      <xdr:nvSpPr>
        <xdr:cNvPr id="230" name="楕円 229"/>
        <xdr:cNvSpPr/>
      </xdr:nvSpPr>
      <xdr:spPr>
        <a:xfrm>
          <a:off x="8699500" y="107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xdr:rowOff>
    </xdr:from>
    <xdr:to>
      <xdr:col>50</xdr:col>
      <xdr:colOff>114300</xdr:colOff>
      <xdr:row>63</xdr:row>
      <xdr:rowOff>5662</xdr:rowOff>
    </xdr:to>
    <xdr:cxnSp macro="">
      <xdr:nvCxnSpPr>
        <xdr:cNvPr id="231" name="直線コネクタ 230"/>
        <xdr:cNvCxnSpPr/>
      </xdr:nvCxnSpPr>
      <xdr:spPr>
        <a:xfrm flipV="1">
          <a:off x="8750300" y="10801372"/>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131383</xdr:rowOff>
    </xdr:from>
    <xdr:to>
      <xdr:col>41</xdr:col>
      <xdr:colOff>101600</xdr:colOff>
      <xdr:row>63</xdr:row>
      <xdr:rowOff>61533</xdr:rowOff>
    </xdr:to>
    <xdr:sp macro="" textlink="">
      <xdr:nvSpPr>
        <xdr:cNvPr id="232" name="楕円 231"/>
        <xdr:cNvSpPr/>
      </xdr:nvSpPr>
      <xdr:spPr>
        <a:xfrm>
          <a:off x="7810500" y="107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5662</xdr:rowOff>
    </xdr:from>
    <xdr:to>
      <xdr:col>45</xdr:col>
      <xdr:colOff>177800</xdr:colOff>
      <xdr:row>63</xdr:row>
      <xdr:rowOff>10733</xdr:rowOff>
    </xdr:to>
    <xdr:cxnSp macro="">
      <xdr:nvCxnSpPr>
        <xdr:cNvPr id="233" name="直線コネクタ 232"/>
        <xdr:cNvCxnSpPr/>
      </xdr:nvCxnSpPr>
      <xdr:spPr>
        <a:xfrm flipV="1">
          <a:off x="7861300" y="10807012"/>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41949</xdr:rowOff>
    </xdr:from>
    <xdr:ext cx="599010" cy="259045"/>
    <xdr:sp macro="" textlink="">
      <xdr:nvSpPr>
        <xdr:cNvPr id="237" name="n_1mainValue【橋りょう・トンネル】&#10;一人当たり有形固定資産（償却資産）額"/>
        <xdr:cNvSpPr txBox="1"/>
      </xdr:nvSpPr>
      <xdr:spPr>
        <a:xfrm>
          <a:off x="9327095" y="1084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47589</xdr:rowOff>
    </xdr:from>
    <xdr:ext cx="599010" cy="259045"/>
    <xdr:sp macro="" textlink="">
      <xdr:nvSpPr>
        <xdr:cNvPr id="238" name="n_2mainValue【橋りょう・トンネル】&#10;一人当たり有形固定資産（償却資産）額"/>
        <xdr:cNvSpPr txBox="1"/>
      </xdr:nvSpPr>
      <xdr:spPr>
        <a:xfrm>
          <a:off x="8450795" y="1084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52660</xdr:rowOff>
    </xdr:from>
    <xdr:ext cx="599010" cy="259045"/>
    <xdr:sp macro="" textlink="">
      <xdr:nvSpPr>
        <xdr:cNvPr id="239" name="n_3mainValue【橋りょう・トンネル】&#10;一人当たり有形固定資産（償却資産）額"/>
        <xdr:cNvSpPr txBox="1"/>
      </xdr:nvSpPr>
      <xdr:spPr>
        <a:xfrm>
          <a:off x="7561795" y="1085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279" name="楕円 278"/>
        <xdr:cNvSpPr/>
      </xdr:nvSpPr>
      <xdr:spPr>
        <a:xfrm>
          <a:off x="4584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66691</xdr:rowOff>
    </xdr:from>
    <xdr:ext cx="405111" cy="259045"/>
    <xdr:sp macro="" textlink="">
      <xdr:nvSpPr>
        <xdr:cNvPr id="280" name="【公営住宅】&#10;有形固定資産減価償却率該当値テキスト"/>
        <xdr:cNvSpPr txBox="1"/>
      </xdr:nvSpPr>
      <xdr:spPr>
        <a:xfrm>
          <a:off x="4673600"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281" name="楕円 280"/>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74295</xdr:rowOff>
    </xdr:to>
    <xdr:cxnSp macro="">
      <xdr:nvCxnSpPr>
        <xdr:cNvPr id="282" name="直線コネクタ 281"/>
        <xdr:cNvCxnSpPr/>
      </xdr:nvCxnSpPr>
      <xdr:spPr>
        <a:xfrm flipV="1">
          <a:off x="3797300" y="14026514"/>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283" name="楕円 282"/>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82</xdr:row>
      <xdr:rowOff>120014</xdr:rowOff>
    </xdr:to>
    <xdr:cxnSp macro="">
      <xdr:nvCxnSpPr>
        <xdr:cNvPr id="284" name="直線コネクタ 283"/>
        <xdr:cNvCxnSpPr/>
      </xdr:nvCxnSpPr>
      <xdr:spPr>
        <a:xfrm flipV="1">
          <a:off x="2908300" y="141331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285" name="楕円 284"/>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20955</xdr:rowOff>
    </xdr:from>
    <xdr:to>
      <xdr:col>15</xdr:col>
      <xdr:colOff>50800</xdr:colOff>
      <xdr:row>82</xdr:row>
      <xdr:rowOff>120014</xdr:rowOff>
    </xdr:to>
    <xdr:cxnSp macro="">
      <xdr:nvCxnSpPr>
        <xdr:cNvPr id="286" name="直線コネクタ 285"/>
        <xdr:cNvCxnSpPr/>
      </xdr:nvCxnSpPr>
      <xdr:spPr>
        <a:xfrm>
          <a:off x="2019300" y="1407985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89"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116222</xdr:rowOff>
    </xdr:from>
    <xdr:ext cx="405111" cy="259045"/>
    <xdr:sp macro="" textlink="">
      <xdr:nvSpPr>
        <xdr:cNvPr id="290" name="n_1mainValue【公営住宅】&#10;有形固定資産減価償却率"/>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291" name="n_2mainValue【公営住宅】&#10;有形固定資産減価償却率"/>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62882</xdr:rowOff>
    </xdr:from>
    <xdr:ext cx="405111" cy="259045"/>
    <xdr:sp macro="" textlink="">
      <xdr:nvSpPr>
        <xdr:cNvPr id="292" name="n_3mainValue【公営住宅】&#10;有形固定資産減価償却率"/>
        <xdr:cNvSpPr txBox="1"/>
      </xdr:nvSpPr>
      <xdr:spPr>
        <a:xfrm>
          <a:off x="1816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xdr:rowOff>
    </xdr:from>
    <xdr:to>
      <xdr:col>55</xdr:col>
      <xdr:colOff>50800</xdr:colOff>
      <xdr:row>81</xdr:row>
      <xdr:rowOff>104902</xdr:rowOff>
    </xdr:to>
    <xdr:sp macro="" textlink="">
      <xdr:nvSpPr>
        <xdr:cNvPr id="331" name="楕円 330"/>
        <xdr:cNvSpPr/>
      </xdr:nvSpPr>
      <xdr:spPr>
        <a:xfrm>
          <a:off x="10426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26179</xdr:rowOff>
    </xdr:from>
    <xdr:ext cx="469744" cy="259045"/>
    <xdr:sp macro="" textlink="">
      <xdr:nvSpPr>
        <xdr:cNvPr id="332" name="【公営住宅】&#10;一人当たり面積該当値テキスト"/>
        <xdr:cNvSpPr txBox="1"/>
      </xdr:nvSpPr>
      <xdr:spPr>
        <a:xfrm>
          <a:off x="10515600"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44069</xdr:rowOff>
    </xdr:from>
    <xdr:to>
      <xdr:col>50</xdr:col>
      <xdr:colOff>165100</xdr:colOff>
      <xdr:row>82</xdr:row>
      <xdr:rowOff>145669</xdr:rowOff>
    </xdr:to>
    <xdr:sp macro="" textlink="">
      <xdr:nvSpPr>
        <xdr:cNvPr id="333" name="楕円 332"/>
        <xdr:cNvSpPr/>
      </xdr:nvSpPr>
      <xdr:spPr>
        <a:xfrm>
          <a:off x="9588500" y="141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54102</xdr:rowOff>
    </xdr:from>
    <xdr:to>
      <xdr:col>55</xdr:col>
      <xdr:colOff>0</xdr:colOff>
      <xdr:row>82</xdr:row>
      <xdr:rowOff>94869</xdr:rowOff>
    </xdr:to>
    <xdr:cxnSp macro="">
      <xdr:nvCxnSpPr>
        <xdr:cNvPr id="334" name="直線コネクタ 333"/>
        <xdr:cNvCxnSpPr/>
      </xdr:nvCxnSpPr>
      <xdr:spPr>
        <a:xfrm flipV="1">
          <a:off x="9639300" y="13941552"/>
          <a:ext cx="8382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60452</xdr:rowOff>
    </xdr:from>
    <xdr:to>
      <xdr:col>46</xdr:col>
      <xdr:colOff>38100</xdr:colOff>
      <xdr:row>82</xdr:row>
      <xdr:rowOff>162052</xdr:rowOff>
    </xdr:to>
    <xdr:sp macro="" textlink="">
      <xdr:nvSpPr>
        <xdr:cNvPr id="335" name="楕円 334"/>
        <xdr:cNvSpPr/>
      </xdr:nvSpPr>
      <xdr:spPr>
        <a:xfrm>
          <a:off x="869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94869</xdr:rowOff>
    </xdr:from>
    <xdr:to>
      <xdr:col>50</xdr:col>
      <xdr:colOff>114300</xdr:colOff>
      <xdr:row>82</xdr:row>
      <xdr:rowOff>111252</xdr:rowOff>
    </xdr:to>
    <xdr:cxnSp macro="">
      <xdr:nvCxnSpPr>
        <xdr:cNvPr id="336" name="直線コネクタ 335"/>
        <xdr:cNvCxnSpPr/>
      </xdr:nvCxnSpPr>
      <xdr:spPr>
        <a:xfrm flipV="1">
          <a:off x="8750300" y="1415376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92838</xdr:rowOff>
    </xdr:from>
    <xdr:to>
      <xdr:col>41</xdr:col>
      <xdr:colOff>101600</xdr:colOff>
      <xdr:row>82</xdr:row>
      <xdr:rowOff>22988</xdr:rowOff>
    </xdr:to>
    <xdr:sp macro="" textlink="">
      <xdr:nvSpPr>
        <xdr:cNvPr id="337" name="楕円 336"/>
        <xdr:cNvSpPr/>
      </xdr:nvSpPr>
      <xdr:spPr>
        <a:xfrm>
          <a:off x="7810500" y="139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143638</xdr:rowOff>
    </xdr:from>
    <xdr:to>
      <xdr:col>45</xdr:col>
      <xdr:colOff>177800</xdr:colOff>
      <xdr:row>82</xdr:row>
      <xdr:rowOff>111252</xdr:rowOff>
    </xdr:to>
    <xdr:cxnSp macro="">
      <xdr:nvCxnSpPr>
        <xdr:cNvPr id="338" name="直線コネクタ 337"/>
        <xdr:cNvCxnSpPr/>
      </xdr:nvCxnSpPr>
      <xdr:spPr>
        <a:xfrm>
          <a:off x="7861300" y="14031088"/>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41" name="n_3aveValue【公営住宅】&#10;一人当たり面積"/>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162196</xdr:rowOff>
    </xdr:from>
    <xdr:ext cx="469744" cy="259045"/>
    <xdr:sp macro="" textlink="">
      <xdr:nvSpPr>
        <xdr:cNvPr id="342" name="n_1mainValue【公営住宅】&#10;一人当たり面積"/>
        <xdr:cNvSpPr txBox="1"/>
      </xdr:nvSpPr>
      <xdr:spPr>
        <a:xfrm>
          <a:off x="9391727" y="1387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7129</xdr:rowOff>
    </xdr:from>
    <xdr:ext cx="469744" cy="259045"/>
    <xdr:sp macro="" textlink="">
      <xdr:nvSpPr>
        <xdr:cNvPr id="343" name="n_2mainValue【公営住宅】&#10;一人当たり面積"/>
        <xdr:cNvSpPr txBox="1"/>
      </xdr:nvSpPr>
      <xdr:spPr>
        <a:xfrm>
          <a:off x="8515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39515</xdr:rowOff>
    </xdr:from>
    <xdr:ext cx="469744" cy="259045"/>
    <xdr:sp macro="" textlink="">
      <xdr:nvSpPr>
        <xdr:cNvPr id="344" name="n_3mainValue【公営住宅】&#10;一人当たり面積"/>
        <xdr:cNvSpPr txBox="1"/>
      </xdr:nvSpPr>
      <xdr:spPr>
        <a:xfrm>
          <a:off x="7626427" y="1375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90"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133985</xdr:rowOff>
    </xdr:from>
    <xdr:to>
      <xdr:col>85</xdr:col>
      <xdr:colOff>177800</xdr:colOff>
      <xdr:row>41</xdr:row>
      <xdr:rowOff>64135</xdr:rowOff>
    </xdr:to>
    <xdr:sp macro="" textlink="">
      <xdr:nvSpPr>
        <xdr:cNvPr id="400" name="楕円 399"/>
        <xdr:cNvSpPr/>
      </xdr:nvSpPr>
      <xdr:spPr>
        <a:xfrm>
          <a:off x="162687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48912</xdr:rowOff>
    </xdr:from>
    <xdr:ext cx="405111" cy="259045"/>
    <xdr:sp macro="" textlink="">
      <xdr:nvSpPr>
        <xdr:cNvPr id="401" name="【認定こども園・幼稚園・保育所】&#10;有形固定資産減価償却率該当値テキスト"/>
        <xdr:cNvSpPr txBox="1"/>
      </xdr:nvSpPr>
      <xdr:spPr>
        <a:xfrm>
          <a:off x="16357600" y="690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21590</xdr:rowOff>
    </xdr:from>
    <xdr:to>
      <xdr:col>81</xdr:col>
      <xdr:colOff>101600</xdr:colOff>
      <xdr:row>41</xdr:row>
      <xdr:rowOff>123190</xdr:rowOff>
    </xdr:to>
    <xdr:sp macro="" textlink="">
      <xdr:nvSpPr>
        <xdr:cNvPr id="402" name="楕円 401"/>
        <xdr:cNvSpPr/>
      </xdr:nvSpPr>
      <xdr:spPr>
        <a:xfrm>
          <a:off x="1543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xdr:rowOff>
    </xdr:from>
    <xdr:to>
      <xdr:col>85</xdr:col>
      <xdr:colOff>127000</xdr:colOff>
      <xdr:row>41</xdr:row>
      <xdr:rowOff>72390</xdr:rowOff>
    </xdr:to>
    <xdr:cxnSp macro="">
      <xdr:nvCxnSpPr>
        <xdr:cNvPr id="403" name="直線コネクタ 402"/>
        <xdr:cNvCxnSpPr/>
      </xdr:nvCxnSpPr>
      <xdr:spPr>
        <a:xfrm flipV="1">
          <a:off x="15481300" y="70427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404" name="楕円 403"/>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41</xdr:row>
      <xdr:rowOff>72390</xdr:rowOff>
    </xdr:to>
    <xdr:cxnSp macro="">
      <xdr:nvCxnSpPr>
        <xdr:cNvPr id="405" name="直線コネクタ 404"/>
        <xdr:cNvCxnSpPr/>
      </xdr:nvCxnSpPr>
      <xdr:spPr>
        <a:xfrm>
          <a:off x="14592300" y="6957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406" name="楕円 405"/>
        <xdr:cNvSpPr/>
      </xdr:nvSpPr>
      <xdr:spPr>
        <a:xfrm>
          <a:off x="1365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118110</xdr:rowOff>
    </xdr:to>
    <xdr:cxnSp macro="">
      <xdr:nvCxnSpPr>
        <xdr:cNvPr id="407" name="直線コネクタ 406"/>
        <xdr:cNvCxnSpPr/>
      </xdr:nvCxnSpPr>
      <xdr:spPr>
        <a:xfrm flipV="1">
          <a:off x="13703300" y="69570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08"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114317</xdr:rowOff>
    </xdr:from>
    <xdr:ext cx="405111" cy="259045"/>
    <xdr:sp macro="" textlink="">
      <xdr:nvSpPr>
        <xdr:cNvPr id="411" name="n_1mainValue【認定こども園・幼稚園・保育所】&#10;有形固定資産減価償却率"/>
        <xdr:cNvSpPr txBox="1"/>
      </xdr:nvSpPr>
      <xdr:spPr>
        <a:xfrm>
          <a:off x="152660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412" name="n_2mainValue【認定こども園・幼稚園・保育所】&#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413" name="n_3mainValue【認定こども園・幼稚園・保育所】&#10;有形固定資産減価償却率"/>
        <xdr:cNvSpPr txBox="1"/>
      </xdr:nvSpPr>
      <xdr:spPr>
        <a:xfrm>
          <a:off x="13500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85816</xdr:rowOff>
    </xdr:from>
    <xdr:to>
      <xdr:col>116</xdr:col>
      <xdr:colOff>114300</xdr:colOff>
      <xdr:row>34</xdr:row>
      <xdr:rowOff>15966</xdr:rowOff>
    </xdr:to>
    <xdr:sp macro="" textlink="">
      <xdr:nvSpPr>
        <xdr:cNvPr id="454" name="楕円 453"/>
        <xdr:cNvSpPr/>
      </xdr:nvSpPr>
      <xdr:spPr>
        <a:xfrm>
          <a:off x="22110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108693</xdr:rowOff>
    </xdr:from>
    <xdr:ext cx="469744" cy="259045"/>
    <xdr:sp macro="" textlink="">
      <xdr:nvSpPr>
        <xdr:cNvPr id="455" name="【認定こども園・幼稚園・保育所】&#10;一人当たり面積該当値テキスト"/>
        <xdr:cNvSpPr txBox="1"/>
      </xdr:nvSpPr>
      <xdr:spPr>
        <a:xfrm>
          <a:off x="22199600" y="55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121739</xdr:rowOff>
    </xdr:from>
    <xdr:to>
      <xdr:col>112</xdr:col>
      <xdr:colOff>38100</xdr:colOff>
      <xdr:row>34</xdr:row>
      <xdr:rowOff>51889</xdr:rowOff>
    </xdr:to>
    <xdr:sp macro="" textlink="">
      <xdr:nvSpPr>
        <xdr:cNvPr id="456" name="楕円 455"/>
        <xdr:cNvSpPr/>
      </xdr:nvSpPr>
      <xdr:spPr>
        <a:xfrm>
          <a:off x="21272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136616</xdr:rowOff>
    </xdr:from>
    <xdr:to>
      <xdr:col>116</xdr:col>
      <xdr:colOff>63500</xdr:colOff>
      <xdr:row>34</xdr:row>
      <xdr:rowOff>1089</xdr:rowOff>
    </xdr:to>
    <xdr:cxnSp macro="">
      <xdr:nvCxnSpPr>
        <xdr:cNvPr id="457" name="直線コネクタ 456"/>
        <xdr:cNvCxnSpPr/>
      </xdr:nvCxnSpPr>
      <xdr:spPr>
        <a:xfrm flipV="1">
          <a:off x="21323300" y="57944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74386</xdr:rowOff>
    </xdr:from>
    <xdr:to>
      <xdr:col>107</xdr:col>
      <xdr:colOff>101600</xdr:colOff>
      <xdr:row>35</xdr:row>
      <xdr:rowOff>4536</xdr:rowOff>
    </xdr:to>
    <xdr:sp macro="" textlink="">
      <xdr:nvSpPr>
        <xdr:cNvPr id="458" name="楕円 457"/>
        <xdr:cNvSpPr/>
      </xdr:nvSpPr>
      <xdr:spPr>
        <a:xfrm>
          <a:off x="20383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1089</xdr:rowOff>
    </xdr:from>
    <xdr:to>
      <xdr:col>111</xdr:col>
      <xdr:colOff>177800</xdr:colOff>
      <xdr:row>34</xdr:row>
      <xdr:rowOff>125186</xdr:rowOff>
    </xdr:to>
    <xdr:cxnSp macro="">
      <xdr:nvCxnSpPr>
        <xdr:cNvPr id="459" name="直線コネクタ 458"/>
        <xdr:cNvCxnSpPr/>
      </xdr:nvCxnSpPr>
      <xdr:spPr>
        <a:xfrm flipV="1">
          <a:off x="20434300" y="583038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110308</xdr:rowOff>
    </xdr:from>
    <xdr:to>
      <xdr:col>102</xdr:col>
      <xdr:colOff>165100</xdr:colOff>
      <xdr:row>35</xdr:row>
      <xdr:rowOff>40458</xdr:rowOff>
    </xdr:to>
    <xdr:sp macro="" textlink="">
      <xdr:nvSpPr>
        <xdr:cNvPr id="460" name="楕円 459"/>
        <xdr:cNvSpPr/>
      </xdr:nvSpPr>
      <xdr:spPr>
        <a:xfrm>
          <a:off x="19494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125186</xdr:rowOff>
    </xdr:from>
    <xdr:to>
      <xdr:col>107</xdr:col>
      <xdr:colOff>50800</xdr:colOff>
      <xdr:row>34</xdr:row>
      <xdr:rowOff>161108</xdr:rowOff>
    </xdr:to>
    <xdr:cxnSp macro="">
      <xdr:nvCxnSpPr>
        <xdr:cNvPr id="461" name="直線コネクタ 460"/>
        <xdr:cNvCxnSpPr/>
      </xdr:nvCxnSpPr>
      <xdr:spPr>
        <a:xfrm flipV="1">
          <a:off x="19545300" y="5954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154050</xdr:rowOff>
    </xdr:from>
    <xdr:ext cx="469744" cy="259045"/>
    <xdr:sp macro="" textlink="">
      <xdr:nvSpPr>
        <xdr:cNvPr id="464" name="n_3aveValue【認定こども園・幼稚園・保育所】&#10;一人当たり面積"/>
        <xdr:cNvSpPr txBox="1"/>
      </xdr:nvSpPr>
      <xdr:spPr>
        <a:xfrm>
          <a:off x="19310427" y="632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68416</xdr:rowOff>
    </xdr:from>
    <xdr:ext cx="469744" cy="259045"/>
    <xdr:sp macro="" textlink="">
      <xdr:nvSpPr>
        <xdr:cNvPr id="465" name="n_1mainValue【認定こども園・幼稚園・保育所】&#10;一人当たり面積"/>
        <xdr:cNvSpPr txBox="1"/>
      </xdr:nvSpPr>
      <xdr:spPr>
        <a:xfrm>
          <a:off x="21075727" y="555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21063</xdr:rowOff>
    </xdr:from>
    <xdr:ext cx="469744" cy="259045"/>
    <xdr:sp macro="" textlink="">
      <xdr:nvSpPr>
        <xdr:cNvPr id="466" name="n_2mainValue【認定こども園・幼稚園・保育所】&#10;一人当たり面積"/>
        <xdr:cNvSpPr txBox="1"/>
      </xdr:nvSpPr>
      <xdr:spPr>
        <a:xfrm>
          <a:off x="201994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56985</xdr:rowOff>
    </xdr:from>
    <xdr:ext cx="469744" cy="259045"/>
    <xdr:sp macro="" textlink="">
      <xdr:nvSpPr>
        <xdr:cNvPr id="467" name="n_3mainValue【認定こども園・幼稚園・保育所】&#10;一人当たり面積"/>
        <xdr:cNvSpPr txBox="1"/>
      </xdr:nvSpPr>
      <xdr:spPr>
        <a:xfrm>
          <a:off x="19310427"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8"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08" name="楕円 507"/>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110507</xdr:rowOff>
    </xdr:from>
    <xdr:ext cx="405111" cy="259045"/>
    <xdr:sp macro="" textlink="">
      <xdr:nvSpPr>
        <xdr:cNvPr id="509" name="【学校施設】&#10;有形固定資産減価償却率該当値テキスト"/>
        <xdr:cNvSpPr txBox="1"/>
      </xdr:nvSpPr>
      <xdr:spPr>
        <a:xfrm>
          <a:off x="163576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510" name="楕円 509"/>
        <xdr:cNvSpPr/>
      </xdr:nvSpPr>
      <xdr:spPr>
        <a:xfrm>
          <a:off x="15430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11430</xdr:rowOff>
    </xdr:to>
    <xdr:cxnSp macro="">
      <xdr:nvCxnSpPr>
        <xdr:cNvPr id="511" name="直線コネクタ 510"/>
        <xdr:cNvCxnSpPr/>
      </xdr:nvCxnSpPr>
      <xdr:spPr>
        <a:xfrm>
          <a:off x="15481300" y="101122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2" name="楕円 511"/>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58</xdr:row>
      <xdr:rowOff>168184</xdr:rowOff>
    </xdr:to>
    <xdr:cxnSp macro="">
      <xdr:nvCxnSpPr>
        <xdr:cNvPr id="513" name="直線コネクタ 512"/>
        <xdr:cNvCxnSpPr/>
      </xdr:nvCxnSpPr>
      <xdr:spPr>
        <a:xfrm>
          <a:off x="14592300" y="101041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514" name="楕円 513"/>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29391</xdr:rowOff>
    </xdr:to>
    <xdr:cxnSp macro="">
      <xdr:nvCxnSpPr>
        <xdr:cNvPr id="515" name="直線コネクタ 514"/>
        <xdr:cNvCxnSpPr/>
      </xdr:nvCxnSpPr>
      <xdr:spPr>
        <a:xfrm flipV="1">
          <a:off x="13703300" y="101041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6"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17" name="n_2aveValue【学校施設】&#10;有形固定資産減価償却率"/>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519" name="n_1mainValue【学校施設】&#10;有形固定資産減価償却率"/>
        <xdr:cNvSpPr txBox="1"/>
      </xdr:nvSpPr>
      <xdr:spPr>
        <a:xfrm>
          <a:off x="15266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0"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71318</xdr:rowOff>
    </xdr:from>
    <xdr:ext cx="405111" cy="259045"/>
    <xdr:sp macro="" textlink="">
      <xdr:nvSpPr>
        <xdr:cNvPr id="521" name="n_3mainValue【学校施設】&#10;有形固定資産減価償却率"/>
        <xdr:cNvSpPr txBox="1"/>
      </xdr:nvSpPr>
      <xdr:spPr>
        <a:xfrm>
          <a:off x="13500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561" name="楕円 560"/>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562" name="【学校施設】&#10;一人当たり面積該当値テキスト"/>
        <xdr:cNvSpPr txBox="1"/>
      </xdr:nvSpPr>
      <xdr:spPr>
        <a:xfrm>
          <a:off x="22199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155321</xdr:rowOff>
    </xdr:from>
    <xdr:to>
      <xdr:col>112</xdr:col>
      <xdr:colOff>38100</xdr:colOff>
      <xdr:row>59</xdr:row>
      <xdr:rowOff>85471</xdr:rowOff>
    </xdr:to>
    <xdr:sp macro="" textlink="">
      <xdr:nvSpPr>
        <xdr:cNvPr id="563" name="楕円 562"/>
        <xdr:cNvSpPr/>
      </xdr:nvSpPr>
      <xdr:spPr>
        <a:xfrm>
          <a:off x="21272500" y="10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34671</xdr:rowOff>
    </xdr:from>
    <xdr:to>
      <xdr:col>116</xdr:col>
      <xdr:colOff>63500</xdr:colOff>
      <xdr:row>59</xdr:row>
      <xdr:rowOff>57150</xdr:rowOff>
    </xdr:to>
    <xdr:cxnSp macro="">
      <xdr:nvCxnSpPr>
        <xdr:cNvPr id="564" name="直線コネクタ 563"/>
        <xdr:cNvCxnSpPr/>
      </xdr:nvCxnSpPr>
      <xdr:spPr>
        <a:xfrm>
          <a:off x="21323300" y="10150221"/>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13208</xdr:rowOff>
    </xdr:from>
    <xdr:to>
      <xdr:col>107</xdr:col>
      <xdr:colOff>101600</xdr:colOff>
      <xdr:row>59</xdr:row>
      <xdr:rowOff>114808</xdr:rowOff>
    </xdr:to>
    <xdr:sp macro="" textlink="">
      <xdr:nvSpPr>
        <xdr:cNvPr id="565" name="楕円 564"/>
        <xdr:cNvSpPr/>
      </xdr:nvSpPr>
      <xdr:spPr>
        <a:xfrm>
          <a:off x="20383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34671</xdr:rowOff>
    </xdr:from>
    <xdr:to>
      <xdr:col>111</xdr:col>
      <xdr:colOff>177800</xdr:colOff>
      <xdr:row>59</xdr:row>
      <xdr:rowOff>64008</xdr:rowOff>
    </xdr:to>
    <xdr:cxnSp macro="">
      <xdr:nvCxnSpPr>
        <xdr:cNvPr id="566" name="直線コネクタ 565"/>
        <xdr:cNvCxnSpPr/>
      </xdr:nvCxnSpPr>
      <xdr:spPr>
        <a:xfrm flipV="1">
          <a:off x="20434300" y="1015022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34544</xdr:rowOff>
    </xdr:from>
    <xdr:to>
      <xdr:col>102</xdr:col>
      <xdr:colOff>165100</xdr:colOff>
      <xdr:row>59</xdr:row>
      <xdr:rowOff>136144</xdr:rowOff>
    </xdr:to>
    <xdr:sp macro="" textlink="">
      <xdr:nvSpPr>
        <xdr:cNvPr id="567" name="楕円 566"/>
        <xdr:cNvSpPr/>
      </xdr:nvSpPr>
      <xdr:spPr>
        <a:xfrm>
          <a:off x="19494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64008</xdr:rowOff>
    </xdr:from>
    <xdr:to>
      <xdr:col>107</xdr:col>
      <xdr:colOff>50800</xdr:colOff>
      <xdr:row>59</xdr:row>
      <xdr:rowOff>85344</xdr:rowOff>
    </xdr:to>
    <xdr:cxnSp macro="">
      <xdr:nvCxnSpPr>
        <xdr:cNvPr id="568" name="直線コネクタ 567"/>
        <xdr:cNvCxnSpPr/>
      </xdr:nvCxnSpPr>
      <xdr:spPr>
        <a:xfrm flipV="1">
          <a:off x="19545300" y="101795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571" name="n_3aveValue【学校施設】&#10;一人当たり面積"/>
        <xdr:cNvSpPr txBox="1"/>
      </xdr:nvSpPr>
      <xdr:spPr>
        <a:xfrm>
          <a:off x="19310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101998</xdr:rowOff>
    </xdr:from>
    <xdr:ext cx="469744" cy="259045"/>
    <xdr:sp macro="" textlink="">
      <xdr:nvSpPr>
        <xdr:cNvPr id="572" name="n_1mainValue【学校施設】&#10;一人当たり面積"/>
        <xdr:cNvSpPr txBox="1"/>
      </xdr:nvSpPr>
      <xdr:spPr>
        <a:xfrm>
          <a:off x="21075727" y="9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131335</xdr:rowOff>
    </xdr:from>
    <xdr:ext cx="469744" cy="259045"/>
    <xdr:sp macro="" textlink="">
      <xdr:nvSpPr>
        <xdr:cNvPr id="573" name="n_2mainValue【学校施設】&#10;一人当たり面積"/>
        <xdr:cNvSpPr txBox="1"/>
      </xdr:nvSpPr>
      <xdr:spPr>
        <a:xfrm>
          <a:off x="20199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152671</xdr:rowOff>
    </xdr:from>
    <xdr:ext cx="469744" cy="259045"/>
    <xdr:sp macro="" textlink="">
      <xdr:nvSpPr>
        <xdr:cNvPr id="574" name="n_3mainValue【学校施設】&#10;一人当たり面積"/>
        <xdr:cNvSpPr txBox="1"/>
      </xdr:nvSpPr>
      <xdr:spPr>
        <a:xfrm>
          <a:off x="19310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00" name="直線コネクタ 599"/>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01"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2" name="直線コネクタ 601"/>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605"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06" name="フローチャート: 判断 605"/>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07" name="フローチャート: 判断 606"/>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8" name="フローチャート: 判断 60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09" name="フローチャート: 判断 608"/>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15" name="楕円 61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16" name="楕円 61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17" name="直線コネクタ 616"/>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618" name="n_1aveValue【児童館】&#10;有形固定資産減価償却率"/>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19"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20" name="n_3aveValue【児童館】&#10;有形固定資産減価償却率"/>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21"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22"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50800</xdr:rowOff>
    </xdr:from>
    <xdr:to>
      <xdr:col>116</xdr:col>
      <xdr:colOff>62864</xdr:colOff>
      <xdr:row>85</xdr:row>
      <xdr:rowOff>82550</xdr:rowOff>
    </xdr:to>
    <xdr:cxnSp macro="">
      <xdr:nvCxnSpPr>
        <xdr:cNvPr id="646" name="直線コネクタ 645"/>
        <xdr:cNvCxnSpPr/>
      </xdr:nvCxnSpPr>
      <xdr:spPr>
        <a:xfrm flipV="1">
          <a:off x="22160864" y="134239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86377</xdr:rowOff>
    </xdr:from>
    <xdr:ext cx="469744" cy="259045"/>
    <xdr:sp macro="" textlink="">
      <xdr:nvSpPr>
        <xdr:cNvPr id="647" name="【児童館】&#10;一人当たり面積最小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648" name="直線コネクタ 647"/>
        <xdr:cNvCxnSpPr/>
      </xdr:nvCxnSpPr>
      <xdr:spPr>
        <a:xfrm>
          <a:off x="22072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168927</xdr:rowOff>
    </xdr:from>
    <xdr:ext cx="469744" cy="259045"/>
    <xdr:sp macro="" textlink="">
      <xdr:nvSpPr>
        <xdr:cNvPr id="649" name="【児童館】&#10;一人当たり面積最大値テキスト"/>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50800</xdr:rowOff>
    </xdr:from>
    <xdr:to>
      <xdr:col>116</xdr:col>
      <xdr:colOff>152400</xdr:colOff>
      <xdr:row>78</xdr:row>
      <xdr:rowOff>50800</xdr:rowOff>
    </xdr:to>
    <xdr:cxnSp macro="">
      <xdr:nvCxnSpPr>
        <xdr:cNvPr id="650" name="直線コネクタ 649"/>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51"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652" name="フローチャート: 判断 651"/>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53" name="フローチャート: 判断 65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31750</xdr:rowOff>
    </xdr:from>
    <xdr:to>
      <xdr:col>107</xdr:col>
      <xdr:colOff>101600</xdr:colOff>
      <xdr:row>83</xdr:row>
      <xdr:rowOff>133350</xdr:rowOff>
    </xdr:to>
    <xdr:sp macro="" textlink="">
      <xdr:nvSpPr>
        <xdr:cNvPr id="654" name="フローチャート: 判断 653"/>
        <xdr:cNvSpPr/>
      </xdr:nvSpPr>
      <xdr:spPr>
        <a:xfrm>
          <a:off x="20383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69850</xdr:rowOff>
    </xdr:from>
    <xdr:to>
      <xdr:col>102</xdr:col>
      <xdr:colOff>165100</xdr:colOff>
      <xdr:row>84</xdr:row>
      <xdr:rowOff>0</xdr:rowOff>
    </xdr:to>
    <xdr:sp macro="" textlink="">
      <xdr:nvSpPr>
        <xdr:cNvPr id="655" name="フローチャート: 判断 654"/>
        <xdr:cNvSpPr/>
      </xdr:nvSpPr>
      <xdr:spPr>
        <a:xfrm>
          <a:off x="19494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61" name="楕円 66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62" name="楕円 66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63" name="直線コネクタ 66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64"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149877</xdr:rowOff>
    </xdr:from>
    <xdr:ext cx="469744" cy="259045"/>
    <xdr:sp macro="" textlink="">
      <xdr:nvSpPr>
        <xdr:cNvPr id="665" name="n_2aveValue【児童館】&#10;一人当たり面積"/>
        <xdr:cNvSpPr txBox="1"/>
      </xdr:nvSpPr>
      <xdr:spPr>
        <a:xfrm>
          <a:off x="20199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666" name="n_3aveValue【児童館】&#10;一人当たり面積"/>
        <xdr:cNvSpPr txBox="1"/>
      </xdr:nvSpPr>
      <xdr:spPr>
        <a:xfrm>
          <a:off x="19310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67"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68"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0" name="テキスト ボックス 6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0" name="テキスト ボックス 6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94" name="直線コネクタ 693"/>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95"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96" name="直線コネクタ 695"/>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8" name="直線コネクタ 69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99" name="【公民館】&#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0" name="フローチャート: 判断 69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01" name="フローチャート: 判断 70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02" name="フローチャート: 判断 701"/>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03" name="フローチャート: 判断 702"/>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709" name="楕円 708"/>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710" name="【公民館】&#10;有形固定資産減価償却率該当値テキスト"/>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711" name="楕円 710"/>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54973</xdr:rowOff>
    </xdr:from>
    <xdr:to>
      <xdr:col>85</xdr:col>
      <xdr:colOff>127000</xdr:colOff>
      <xdr:row>107</xdr:row>
      <xdr:rowOff>148045</xdr:rowOff>
    </xdr:to>
    <xdr:cxnSp macro="">
      <xdr:nvCxnSpPr>
        <xdr:cNvPr id="712" name="直線コネクタ 711"/>
        <xdr:cNvCxnSpPr/>
      </xdr:nvCxnSpPr>
      <xdr:spPr>
        <a:xfrm flipV="1">
          <a:off x="15481300" y="18228673"/>
          <a:ext cx="8382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108676</xdr:rowOff>
    </xdr:from>
    <xdr:to>
      <xdr:col>76</xdr:col>
      <xdr:colOff>165100</xdr:colOff>
      <xdr:row>108</xdr:row>
      <xdr:rowOff>38826</xdr:rowOff>
    </xdr:to>
    <xdr:sp macro="" textlink="">
      <xdr:nvSpPr>
        <xdr:cNvPr id="713" name="楕円 712"/>
        <xdr:cNvSpPr/>
      </xdr:nvSpPr>
      <xdr:spPr>
        <a:xfrm>
          <a:off x="14541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107</xdr:row>
      <xdr:rowOff>159476</xdr:rowOff>
    </xdr:to>
    <xdr:cxnSp macro="">
      <xdr:nvCxnSpPr>
        <xdr:cNvPr id="714" name="直線コネクタ 713"/>
        <xdr:cNvCxnSpPr/>
      </xdr:nvCxnSpPr>
      <xdr:spPr>
        <a:xfrm flipV="1">
          <a:off x="14592300" y="184931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103777</xdr:rowOff>
    </xdr:from>
    <xdr:to>
      <xdr:col>72</xdr:col>
      <xdr:colOff>38100</xdr:colOff>
      <xdr:row>100</xdr:row>
      <xdr:rowOff>33927</xdr:rowOff>
    </xdr:to>
    <xdr:sp macro="" textlink="">
      <xdr:nvSpPr>
        <xdr:cNvPr id="715" name="楕円 714"/>
        <xdr:cNvSpPr/>
      </xdr:nvSpPr>
      <xdr:spPr>
        <a:xfrm>
          <a:off x="136525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154577</xdr:rowOff>
    </xdr:from>
    <xdr:to>
      <xdr:col>76</xdr:col>
      <xdr:colOff>114300</xdr:colOff>
      <xdr:row>107</xdr:row>
      <xdr:rowOff>159476</xdr:rowOff>
    </xdr:to>
    <xdr:cxnSp macro="">
      <xdr:nvCxnSpPr>
        <xdr:cNvPr id="716" name="直線コネクタ 715"/>
        <xdr:cNvCxnSpPr/>
      </xdr:nvCxnSpPr>
      <xdr:spPr>
        <a:xfrm>
          <a:off x="13703300" y="17128127"/>
          <a:ext cx="889000" cy="137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17"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18"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719" name="n_3aveValue【公民館】&#10;有形固定資産減価償却率"/>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720" name="n_1mainValue【公民館】&#10;有形固定資産減価償却率"/>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29953</xdr:rowOff>
    </xdr:from>
    <xdr:ext cx="405111" cy="259045"/>
    <xdr:sp macro="" textlink="">
      <xdr:nvSpPr>
        <xdr:cNvPr id="721" name="n_2mainValue【公民館】&#10;有形固定資産減価償却率"/>
        <xdr:cNvSpPr txBox="1"/>
      </xdr:nvSpPr>
      <xdr:spPr>
        <a:xfrm>
          <a:off x="14389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50454</xdr:rowOff>
    </xdr:from>
    <xdr:ext cx="405111" cy="259045"/>
    <xdr:sp macro="" textlink="">
      <xdr:nvSpPr>
        <xdr:cNvPr id="722" name="n_3mainValue【公民館】&#10;有形固定資産減価償却率"/>
        <xdr:cNvSpPr txBox="1"/>
      </xdr:nvSpPr>
      <xdr:spPr>
        <a:xfrm>
          <a:off x="13500744"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46" name="直線コネクタ 745"/>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4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48" name="直線コネクタ 74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49"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50" name="直線コネクタ 749"/>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51"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52" name="フローチャート: 判断 751"/>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53" name="フローチャート: 判断 752"/>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54" name="フローチャート: 判断 753"/>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55" name="フローチャート: 判断 754"/>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137161</xdr:rowOff>
    </xdr:from>
    <xdr:to>
      <xdr:col>116</xdr:col>
      <xdr:colOff>114300</xdr:colOff>
      <xdr:row>105</xdr:row>
      <xdr:rowOff>67311</xdr:rowOff>
    </xdr:to>
    <xdr:sp macro="" textlink="">
      <xdr:nvSpPr>
        <xdr:cNvPr id="761" name="楕円 760"/>
        <xdr:cNvSpPr/>
      </xdr:nvSpPr>
      <xdr:spPr>
        <a:xfrm>
          <a:off x="221107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160038</xdr:rowOff>
    </xdr:from>
    <xdr:ext cx="469744" cy="259045"/>
    <xdr:sp macro="" textlink="">
      <xdr:nvSpPr>
        <xdr:cNvPr id="762" name="【公民館】&#10;一人当たり面積該当値テキスト"/>
        <xdr:cNvSpPr txBox="1"/>
      </xdr:nvSpPr>
      <xdr:spPr>
        <a:xfrm>
          <a:off x="22199600"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127000</xdr:rowOff>
    </xdr:from>
    <xdr:to>
      <xdr:col>112</xdr:col>
      <xdr:colOff>38100</xdr:colOff>
      <xdr:row>105</xdr:row>
      <xdr:rowOff>57150</xdr:rowOff>
    </xdr:to>
    <xdr:sp macro="" textlink="">
      <xdr:nvSpPr>
        <xdr:cNvPr id="763" name="楕円 762"/>
        <xdr:cNvSpPr/>
      </xdr:nvSpPr>
      <xdr:spPr>
        <a:xfrm>
          <a:off x="21272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6350</xdr:rowOff>
    </xdr:from>
    <xdr:to>
      <xdr:col>116</xdr:col>
      <xdr:colOff>63500</xdr:colOff>
      <xdr:row>105</xdr:row>
      <xdr:rowOff>16511</xdr:rowOff>
    </xdr:to>
    <xdr:cxnSp macro="">
      <xdr:nvCxnSpPr>
        <xdr:cNvPr id="764" name="直線コネクタ 763"/>
        <xdr:cNvCxnSpPr/>
      </xdr:nvCxnSpPr>
      <xdr:spPr>
        <a:xfrm>
          <a:off x="21323300" y="1800860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142239</xdr:rowOff>
    </xdr:from>
    <xdr:to>
      <xdr:col>107</xdr:col>
      <xdr:colOff>101600</xdr:colOff>
      <xdr:row>105</xdr:row>
      <xdr:rowOff>72389</xdr:rowOff>
    </xdr:to>
    <xdr:sp macro="" textlink="">
      <xdr:nvSpPr>
        <xdr:cNvPr id="765" name="楕円 764"/>
        <xdr:cNvSpPr/>
      </xdr:nvSpPr>
      <xdr:spPr>
        <a:xfrm>
          <a:off x="20383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6350</xdr:rowOff>
    </xdr:from>
    <xdr:to>
      <xdr:col>111</xdr:col>
      <xdr:colOff>177800</xdr:colOff>
      <xdr:row>105</xdr:row>
      <xdr:rowOff>21589</xdr:rowOff>
    </xdr:to>
    <xdr:cxnSp macro="">
      <xdr:nvCxnSpPr>
        <xdr:cNvPr id="766" name="直線コネクタ 765"/>
        <xdr:cNvCxnSpPr/>
      </xdr:nvCxnSpPr>
      <xdr:spPr>
        <a:xfrm flipV="1">
          <a:off x="20434300" y="18008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111761</xdr:rowOff>
    </xdr:from>
    <xdr:to>
      <xdr:col>102</xdr:col>
      <xdr:colOff>165100</xdr:colOff>
      <xdr:row>105</xdr:row>
      <xdr:rowOff>41911</xdr:rowOff>
    </xdr:to>
    <xdr:sp macro="" textlink="">
      <xdr:nvSpPr>
        <xdr:cNvPr id="767" name="楕円 766"/>
        <xdr:cNvSpPr/>
      </xdr:nvSpPr>
      <xdr:spPr>
        <a:xfrm>
          <a:off x="19494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162561</xdr:rowOff>
    </xdr:from>
    <xdr:to>
      <xdr:col>107</xdr:col>
      <xdr:colOff>50800</xdr:colOff>
      <xdr:row>105</xdr:row>
      <xdr:rowOff>21589</xdr:rowOff>
    </xdr:to>
    <xdr:cxnSp macro="">
      <xdr:nvCxnSpPr>
        <xdr:cNvPr id="768" name="直線コネクタ 767"/>
        <xdr:cNvCxnSpPr/>
      </xdr:nvCxnSpPr>
      <xdr:spPr>
        <a:xfrm>
          <a:off x="19545300" y="17993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69"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70"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71"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73677</xdr:rowOff>
    </xdr:from>
    <xdr:ext cx="469744" cy="259045"/>
    <xdr:sp macro="" textlink="">
      <xdr:nvSpPr>
        <xdr:cNvPr id="772" name="n_1mainValue【公民館】&#10;一人当たり面積"/>
        <xdr:cNvSpPr txBox="1"/>
      </xdr:nvSpPr>
      <xdr:spPr>
        <a:xfrm>
          <a:off x="210757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88916</xdr:rowOff>
    </xdr:from>
    <xdr:ext cx="469744" cy="259045"/>
    <xdr:sp macro="" textlink="">
      <xdr:nvSpPr>
        <xdr:cNvPr id="773" name="n_2mainValue【公民館】&#10;一人当たり面積"/>
        <xdr:cNvSpPr txBox="1"/>
      </xdr:nvSpPr>
      <xdr:spPr>
        <a:xfrm>
          <a:off x="20199427" y="177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58438</xdr:rowOff>
    </xdr:from>
    <xdr:ext cx="469744" cy="259045"/>
    <xdr:sp macro="" textlink="">
      <xdr:nvSpPr>
        <xdr:cNvPr id="774" name="n_3mainValue【公民館】&#10;一人当たり面積"/>
        <xdr:cNvSpPr txBox="1"/>
      </xdr:nvSpPr>
      <xdr:spPr>
        <a:xfrm>
          <a:off x="19310427" y="1771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道路一人当たりの延長が類似団体の中でもトップとなっている。市町村合併に伴い面積及び延長は広大になっているのに対して人口減少が進んでいるため、一人当たりの数値が伸びてきている。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児童館については施設用途の見直しにより皆減となった。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橋りょう・トンネルの有形固定資産減価償却率が、類似団体と比較して高くなっている。橋りょう・トンネルについては、平成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年度に長寿命化修繕計画策定をしているため、計画に基づいて老朽化対策に取り組んでいく。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公民館については、公共施設等総合管理計画に基づいて、老朽化対策に取り組みを進める。</a:t>
          </a:r>
          <a:endParaRPr lang="ja-JP" altLang="ja-JP" sz="1400">
            <a:effectLst/>
          </a:endParaRPr>
        </a:p>
        <a:p>
          <a:r>
            <a:rPr kumimoji="1" lang="ja-JP" altLang="ja-JP" sz="1100">
              <a:solidFill>
                <a:schemeClr val="dk1"/>
              </a:solidFill>
              <a:effectLst/>
              <a:latin typeface="+mn-lt"/>
              <a:ea typeface="+mn-ea"/>
              <a:cs typeface="+mn-cs"/>
            </a:rPr>
            <a:t>道路、保育所、学校施設、公営住宅、公民館の一人当たり面積が、</a:t>
          </a:r>
          <a:r>
            <a:rPr kumimoji="1" lang="ja-JP" altLang="ja-JP" sz="1100" b="0" i="0" baseline="0">
              <a:solidFill>
                <a:schemeClr val="dk1"/>
              </a:solidFill>
              <a:effectLst/>
              <a:latin typeface="+mn-lt"/>
              <a:ea typeface="+mn-ea"/>
              <a:cs typeface="+mn-cs"/>
            </a:rPr>
            <a:t>類似団体と比較して高くなっている。これは町村合併により、管理する施設が大きく増えたことが影響していると考えられる。これについても公共施設等総合管理計画に基づいて対応を進めていく。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2" name="楕円 71"/>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340478" cy="259045"/>
    <xdr:sp macro="" textlink="">
      <xdr:nvSpPr>
        <xdr:cNvPr id="73" name="【図書館】&#10;有形固定資産減価償却率該当値テキスト"/>
        <xdr:cNvSpPr txBox="1"/>
      </xdr:nvSpPr>
      <xdr:spPr>
        <a:xfrm>
          <a:off x="4673600" y="70693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170724</xdr:rowOff>
    </xdr:from>
    <xdr:to>
      <xdr:col>20</xdr:col>
      <xdr:colOff>38100</xdr:colOff>
      <xdr:row>42</xdr:row>
      <xdr:rowOff>100874</xdr:rowOff>
    </xdr:to>
    <xdr:sp macro="" textlink="">
      <xdr:nvSpPr>
        <xdr:cNvPr id="74" name="楕円 73"/>
        <xdr:cNvSpPr/>
      </xdr:nvSpPr>
      <xdr:spPr>
        <a:xfrm>
          <a:off x="3746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4354</xdr:rowOff>
    </xdr:from>
    <xdr:to>
      <xdr:col>24</xdr:col>
      <xdr:colOff>63500</xdr:colOff>
      <xdr:row>42</xdr:row>
      <xdr:rowOff>50074</xdr:rowOff>
    </xdr:to>
    <xdr:cxnSp macro="">
      <xdr:nvCxnSpPr>
        <xdr:cNvPr id="75" name="直線コネクタ 74"/>
        <xdr:cNvCxnSpPr/>
      </xdr:nvCxnSpPr>
      <xdr:spPr>
        <a:xfrm flipV="1">
          <a:off x="3797300" y="72052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6" name="楕円 75"/>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50074</xdr:rowOff>
    </xdr:from>
    <xdr:to>
      <xdr:col>19</xdr:col>
      <xdr:colOff>177800</xdr:colOff>
      <xdr:row>42</xdr:row>
      <xdr:rowOff>92528</xdr:rowOff>
    </xdr:to>
    <xdr:cxnSp macro="">
      <xdr:nvCxnSpPr>
        <xdr:cNvPr id="77" name="直線コネクタ 76"/>
        <xdr:cNvCxnSpPr/>
      </xdr:nvCxnSpPr>
      <xdr:spPr>
        <a:xfrm flipV="1">
          <a:off x="2908300" y="72509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78" name="n_1ave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79"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92001</xdr:rowOff>
    </xdr:from>
    <xdr:ext cx="340478" cy="259045"/>
    <xdr:sp macro="" textlink="">
      <xdr:nvSpPr>
        <xdr:cNvPr id="81" name="n_1mainValue【図書館】&#10;有形固定資産減価償却率"/>
        <xdr:cNvSpPr txBox="1"/>
      </xdr:nvSpPr>
      <xdr:spPr>
        <a:xfrm>
          <a:off x="3614361" y="7292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134455</xdr:rowOff>
    </xdr:from>
    <xdr:ext cx="340478" cy="259045"/>
    <xdr:sp macro="" textlink="">
      <xdr:nvSpPr>
        <xdr:cNvPr id="82" name="n_2mainValue【図書館】&#10;有形固定資産減価償却率"/>
        <xdr:cNvSpPr txBox="1"/>
      </xdr:nvSpPr>
      <xdr:spPr>
        <a:xfrm>
          <a:off x="2738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21" name="楕円 120"/>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22" name="【図書館】&#10;一人当たり面積該当値テキスト"/>
        <xdr:cNvSpPr txBox="1"/>
      </xdr:nvSpPr>
      <xdr:spPr>
        <a:xfrm>
          <a:off x="10515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3" name="楕円 122"/>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38100</xdr:rowOff>
    </xdr:to>
    <xdr:cxnSp macro="">
      <xdr:nvCxnSpPr>
        <xdr:cNvPr id="124" name="直線コネクタ 123"/>
        <xdr:cNvCxnSpPr/>
      </xdr:nvCxnSpPr>
      <xdr:spPr>
        <a:xfrm flipV="1">
          <a:off x="9639300" y="7063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5" name="楕円 124"/>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41910</xdr:rowOff>
    </xdr:to>
    <xdr:cxnSp macro="">
      <xdr:nvCxnSpPr>
        <xdr:cNvPr id="126" name="直線コネクタ 125"/>
        <xdr:cNvCxnSpPr/>
      </xdr:nvCxnSpPr>
      <xdr:spPr>
        <a:xfrm flipV="1">
          <a:off x="8750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30"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1"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71" name="楕円 170"/>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72" name="【体育館・プー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73" name="楕円 172"/>
        <xdr:cNvSpPr/>
      </xdr:nvSpPr>
      <xdr:spPr>
        <a:xfrm>
          <a:off x="3746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97155</xdr:rowOff>
    </xdr:to>
    <xdr:cxnSp macro="">
      <xdr:nvCxnSpPr>
        <xdr:cNvPr id="174" name="直線コネクタ 173"/>
        <xdr:cNvCxnSpPr/>
      </xdr:nvCxnSpPr>
      <xdr:spPr>
        <a:xfrm flipV="1">
          <a:off x="3797300" y="103346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75" name="楕円 174"/>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60</xdr:row>
      <xdr:rowOff>97155</xdr:rowOff>
    </xdr:to>
    <xdr:cxnSp macro="">
      <xdr:nvCxnSpPr>
        <xdr:cNvPr id="176" name="直線コネクタ 175"/>
        <xdr:cNvCxnSpPr/>
      </xdr:nvCxnSpPr>
      <xdr:spPr>
        <a:xfrm>
          <a:off x="2908300" y="10054590"/>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77" name="楕円 176"/>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58</xdr:row>
      <xdr:rowOff>112395</xdr:rowOff>
    </xdr:to>
    <xdr:cxnSp macro="">
      <xdr:nvCxnSpPr>
        <xdr:cNvPr id="178" name="直線コネクタ 177"/>
        <xdr:cNvCxnSpPr/>
      </xdr:nvCxnSpPr>
      <xdr:spPr>
        <a:xfrm flipV="1">
          <a:off x="2019300" y="10054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9"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0"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8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182" name="n_1main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183" name="n_2mainValue【体育館・プール】&#10;有形固定資産減価償却率"/>
        <xdr:cNvSpPr txBox="1"/>
      </xdr:nvSpPr>
      <xdr:spPr>
        <a:xfrm>
          <a:off x="2705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184" name="n_3mainValue【体育館・プール】&#10;有形固定資産減価償却率"/>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0" name="直線コネクタ 209"/>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1"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2" name="直線コネクタ 2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3"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4" name="直線コネクタ 213"/>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15"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6" name="フローチャート: 判断 215"/>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7" name="フローチャート: 判断 216"/>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8" name="フローチャート: 判断 217"/>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9" name="フローチャート: 判断 218"/>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99423</xdr:rowOff>
    </xdr:from>
    <xdr:to>
      <xdr:col>55</xdr:col>
      <xdr:colOff>50800</xdr:colOff>
      <xdr:row>58</xdr:row>
      <xdr:rowOff>29573</xdr:rowOff>
    </xdr:to>
    <xdr:sp macro="" textlink="">
      <xdr:nvSpPr>
        <xdr:cNvPr id="225" name="楕円 224"/>
        <xdr:cNvSpPr/>
      </xdr:nvSpPr>
      <xdr:spPr>
        <a:xfrm>
          <a:off x="104267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122300</xdr:rowOff>
    </xdr:from>
    <xdr:ext cx="469744" cy="259045"/>
    <xdr:sp macro="" textlink="">
      <xdr:nvSpPr>
        <xdr:cNvPr id="226" name="【体育館・プール】&#10;一人当たり面積該当値テキスト"/>
        <xdr:cNvSpPr txBox="1"/>
      </xdr:nvSpPr>
      <xdr:spPr>
        <a:xfrm>
          <a:off x="10515600" y="97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119017</xdr:rowOff>
    </xdr:from>
    <xdr:to>
      <xdr:col>50</xdr:col>
      <xdr:colOff>165100</xdr:colOff>
      <xdr:row>58</xdr:row>
      <xdr:rowOff>49167</xdr:rowOff>
    </xdr:to>
    <xdr:sp macro="" textlink="">
      <xdr:nvSpPr>
        <xdr:cNvPr id="227" name="楕円 226"/>
        <xdr:cNvSpPr/>
      </xdr:nvSpPr>
      <xdr:spPr>
        <a:xfrm>
          <a:off x="9588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150223</xdr:rowOff>
    </xdr:from>
    <xdr:to>
      <xdr:col>55</xdr:col>
      <xdr:colOff>0</xdr:colOff>
      <xdr:row>57</xdr:row>
      <xdr:rowOff>169817</xdr:rowOff>
    </xdr:to>
    <xdr:cxnSp macro="">
      <xdr:nvCxnSpPr>
        <xdr:cNvPr id="228" name="直線コネクタ 227"/>
        <xdr:cNvCxnSpPr/>
      </xdr:nvCxnSpPr>
      <xdr:spPr>
        <a:xfrm flipV="1">
          <a:off x="9639300" y="99228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30843</xdr:rowOff>
    </xdr:from>
    <xdr:to>
      <xdr:col>46</xdr:col>
      <xdr:colOff>38100</xdr:colOff>
      <xdr:row>59</xdr:row>
      <xdr:rowOff>132443</xdr:rowOff>
    </xdr:to>
    <xdr:sp macro="" textlink="">
      <xdr:nvSpPr>
        <xdr:cNvPr id="229" name="楕円 228"/>
        <xdr:cNvSpPr/>
      </xdr:nvSpPr>
      <xdr:spPr>
        <a:xfrm>
          <a:off x="869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169817</xdr:rowOff>
    </xdr:from>
    <xdr:to>
      <xdr:col>50</xdr:col>
      <xdr:colOff>114300</xdr:colOff>
      <xdr:row>59</xdr:row>
      <xdr:rowOff>81643</xdr:rowOff>
    </xdr:to>
    <xdr:cxnSp macro="">
      <xdr:nvCxnSpPr>
        <xdr:cNvPr id="230" name="直線コネクタ 229"/>
        <xdr:cNvCxnSpPr/>
      </xdr:nvCxnSpPr>
      <xdr:spPr>
        <a:xfrm flipV="1">
          <a:off x="8750300" y="994246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107587</xdr:rowOff>
    </xdr:from>
    <xdr:to>
      <xdr:col>41</xdr:col>
      <xdr:colOff>101600</xdr:colOff>
      <xdr:row>60</xdr:row>
      <xdr:rowOff>37737</xdr:rowOff>
    </xdr:to>
    <xdr:sp macro="" textlink="">
      <xdr:nvSpPr>
        <xdr:cNvPr id="231" name="楕円 230"/>
        <xdr:cNvSpPr/>
      </xdr:nvSpPr>
      <xdr:spPr>
        <a:xfrm>
          <a:off x="7810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81643</xdr:rowOff>
    </xdr:from>
    <xdr:to>
      <xdr:col>45</xdr:col>
      <xdr:colOff>177800</xdr:colOff>
      <xdr:row>59</xdr:row>
      <xdr:rowOff>158387</xdr:rowOff>
    </xdr:to>
    <xdr:cxnSp macro="">
      <xdr:nvCxnSpPr>
        <xdr:cNvPr id="232" name="直線コネクタ 231"/>
        <xdr:cNvCxnSpPr/>
      </xdr:nvCxnSpPr>
      <xdr:spPr>
        <a:xfrm flipV="1">
          <a:off x="7861300" y="101971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3"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34"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112140</xdr:rowOff>
    </xdr:from>
    <xdr:ext cx="469744" cy="259045"/>
    <xdr:sp macro="" textlink="">
      <xdr:nvSpPr>
        <xdr:cNvPr id="235" name="n_3aveValue【体育館・プール】&#10;一人当たり面積"/>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65694</xdr:rowOff>
    </xdr:from>
    <xdr:ext cx="469744" cy="259045"/>
    <xdr:sp macro="" textlink="">
      <xdr:nvSpPr>
        <xdr:cNvPr id="236" name="n_1mainValue【体育館・プール】&#10;一人当たり面積"/>
        <xdr:cNvSpPr txBox="1"/>
      </xdr:nvSpPr>
      <xdr:spPr>
        <a:xfrm>
          <a:off x="939172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148970</xdr:rowOff>
    </xdr:from>
    <xdr:ext cx="469744" cy="259045"/>
    <xdr:sp macro="" textlink="">
      <xdr:nvSpPr>
        <xdr:cNvPr id="237" name="n_2mainValue【体育館・プール】&#10;一人当たり面積"/>
        <xdr:cNvSpPr txBox="1"/>
      </xdr:nvSpPr>
      <xdr:spPr>
        <a:xfrm>
          <a:off x="85154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54264</xdr:rowOff>
    </xdr:from>
    <xdr:ext cx="469744" cy="259045"/>
    <xdr:sp macro="" textlink="">
      <xdr:nvSpPr>
        <xdr:cNvPr id="238" name="n_3mainValue【体育館・プール】&#10;一人当たり面積"/>
        <xdr:cNvSpPr txBox="1"/>
      </xdr:nvSpPr>
      <xdr:spPr>
        <a:xfrm>
          <a:off x="7626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64" name="直線コネクタ 263"/>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65"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66" name="直線コネクタ 265"/>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67"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68" name="直線コネクタ 267"/>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69"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0" name="フローチャート: 判断 269"/>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1" name="フローチャート: 判断 270"/>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2" name="フローチャート: 判断 271"/>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3" name="フローチャート: 判断 272"/>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79" name="楕円 278"/>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80" name="【福祉施設】&#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281" name="楕円 280"/>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149134</xdr:rowOff>
    </xdr:to>
    <xdr:cxnSp macro="">
      <xdr:nvCxnSpPr>
        <xdr:cNvPr id="282" name="直線コネクタ 281"/>
        <xdr:cNvCxnSpPr/>
      </xdr:nvCxnSpPr>
      <xdr:spPr>
        <a:xfrm flipV="1">
          <a:off x="3797300" y="1398270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283" name="楕円 282"/>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149134</xdr:rowOff>
    </xdr:from>
    <xdr:to>
      <xdr:col>19</xdr:col>
      <xdr:colOff>177800</xdr:colOff>
      <xdr:row>82</xdr:row>
      <xdr:rowOff>11974</xdr:rowOff>
    </xdr:to>
    <xdr:cxnSp macro="">
      <xdr:nvCxnSpPr>
        <xdr:cNvPr id="284" name="直線コネクタ 283"/>
        <xdr:cNvCxnSpPr/>
      </xdr:nvCxnSpPr>
      <xdr:spPr>
        <a:xfrm flipV="1">
          <a:off x="2908300" y="1403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85" name="n_1aveValue【福祉施設】&#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86"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87"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19611</xdr:rowOff>
    </xdr:from>
    <xdr:ext cx="405111" cy="259045"/>
    <xdr:sp macro="" textlink="">
      <xdr:nvSpPr>
        <xdr:cNvPr id="288" name="n_1mainValue【福祉施設】&#10;有形固定資産減価償却率"/>
        <xdr:cNvSpPr txBox="1"/>
      </xdr:nvSpPr>
      <xdr:spPr>
        <a:xfrm>
          <a:off x="3582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53901</xdr:rowOff>
    </xdr:from>
    <xdr:ext cx="405111" cy="259045"/>
    <xdr:sp macro="" textlink="">
      <xdr:nvSpPr>
        <xdr:cNvPr id="289" name="n_2mainValue【福祉施設】&#10;有形固定資産減価償却率"/>
        <xdr:cNvSpPr txBox="1"/>
      </xdr:nvSpPr>
      <xdr:spPr>
        <a:xfrm>
          <a:off x="2705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13" name="直線コネクタ 312"/>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14"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15" name="直線コネクタ 314"/>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6"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7" name="直線コネクタ 316"/>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318" name="【福祉施設】&#10;一人当たり面積平均値テキスト"/>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9" name="フローチャート: 判断 318"/>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0" name="フローチャート: 判断 319"/>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21" name="フローチャート: 判断 320"/>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22" name="フローチャート: 判断 321"/>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10161</xdr:rowOff>
    </xdr:from>
    <xdr:to>
      <xdr:col>55</xdr:col>
      <xdr:colOff>50800</xdr:colOff>
      <xdr:row>82</xdr:row>
      <xdr:rowOff>111761</xdr:rowOff>
    </xdr:to>
    <xdr:sp macro="" textlink="">
      <xdr:nvSpPr>
        <xdr:cNvPr id="328" name="楕円 327"/>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33038</xdr:rowOff>
    </xdr:from>
    <xdr:ext cx="469744" cy="259045"/>
    <xdr:sp macro="" textlink="">
      <xdr:nvSpPr>
        <xdr:cNvPr id="329" name="【福祉施設】&#10;一人当たり面積該当値テキスト"/>
        <xdr:cNvSpPr txBox="1"/>
      </xdr:nvSpPr>
      <xdr:spPr>
        <a:xfrm>
          <a:off x="10515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27305</xdr:rowOff>
    </xdr:from>
    <xdr:to>
      <xdr:col>50</xdr:col>
      <xdr:colOff>165100</xdr:colOff>
      <xdr:row>82</xdr:row>
      <xdr:rowOff>128905</xdr:rowOff>
    </xdr:to>
    <xdr:sp macro="" textlink="">
      <xdr:nvSpPr>
        <xdr:cNvPr id="330" name="楕円 329"/>
        <xdr:cNvSpPr/>
      </xdr:nvSpPr>
      <xdr:spPr>
        <a:xfrm>
          <a:off x="958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60961</xdr:rowOff>
    </xdr:from>
    <xdr:to>
      <xdr:col>55</xdr:col>
      <xdr:colOff>0</xdr:colOff>
      <xdr:row>82</xdr:row>
      <xdr:rowOff>78105</xdr:rowOff>
    </xdr:to>
    <xdr:cxnSp macro="">
      <xdr:nvCxnSpPr>
        <xdr:cNvPr id="331" name="直線コネクタ 330"/>
        <xdr:cNvCxnSpPr/>
      </xdr:nvCxnSpPr>
      <xdr:spPr>
        <a:xfrm flipV="1">
          <a:off x="9639300" y="141198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42545</xdr:rowOff>
    </xdr:from>
    <xdr:to>
      <xdr:col>46</xdr:col>
      <xdr:colOff>38100</xdr:colOff>
      <xdr:row>82</xdr:row>
      <xdr:rowOff>144145</xdr:rowOff>
    </xdr:to>
    <xdr:sp macro="" textlink="">
      <xdr:nvSpPr>
        <xdr:cNvPr id="332" name="楕円 331"/>
        <xdr:cNvSpPr/>
      </xdr:nvSpPr>
      <xdr:spPr>
        <a:xfrm>
          <a:off x="8699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78105</xdr:rowOff>
    </xdr:from>
    <xdr:to>
      <xdr:col>50</xdr:col>
      <xdr:colOff>114300</xdr:colOff>
      <xdr:row>82</xdr:row>
      <xdr:rowOff>93345</xdr:rowOff>
    </xdr:to>
    <xdr:cxnSp macro="">
      <xdr:nvCxnSpPr>
        <xdr:cNvPr id="333" name="直線コネクタ 332"/>
        <xdr:cNvCxnSpPr/>
      </xdr:nvCxnSpPr>
      <xdr:spPr>
        <a:xfrm flipV="1">
          <a:off x="8750300" y="1413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160038</xdr:rowOff>
    </xdr:from>
    <xdr:ext cx="469744" cy="259045"/>
    <xdr:sp macro="" textlink="">
      <xdr:nvSpPr>
        <xdr:cNvPr id="334" name="n_1ave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110507</xdr:rowOff>
    </xdr:from>
    <xdr:ext cx="469744" cy="259045"/>
    <xdr:sp macro="" textlink="">
      <xdr:nvSpPr>
        <xdr:cNvPr id="335" name="n_2aveValue【福祉施設】&#10;一人当たり面積"/>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36"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145432</xdr:rowOff>
    </xdr:from>
    <xdr:ext cx="469744" cy="259045"/>
    <xdr:sp macro="" textlink="">
      <xdr:nvSpPr>
        <xdr:cNvPr id="337" name="n_1mainValue【福祉施設】&#10;一人当たり面積"/>
        <xdr:cNvSpPr txBox="1"/>
      </xdr:nvSpPr>
      <xdr:spPr>
        <a:xfrm>
          <a:off x="93917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160672</xdr:rowOff>
    </xdr:from>
    <xdr:ext cx="469744" cy="259045"/>
    <xdr:sp macro="" textlink="">
      <xdr:nvSpPr>
        <xdr:cNvPr id="338" name="n_2mainValue【福祉施設】&#10;一人当たり面積"/>
        <xdr:cNvSpPr txBox="1"/>
      </xdr:nvSpPr>
      <xdr:spPr>
        <a:xfrm>
          <a:off x="8515427"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9" name="テキスト ボックス 34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1" name="テキスト ボックス 35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63" name="直線コネクタ 362"/>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64"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65" name="直線コネクタ 364"/>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6"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67" name="直線コネクタ 366"/>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68"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69" name="フローチャート: 判断 368"/>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70" name="フローチャート: 判断 369"/>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71" name="フローチャート: 判断 370"/>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72" name="フローチャート: 判断 371"/>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378" name="楕円 377"/>
        <xdr:cNvSpPr/>
      </xdr:nvSpPr>
      <xdr:spPr>
        <a:xfrm>
          <a:off x="4584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33038</xdr:rowOff>
    </xdr:from>
    <xdr:ext cx="405111" cy="259045"/>
    <xdr:sp macro="" textlink="">
      <xdr:nvSpPr>
        <xdr:cNvPr id="379" name="【市民会館】&#10;有形固定資産減価償却率該当値テキスト"/>
        <xdr:cNvSpPr txBox="1"/>
      </xdr:nvSpPr>
      <xdr:spPr>
        <a:xfrm>
          <a:off x="4673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63500</xdr:rowOff>
    </xdr:from>
    <xdr:to>
      <xdr:col>20</xdr:col>
      <xdr:colOff>38100</xdr:colOff>
      <xdr:row>103</xdr:row>
      <xdr:rowOff>165100</xdr:rowOff>
    </xdr:to>
    <xdr:sp macro="" textlink="">
      <xdr:nvSpPr>
        <xdr:cNvPr id="380" name="楕円 379"/>
        <xdr:cNvSpPr/>
      </xdr:nvSpPr>
      <xdr:spPr>
        <a:xfrm>
          <a:off x="3746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114300</xdr:rowOff>
    </xdr:from>
    <xdr:to>
      <xdr:col>24</xdr:col>
      <xdr:colOff>63500</xdr:colOff>
      <xdr:row>104</xdr:row>
      <xdr:rowOff>60961</xdr:rowOff>
    </xdr:to>
    <xdr:cxnSp macro="">
      <xdr:nvCxnSpPr>
        <xdr:cNvPr id="381" name="直線コネクタ 380"/>
        <xdr:cNvCxnSpPr/>
      </xdr:nvCxnSpPr>
      <xdr:spPr>
        <a:xfrm>
          <a:off x="3797300" y="177736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99695</xdr:rowOff>
    </xdr:from>
    <xdr:to>
      <xdr:col>15</xdr:col>
      <xdr:colOff>101600</xdr:colOff>
      <xdr:row>104</xdr:row>
      <xdr:rowOff>29845</xdr:rowOff>
    </xdr:to>
    <xdr:sp macro="" textlink="">
      <xdr:nvSpPr>
        <xdr:cNvPr id="382" name="楕円 381"/>
        <xdr:cNvSpPr/>
      </xdr:nvSpPr>
      <xdr:spPr>
        <a:xfrm>
          <a:off x="2857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114300</xdr:rowOff>
    </xdr:from>
    <xdr:to>
      <xdr:col>19</xdr:col>
      <xdr:colOff>177800</xdr:colOff>
      <xdr:row>103</xdr:row>
      <xdr:rowOff>150495</xdr:rowOff>
    </xdr:to>
    <xdr:cxnSp macro="">
      <xdr:nvCxnSpPr>
        <xdr:cNvPr id="383" name="直線コネクタ 382"/>
        <xdr:cNvCxnSpPr/>
      </xdr:nvCxnSpPr>
      <xdr:spPr>
        <a:xfrm flipV="1">
          <a:off x="2908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59689</xdr:rowOff>
    </xdr:from>
    <xdr:to>
      <xdr:col>10</xdr:col>
      <xdr:colOff>165100</xdr:colOff>
      <xdr:row>101</xdr:row>
      <xdr:rowOff>161289</xdr:rowOff>
    </xdr:to>
    <xdr:sp macro="" textlink="">
      <xdr:nvSpPr>
        <xdr:cNvPr id="384" name="楕円 383"/>
        <xdr:cNvSpPr/>
      </xdr:nvSpPr>
      <xdr:spPr>
        <a:xfrm>
          <a:off x="1968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110489</xdr:rowOff>
    </xdr:from>
    <xdr:to>
      <xdr:col>15</xdr:col>
      <xdr:colOff>50800</xdr:colOff>
      <xdr:row>103</xdr:row>
      <xdr:rowOff>150495</xdr:rowOff>
    </xdr:to>
    <xdr:cxnSp macro="">
      <xdr:nvCxnSpPr>
        <xdr:cNvPr id="385" name="直線コネクタ 384"/>
        <xdr:cNvCxnSpPr/>
      </xdr:nvCxnSpPr>
      <xdr:spPr>
        <a:xfrm>
          <a:off x="2019300" y="17426939"/>
          <a:ext cx="8890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86" name="n_1ave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87" name="n_2ave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88" name="n_3ave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10177</xdr:rowOff>
    </xdr:from>
    <xdr:ext cx="405111" cy="259045"/>
    <xdr:sp macro="" textlink="">
      <xdr:nvSpPr>
        <xdr:cNvPr id="389" name="n_1main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46372</xdr:rowOff>
    </xdr:from>
    <xdr:ext cx="405111" cy="259045"/>
    <xdr:sp macro="" textlink="">
      <xdr:nvSpPr>
        <xdr:cNvPr id="390" name="n_2mainValue【市民会館】&#10;有形固定資産減価償却率"/>
        <xdr:cNvSpPr txBox="1"/>
      </xdr:nvSpPr>
      <xdr:spPr>
        <a:xfrm>
          <a:off x="2705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6366</xdr:rowOff>
    </xdr:from>
    <xdr:ext cx="405111" cy="259045"/>
    <xdr:sp macro="" textlink="">
      <xdr:nvSpPr>
        <xdr:cNvPr id="391" name="n_3mainValue【市民会館】&#10;有形固定資産減価償却率"/>
        <xdr:cNvSpPr txBox="1"/>
      </xdr:nvSpPr>
      <xdr:spPr>
        <a:xfrm>
          <a:off x="1816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15" name="直線コネクタ 414"/>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16"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17" name="直線コネクタ 416"/>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18"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19" name="直線コネクタ 418"/>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420" name="【市民会館】&#10;一人当たり面積平均値テキスト"/>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21" name="フローチャート: 判断 420"/>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22" name="フローチャート: 判断 421"/>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23" name="フローチャート: 判断 422"/>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24" name="フローチャート: 判断 423"/>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30" name="楕円 429"/>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162577</xdr:rowOff>
    </xdr:from>
    <xdr:ext cx="469744" cy="259045"/>
    <xdr:sp macro="" textlink="">
      <xdr:nvSpPr>
        <xdr:cNvPr id="431" name="【市民会館】&#10;一人当たり面積該当値テキスト"/>
        <xdr:cNvSpPr txBox="1"/>
      </xdr:nvSpPr>
      <xdr:spPr>
        <a:xfrm>
          <a:off x="10515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65405</xdr:rowOff>
    </xdr:from>
    <xdr:to>
      <xdr:col>50</xdr:col>
      <xdr:colOff>165100</xdr:colOff>
      <xdr:row>102</xdr:row>
      <xdr:rowOff>167005</xdr:rowOff>
    </xdr:to>
    <xdr:sp macro="" textlink="">
      <xdr:nvSpPr>
        <xdr:cNvPr id="432" name="楕円 431"/>
        <xdr:cNvSpPr/>
      </xdr:nvSpPr>
      <xdr:spPr>
        <a:xfrm>
          <a:off x="9588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116205</xdr:rowOff>
    </xdr:from>
    <xdr:to>
      <xdr:col>55</xdr:col>
      <xdr:colOff>0</xdr:colOff>
      <xdr:row>106</xdr:row>
      <xdr:rowOff>19050</xdr:rowOff>
    </xdr:to>
    <xdr:cxnSp macro="">
      <xdr:nvCxnSpPr>
        <xdr:cNvPr id="433" name="直線コネクタ 432"/>
        <xdr:cNvCxnSpPr/>
      </xdr:nvCxnSpPr>
      <xdr:spPr>
        <a:xfrm>
          <a:off x="9639300" y="17604105"/>
          <a:ext cx="8382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88264</xdr:rowOff>
    </xdr:from>
    <xdr:to>
      <xdr:col>46</xdr:col>
      <xdr:colOff>38100</xdr:colOff>
      <xdr:row>103</xdr:row>
      <xdr:rowOff>18414</xdr:rowOff>
    </xdr:to>
    <xdr:sp macro="" textlink="">
      <xdr:nvSpPr>
        <xdr:cNvPr id="434" name="楕円 433"/>
        <xdr:cNvSpPr/>
      </xdr:nvSpPr>
      <xdr:spPr>
        <a:xfrm>
          <a:off x="8699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116205</xdr:rowOff>
    </xdr:from>
    <xdr:to>
      <xdr:col>50</xdr:col>
      <xdr:colOff>114300</xdr:colOff>
      <xdr:row>102</xdr:row>
      <xdr:rowOff>139064</xdr:rowOff>
    </xdr:to>
    <xdr:cxnSp macro="">
      <xdr:nvCxnSpPr>
        <xdr:cNvPr id="435" name="直線コネクタ 434"/>
        <xdr:cNvCxnSpPr/>
      </xdr:nvCxnSpPr>
      <xdr:spPr>
        <a:xfrm flipV="1">
          <a:off x="8750300" y="176041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52070</xdr:rowOff>
    </xdr:from>
    <xdr:to>
      <xdr:col>41</xdr:col>
      <xdr:colOff>101600</xdr:colOff>
      <xdr:row>105</xdr:row>
      <xdr:rowOff>153670</xdr:rowOff>
    </xdr:to>
    <xdr:sp macro="" textlink="">
      <xdr:nvSpPr>
        <xdr:cNvPr id="436" name="楕円 435"/>
        <xdr:cNvSpPr/>
      </xdr:nvSpPr>
      <xdr:spPr>
        <a:xfrm>
          <a:off x="781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139064</xdr:rowOff>
    </xdr:from>
    <xdr:to>
      <xdr:col>45</xdr:col>
      <xdr:colOff>177800</xdr:colOff>
      <xdr:row>105</xdr:row>
      <xdr:rowOff>102870</xdr:rowOff>
    </xdr:to>
    <xdr:cxnSp macro="">
      <xdr:nvCxnSpPr>
        <xdr:cNvPr id="437" name="直線コネクタ 436"/>
        <xdr:cNvCxnSpPr/>
      </xdr:nvCxnSpPr>
      <xdr:spPr>
        <a:xfrm flipV="1">
          <a:off x="7861300" y="17626964"/>
          <a:ext cx="889000" cy="4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169563</xdr:rowOff>
    </xdr:from>
    <xdr:ext cx="469744" cy="259045"/>
    <xdr:sp macro="" textlink="">
      <xdr:nvSpPr>
        <xdr:cNvPr id="438" name="n_1ave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439" name="n_2aveValue【市民会館】&#10;一人当たり面積"/>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40"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12082</xdr:rowOff>
    </xdr:from>
    <xdr:ext cx="469744" cy="259045"/>
    <xdr:sp macro="" textlink="">
      <xdr:nvSpPr>
        <xdr:cNvPr id="441" name="n_1mainValue【市民会館】&#10;一人当たり面積"/>
        <xdr:cNvSpPr txBox="1"/>
      </xdr:nvSpPr>
      <xdr:spPr>
        <a:xfrm>
          <a:off x="93917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34941</xdr:rowOff>
    </xdr:from>
    <xdr:ext cx="469744" cy="259045"/>
    <xdr:sp macro="" textlink="">
      <xdr:nvSpPr>
        <xdr:cNvPr id="442" name="n_2mainValue【市民会館】&#10;一人当たり面積"/>
        <xdr:cNvSpPr txBox="1"/>
      </xdr:nvSpPr>
      <xdr:spPr>
        <a:xfrm>
          <a:off x="851542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43" name="n_3main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69" name="直線コネクタ 468"/>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70"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71" name="直線コネクタ 470"/>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2"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3" name="直線コネクタ 4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474" name="【一般廃棄物処理施設】&#10;有形固定資産減価償却率平均値テキスト"/>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75" name="フローチャート: 判断 474"/>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76" name="フローチャート: 判断 475"/>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77" name="フローチャート: 判断 476"/>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78" name="フローチャート: 判断 477"/>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100512</xdr:rowOff>
    </xdr:from>
    <xdr:to>
      <xdr:col>85</xdr:col>
      <xdr:colOff>177800</xdr:colOff>
      <xdr:row>41</xdr:row>
      <xdr:rowOff>30662</xdr:rowOff>
    </xdr:to>
    <xdr:sp macro="" textlink="">
      <xdr:nvSpPr>
        <xdr:cNvPr id="484" name="楕円 483"/>
        <xdr:cNvSpPr/>
      </xdr:nvSpPr>
      <xdr:spPr>
        <a:xfrm>
          <a:off x="16268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78939</xdr:rowOff>
    </xdr:from>
    <xdr:ext cx="405111" cy="259045"/>
    <xdr:sp macro="" textlink="">
      <xdr:nvSpPr>
        <xdr:cNvPr id="485" name="【一般廃棄物処理施設】&#10;有形固定資産減価償却率該当値テキスト"/>
        <xdr:cNvSpPr txBox="1"/>
      </xdr:nvSpPr>
      <xdr:spPr>
        <a:xfrm>
          <a:off x="16357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86" name="楕円 485"/>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40</xdr:row>
      <xdr:rowOff>151312</xdr:rowOff>
    </xdr:to>
    <xdr:cxnSp macro="">
      <xdr:nvCxnSpPr>
        <xdr:cNvPr id="487" name="直線コネクタ 486"/>
        <xdr:cNvCxnSpPr/>
      </xdr:nvCxnSpPr>
      <xdr:spPr>
        <a:xfrm>
          <a:off x="15481300" y="6124303"/>
          <a:ext cx="838200" cy="88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88" name="楕円 487"/>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167640</xdr:rowOff>
    </xdr:to>
    <xdr:cxnSp macro="">
      <xdr:nvCxnSpPr>
        <xdr:cNvPr id="489" name="直線コネクタ 488"/>
        <xdr:cNvCxnSpPr/>
      </xdr:nvCxnSpPr>
      <xdr:spPr>
        <a:xfrm flipV="1">
          <a:off x="14592300" y="61243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490"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491" name="n_2aveValue【一般廃棄物処理施設】&#10;有形固定資産減価償却率"/>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92"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93" name="n_1mainValue【一般廃棄物処理施設】&#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94" name="n_2mainValue【一般廃棄物処理施設】&#10;有形固定資産減価償却率"/>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5" name="直線コネクタ 5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6" name="テキスト ボックス 5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7" name="直線コネクタ 5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8" name="テキスト ボックス 5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9" name="直線コネクタ 5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0" name="テキスト ボックス 5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1" name="直線コネクタ 5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2" name="テキスト ボックス 5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16" name="直線コネクタ 515"/>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17"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18" name="直線コネクタ 517"/>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19"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20" name="直線コネクタ 519"/>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21"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22" name="フローチャート: 判断 521"/>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23" name="フローチャート: 判断 522"/>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24" name="フローチャート: 判断 523"/>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25" name="フローチャート: 判断 524"/>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137393</xdr:rowOff>
    </xdr:from>
    <xdr:to>
      <xdr:col>116</xdr:col>
      <xdr:colOff>114300</xdr:colOff>
      <xdr:row>40</xdr:row>
      <xdr:rowOff>67543</xdr:rowOff>
    </xdr:to>
    <xdr:sp macro="" textlink="">
      <xdr:nvSpPr>
        <xdr:cNvPr id="531" name="楕円 530"/>
        <xdr:cNvSpPr/>
      </xdr:nvSpPr>
      <xdr:spPr>
        <a:xfrm>
          <a:off x="22110700" y="6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115820</xdr:rowOff>
    </xdr:from>
    <xdr:ext cx="599010" cy="259045"/>
    <xdr:sp macro="" textlink="">
      <xdr:nvSpPr>
        <xdr:cNvPr id="532" name="【一般廃棄物処理施設】&#10;一人当たり有形固定資産（償却資産）額該当値テキスト"/>
        <xdr:cNvSpPr txBox="1"/>
      </xdr:nvSpPr>
      <xdr:spPr>
        <a:xfrm>
          <a:off x="22199600" y="680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16450</xdr:rowOff>
    </xdr:from>
    <xdr:to>
      <xdr:col>112</xdr:col>
      <xdr:colOff>38100</xdr:colOff>
      <xdr:row>41</xdr:row>
      <xdr:rowOff>118050</xdr:rowOff>
    </xdr:to>
    <xdr:sp macro="" textlink="">
      <xdr:nvSpPr>
        <xdr:cNvPr id="533" name="楕円 532"/>
        <xdr:cNvSpPr/>
      </xdr:nvSpPr>
      <xdr:spPr>
        <a:xfrm>
          <a:off x="21272500" y="70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16743</xdr:rowOff>
    </xdr:from>
    <xdr:to>
      <xdr:col>116</xdr:col>
      <xdr:colOff>63500</xdr:colOff>
      <xdr:row>41</xdr:row>
      <xdr:rowOff>67250</xdr:rowOff>
    </xdr:to>
    <xdr:cxnSp macro="">
      <xdr:nvCxnSpPr>
        <xdr:cNvPr id="534" name="直線コネクタ 533"/>
        <xdr:cNvCxnSpPr/>
      </xdr:nvCxnSpPr>
      <xdr:spPr>
        <a:xfrm flipV="1">
          <a:off x="21323300" y="6874743"/>
          <a:ext cx="838200" cy="2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17957</xdr:rowOff>
    </xdr:from>
    <xdr:to>
      <xdr:col>107</xdr:col>
      <xdr:colOff>101600</xdr:colOff>
      <xdr:row>41</xdr:row>
      <xdr:rowOff>119557</xdr:rowOff>
    </xdr:to>
    <xdr:sp macro="" textlink="">
      <xdr:nvSpPr>
        <xdr:cNvPr id="535" name="楕円 534"/>
        <xdr:cNvSpPr/>
      </xdr:nvSpPr>
      <xdr:spPr>
        <a:xfrm>
          <a:off x="20383500" y="70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67250</xdr:rowOff>
    </xdr:from>
    <xdr:to>
      <xdr:col>111</xdr:col>
      <xdr:colOff>177800</xdr:colOff>
      <xdr:row>41</xdr:row>
      <xdr:rowOff>68757</xdr:rowOff>
    </xdr:to>
    <xdr:cxnSp macro="">
      <xdr:nvCxnSpPr>
        <xdr:cNvPr id="536" name="直線コネクタ 535"/>
        <xdr:cNvCxnSpPr/>
      </xdr:nvCxnSpPr>
      <xdr:spPr>
        <a:xfrm flipV="1">
          <a:off x="20434300" y="7096700"/>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537"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38"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39"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109177</xdr:rowOff>
    </xdr:from>
    <xdr:ext cx="534377" cy="259045"/>
    <xdr:sp macro="" textlink="">
      <xdr:nvSpPr>
        <xdr:cNvPr id="540" name="n_1mainValue【一般廃棄物処理施設】&#10;一人当たり有形固定資産（償却資産）額"/>
        <xdr:cNvSpPr txBox="1"/>
      </xdr:nvSpPr>
      <xdr:spPr>
        <a:xfrm>
          <a:off x="21043411" y="71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110684</xdr:rowOff>
    </xdr:from>
    <xdr:ext cx="534377" cy="259045"/>
    <xdr:sp macro="" textlink="">
      <xdr:nvSpPr>
        <xdr:cNvPr id="541" name="n_2mainValue【一般廃棄物処理施設】&#10;一人当たり有形固定資産（償却資産）額"/>
        <xdr:cNvSpPr txBox="1"/>
      </xdr:nvSpPr>
      <xdr:spPr>
        <a:xfrm>
          <a:off x="20167111" y="71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2" name="テキスト ボックス 5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3" name="直線コネクタ 5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4" name="テキスト ボックス 5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5" name="直線コネクタ 5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6" name="テキスト ボックス 5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7" name="直線コネクタ 5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8" name="テキスト ボックス 5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9" name="直線コネクタ 5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0" name="テキスト ボックス 5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1" name="直線コネクタ 5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2" name="テキスト ボックス 5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4" name="テキスト ボックス 5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66" name="直線コネクタ 565"/>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67"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68" name="直線コネクタ 567"/>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69"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70" name="直線コネクタ 569"/>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571" name="【保健センター・保健所】&#10;有形固定資産減価償却率平均値テキスト"/>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72" name="フローチャート: 判断 571"/>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73" name="フローチャート: 判断 572"/>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74" name="フローチャート: 判断 573"/>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75" name="フローチャート: 判断 57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160655</xdr:rowOff>
    </xdr:from>
    <xdr:to>
      <xdr:col>85</xdr:col>
      <xdr:colOff>177800</xdr:colOff>
      <xdr:row>62</xdr:row>
      <xdr:rowOff>90805</xdr:rowOff>
    </xdr:to>
    <xdr:sp macro="" textlink="">
      <xdr:nvSpPr>
        <xdr:cNvPr id="581" name="楕円 580"/>
        <xdr:cNvSpPr/>
      </xdr:nvSpPr>
      <xdr:spPr>
        <a:xfrm>
          <a:off x="162687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139082</xdr:rowOff>
    </xdr:from>
    <xdr:ext cx="405111" cy="259045"/>
    <xdr:sp macro="" textlink="">
      <xdr:nvSpPr>
        <xdr:cNvPr id="582" name="【保健センター・保健所】&#10;有形固定資産減価償却率該当値テキスト"/>
        <xdr:cNvSpPr txBox="1"/>
      </xdr:nvSpPr>
      <xdr:spPr>
        <a:xfrm>
          <a:off x="16357600"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83" name="楕円 582"/>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40005</xdr:rowOff>
    </xdr:to>
    <xdr:cxnSp macro="">
      <xdr:nvCxnSpPr>
        <xdr:cNvPr id="584" name="直線コネクタ 583"/>
        <xdr:cNvCxnSpPr/>
      </xdr:nvCxnSpPr>
      <xdr:spPr>
        <a:xfrm>
          <a:off x="15481300" y="10633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156845</xdr:rowOff>
    </xdr:from>
    <xdr:to>
      <xdr:col>76</xdr:col>
      <xdr:colOff>165100</xdr:colOff>
      <xdr:row>62</xdr:row>
      <xdr:rowOff>86995</xdr:rowOff>
    </xdr:to>
    <xdr:sp macro="" textlink="">
      <xdr:nvSpPr>
        <xdr:cNvPr id="585" name="楕円 584"/>
        <xdr:cNvSpPr/>
      </xdr:nvSpPr>
      <xdr:spPr>
        <a:xfrm>
          <a:off x="1454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36195</xdr:rowOff>
    </xdr:to>
    <xdr:cxnSp macro="">
      <xdr:nvCxnSpPr>
        <xdr:cNvPr id="586" name="直線コネクタ 585"/>
        <xdr:cNvCxnSpPr/>
      </xdr:nvCxnSpPr>
      <xdr:spPr>
        <a:xfrm flipV="1">
          <a:off x="14592300" y="10633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87" name="楕円 586"/>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36195</xdr:rowOff>
    </xdr:from>
    <xdr:to>
      <xdr:col>76</xdr:col>
      <xdr:colOff>114300</xdr:colOff>
      <xdr:row>62</xdr:row>
      <xdr:rowOff>45720</xdr:rowOff>
    </xdr:to>
    <xdr:cxnSp macro="">
      <xdr:nvCxnSpPr>
        <xdr:cNvPr id="588" name="直線コネクタ 587"/>
        <xdr:cNvCxnSpPr/>
      </xdr:nvCxnSpPr>
      <xdr:spPr>
        <a:xfrm flipV="1">
          <a:off x="13703300" y="10666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92092</xdr:rowOff>
    </xdr:from>
    <xdr:ext cx="405111" cy="259045"/>
    <xdr:sp macro="" textlink="">
      <xdr:nvSpPr>
        <xdr:cNvPr id="589" name="n_1aveValue【保健センター・保健所】&#10;有形固定資産減価償却率"/>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590"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91"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92" name="n_1mainValue【保健センター・保健所】&#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78122</xdr:rowOff>
    </xdr:from>
    <xdr:ext cx="405111" cy="259045"/>
    <xdr:sp macro="" textlink="">
      <xdr:nvSpPr>
        <xdr:cNvPr id="593" name="n_2mainValue【保健センター・保健所】&#10;有形固定資産減価償却率"/>
        <xdr:cNvSpPr txBox="1"/>
      </xdr:nvSpPr>
      <xdr:spPr>
        <a:xfrm>
          <a:off x="14389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94" name="n_3mainValue【保健センター・保健所】&#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618" name="直線コネクタ 617"/>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619"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620" name="直線コネクタ 61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621"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622" name="直線コネクタ 621"/>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623" name="【保健センター・保健所】&#10;一人当たり面積平均値テキスト"/>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624" name="フローチャート: 判断 623"/>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625" name="フローチャート: 判断 624"/>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626" name="フローチャート: 判断 625"/>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627" name="フローチャート: 判断 626"/>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33" name="楕円 632"/>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34"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35" name="楕円 634"/>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62</xdr:row>
      <xdr:rowOff>45720</xdr:rowOff>
    </xdr:to>
    <xdr:cxnSp macro="">
      <xdr:nvCxnSpPr>
        <xdr:cNvPr id="636" name="直線コネクタ 635"/>
        <xdr:cNvCxnSpPr/>
      </xdr:nvCxnSpPr>
      <xdr:spPr>
        <a:xfrm>
          <a:off x="21323300" y="104013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78740</xdr:rowOff>
    </xdr:from>
    <xdr:to>
      <xdr:col>107</xdr:col>
      <xdr:colOff>101600</xdr:colOff>
      <xdr:row>61</xdr:row>
      <xdr:rowOff>8890</xdr:rowOff>
    </xdr:to>
    <xdr:sp macro="" textlink="">
      <xdr:nvSpPr>
        <xdr:cNvPr id="637" name="楕円 636"/>
        <xdr:cNvSpPr/>
      </xdr:nvSpPr>
      <xdr:spPr>
        <a:xfrm>
          <a:off x="2038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129540</xdr:rowOff>
    </xdr:to>
    <xdr:cxnSp macro="">
      <xdr:nvCxnSpPr>
        <xdr:cNvPr id="638" name="直線コネクタ 637"/>
        <xdr:cNvCxnSpPr/>
      </xdr:nvCxnSpPr>
      <xdr:spPr>
        <a:xfrm flipV="1">
          <a:off x="20434300" y="1040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9" name="楕円 638"/>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129540</xdr:rowOff>
    </xdr:from>
    <xdr:to>
      <xdr:col>107</xdr:col>
      <xdr:colOff>50800</xdr:colOff>
      <xdr:row>62</xdr:row>
      <xdr:rowOff>68580</xdr:rowOff>
    </xdr:to>
    <xdr:cxnSp macro="">
      <xdr:nvCxnSpPr>
        <xdr:cNvPr id="640" name="直線コネクタ 639"/>
        <xdr:cNvCxnSpPr/>
      </xdr:nvCxnSpPr>
      <xdr:spPr>
        <a:xfrm flipV="1">
          <a:off x="19545300" y="104165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129557</xdr:rowOff>
    </xdr:from>
    <xdr:ext cx="469744" cy="259045"/>
    <xdr:sp macro="" textlink="">
      <xdr:nvSpPr>
        <xdr:cNvPr id="641"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642" name="n_2aveValue【保健センター・保健所】&#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643" name="n_3ave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644"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25417</xdr:rowOff>
    </xdr:from>
    <xdr:ext cx="469744" cy="259045"/>
    <xdr:sp macro="" textlink="">
      <xdr:nvSpPr>
        <xdr:cNvPr id="645" name="n_2mainValue【保健センター・保健所】&#10;一人当たり面積"/>
        <xdr:cNvSpPr txBox="1"/>
      </xdr:nvSpPr>
      <xdr:spPr>
        <a:xfrm>
          <a:off x="20199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46" name="n_3main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8" name="テキスト ボックス 6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8" name="テキスト ボックス 6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0" name="テキスト ボックス 6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72" name="直線コネクタ 671"/>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73"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74" name="直線コネクタ 673"/>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75"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76" name="直線コネクタ 675"/>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77"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78" name="フローチャート: 判断 677"/>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79" name="フローチャート: 判断 678"/>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80" name="フローチャート: 判断 679"/>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81" name="フローチャート: 判断 680"/>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687" name="楕円 686"/>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688" name="【消防施設】&#10;有形固定資産減価償却率該当値テキスト"/>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689" name="楕円 688"/>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88719</xdr:rowOff>
    </xdr:from>
    <xdr:to>
      <xdr:col>85</xdr:col>
      <xdr:colOff>127000</xdr:colOff>
      <xdr:row>81</xdr:row>
      <xdr:rowOff>15239</xdr:rowOff>
    </xdr:to>
    <xdr:cxnSp macro="">
      <xdr:nvCxnSpPr>
        <xdr:cNvPr id="690" name="直線コネクタ 689"/>
        <xdr:cNvCxnSpPr/>
      </xdr:nvCxnSpPr>
      <xdr:spPr>
        <a:xfrm flipV="1">
          <a:off x="15481300" y="13804719"/>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91" name="楕円 690"/>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36468</xdr:rowOff>
    </xdr:to>
    <xdr:cxnSp macro="">
      <xdr:nvCxnSpPr>
        <xdr:cNvPr id="692" name="直線コネクタ 691"/>
        <xdr:cNvCxnSpPr/>
      </xdr:nvCxnSpPr>
      <xdr:spPr>
        <a:xfrm flipV="1">
          <a:off x="14592300" y="139026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93"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694"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95"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696"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697" name="n_2mainValue【消防施設】&#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8" name="正方形/長方形 6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9" name="正方形/長方形 6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0" name="正方形/長方形 6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1" name="正方形/長方形 7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2" name="正方形/長方形 7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3" name="正方形/長方形 7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4" name="正方形/長方形 7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5" name="正方形/長方形 7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6" name="テキスト ボックス 7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7" name="直線コネクタ 7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8" name="直線コネクタ 7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9" name="テキスト ボックス 7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0" name="直線コネクタ 7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1" name="テキスト ボックス 7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2" name="直線コネクタ 7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3" name="テキスト ボックス 7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4" name="直線コネクタ 7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5" name="テキスト ボックス 7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6" name="直線コネクタ 7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7" name="テキスト ボックス 7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721" name="直線コネクタ 720"/>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2"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23" name="直線コネクタ 722"/>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724"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725" name="直線コネクタ 724"/>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26"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27" name="フローチャート: 判断 72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728" name="フローチャート: 判断 727"/>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29" name="フローチャート: 判断 728"/>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730" name="フローチャート: 判断 729"/>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2539</xdr:rowOff>
    </xdr:from>
    <xdr:to>
      <xdr:col>116</xdr:col>
      <xdr:colOff>114300</xdr:colOff>
      <xdr:row>79</xdr:row>
      <xdr:rowOff>104139</xdr:rowOff>
    </xdr:to>
    <xdr:sp macro="" textlink="">
      <xdr:nvSpPr>
        <xdr:cNvPr id="736" name="楕円 735"/>
        <xdr:cNvSpPr/>
      </xdr:nvSpPr>
      <xdr:spPr>
        <a:xfrm>
          <a:off x="22110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25416</xdr:rowOff>
    </xdr:from>
    <xdr:ext cx="469744" cy="259045"/>
    <xdr:sp macro="" textlink="">
      <xdr:nvSpPr>
        <xdr:cNvPr id="737" name="【消防施設】&#10;一人当たり面積該当値テキスト"/>
        <xdr:cNvSpPr txBox="1"/>
      </xdr:nvSpPr>
      <xdr:spPr>
        <a:xfrm>
          <a:off x="22199600"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738" name="楕円 737"/>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79</xdr:row>
      <xdr:rowOff>53339</xdr:rowOff>
    </xdr:to>
    <xdr:cxnSp macro="">
      <xdr:nvCxnSpPr>
        <xdr:cNvPr id="739" name="直線コネクタ 738"/>
        <xdr:cNvCxnSpPr/>
      </xdr:nvCxnSpPr>
      <xdr:spPr>
        <a:xfrm>
          <a:off x="21323300" y="13594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29211</xdr:rowOff>
    </xdr:from>
    <xdr:to>
      <xdr:col>107</xdr:col>
      <xdr:colOff>101600</xdr:colOff>
      <xdr:row>79</xdr:row>
      <xdr:rowOff>130811</xdr:rowOff>
    </xdr:to>
    <xdr:sp macro="" textlink="">
      <xdr:nvSpPr>
        <xdr:cNvPr id="740" name="楕円 739"/>
        <xdr:cNvSpPr/>
      </xdr:nvSpPr>
      <xdr:spPr>
        <a:xfrm>
          <a:off x="20383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80011</xdr:rowOff>
    </xdr:to>
    <xdr:cxnSp macro="">
      <xdr:nvCxnSpPr>
        <xdr:cNvPr id="741" name="直線コネクタ 740"/>
        <xdr:cNvCxnSpPr/>
      </xdr:nvCxnSpPr>
      <xdr:spPr>
        <a:xfrm flipV="1">
          <a:off x="20434300" y="13594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742" name="n_1aveValue【消防施設】&#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43"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744"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116857</xdr:rowOff>
    </xdr:from>
    <xdr:ext cx="469744" cy="259045"/>
    <xdr:sp macro="" textlink="">
      <xdr:nvSpPr>
        <xdr:cNvPr id="745" name="n_1mainValue【消防施設】&#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147338</xdr:rowOff>
    </xdr:from>
    <xdr:ext cx="469744" cy="259045"/>
    <xdr:sp macro="" textlink="">
      <xdr:nvSpPr>
        <xdr:cNvPr id="746" name="n_2mainValue【消防施設】&#10;一人当たり面積"/>
        <xdr:cNvSpPr txBox="1"/>
      </xdr:nvSpPr>
      <xdr:spPr>
        <a:xfrm>
          <a:off x="201994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8" name="テキスト ボックス 7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8" name="テキスト ボックス 7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0" name="テキスト ボックス 7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72" name="直線コネクタ 771"/>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73"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74" name="直線コネクタ 77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75"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76" name="直線コネクタ 775"/>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77"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78" name="フローチャート: 判断 777"/>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79" name="フローチャート: 判断 778"/>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80" name="フローチャート: 判断 77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81" name="フローチャート: 判断 780"/>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787" name="楕円 786"/>
        <xdr:cNvSpPr/>
      </xdr:nvSpPr>
      <xdr:spPr>
        <a:xfrm>
          <a:off x="16268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36847</xdr:rowOff>
    </xdr:from>
    <xdr:ext cx="405111" cy="259045"/>
    <xdr:sp macro="" textlink="">
      <xdr:nvSpPr>
        <xdr:cNvPr id="788" name="【庁舎】&#10;有形固定資産減価償却率該当値テキスト"/>
        <xdr:cNvSpPr txBox="1"/>
      </xdr:nvSpPr>
      <xdr:spPr>
        <a:xfrm>
          <a:off x="16357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141332</xdr:rowOff>
    </xdr:from>
    <xdr:to>
      <xdr:col>81</xdr:col>
      <xdr:colOff>101600</xdr:colOff>
      <xdr:row>102</xdr:row>
      <xdr:rowOff>71482</xdr:rowOff>
    </xdr:to>
    <xdr:sp macro="" textlink="">
      <xdr:nvSpPr>
        <xdr:cNvPr id="789" name="楕円 788"/>
        <xdr:cNvSpPr/>
      </xdr:nvSpPr>
      <xdr:spPr>
        <a:xfrm>
          <a:off x="15430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20682</xdr:rowOff>
    </xdr:from>
    <xdr:to>
      <xdr:col>85</xdr:col>
      <xdr:colOff>127000</xdr:colOff>
      <xdr:row>102</xdr:row>
      <xdr:rowOff>64770</xdr:rowOff>
    </xdr:to>
    <xdr:cxnSp macro="">
      <xdr:nvCxnSpPr>
        <xdr:cNvPr id="790" name="直線コネクタ 789"/>
        <xdr:cNvCxnSpPr/>
      </xdr:nvCxnSpPr>
      <xdr:spPr>
        <a:xfrm>
          <a:off x="15481300" y="17508582"/>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113574</xdr:rowOff>
    </xdr:from>
    <xdr:to>
      <xdr:col>76</xdr:col>
      <xdr:colOff>165100</xdr:colOff>
      <xdr:row>102</xdr:row>
      <xdr:rowOff>43724</xdr:rowOff>
    </xdr:to>
    <xdr:sp macro="" textlink="">
      <xdr:nvSpPr>
        <xdr:cNvPr id="791" name="楕円 790"/>
        <xdr:cNvSpPr/>
      </xdr:nvSpPr>
      <xdr:spPr>
        <a:xfrm>
          <a:off x="14541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20682</xdr:rowOff>
    </xdr:to>
    <xdr:cxnSp macro="">
      <xdr:nvCxnSpPr>
        <xdr:cNvPr id="792" name="直線コネクタ 791"/>
        <xdr:cNvCxnSpPr/>
      </xdr:nvCxnSpPr>
      <xdr:spPr>
        <a:xfrm>
          <a:off x="14592300" y="174808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162561</xdr:rowOff>
    </xdr:from>
    <xdr:to>
      <xdr:col>72</xdr:col>
      <xdr:colOff>38100</xdr:colOff>
      <xdr:row>101</xdr:row>
      <xdr:rowOff>92711</xdr:rowOff>
    </xdr:to>
    <xdr:sp macro="" textlink="">
      <xdr:nvSpPr>
        <xdr:cNvPr id="793" name="楕円 792"/>
        <xdr:cNvSpPr/>
      </xdr:nvSpPr>
      <xdr:spPr>
        <a:xfrm>
          <a:off x="1365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41911</xdr:rowOff>
    </xdr:from>
    <xdr:to>
      <xdr:col>76</xdr:col>
      <xdr:colOff>114300</xdr:colOff>
      <xdr:row>101</xdr:row>
      <xdr:rowOff>164374</xdr:rowOff>
    </xdr:to>
    <xdr:cxnSp macro="">
      <xdr:nvCxnSpPr>
        <xdr:cNvPr id="794" name="直線コネクタ 793"/>
        <xdr:cNvCxnSpPr/>
      </xdr:nvCxnSpPr>
      <xdr:spPr>
        <a:xfrm>
          <a:off x="13703300" y="17358361"/>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95"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96"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797"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88009</xdr:rowOff>
    </xdr:from>
    <xdr:ext cx="405111" cy="259045"/>
    <xdr:sp macro="" textlink="">
      <xdr:nvSpPr>
        <xdr:cNvPr id="798" name="n_1mainValue【庁舎】&#10;有形固定資産減価償却率"/>
        <xdr:cNvSpPr txBox="1"/>
      </xdr:nvSpPr>
      <xdr:spPr>
        <a:xfrm>
          <a:off x="15266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60251</xdr:rowOff>
    </xdr:from>
    <xdr:ext cx="405111" cy="259045"/>
    <xdr:sp macro="" textlink="">
      <xdr:nvSpPr>
        <xdr:cNvPr id="799" name="n_2mainValue【庁舎】&#10;有形固定資産減価償却率"/>
        <xdr:cNvSpPr txBox="1"/>
      </xdr:nvSpPr>
      <xdr:spPr>
        <a:xfrm>
          <a:off x="14389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109238</xdr:rowOff>
    </xdr:from>
    <xdr:ext cx="405111" cy="259045"/>
    <xdr:sp macro="" textlink="">
      <xdr:nvSpPr>
        <xdr:cNvPr id="800" name="n_3mainValue【庁舎】&#10;有形固定資産減価償却率"/>
        <xdr:cNvSpPr txBox="1"/>
      </xdr:nvSpPr>
      <xdr:spPr>
        <a:xfrm>
          <a:off x="13500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826" name="直線コネクタ 825"/>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827"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828" name="直線コネクタ 827"/>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829"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830" name="直線コネクタ 829"/>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831"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832" name="フローチャート: 判断 831"/>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33" name="フローチャート: 判断 832"/>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834" name="フローチャート: 判断 833"/>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35" name="フローチャート: 判断 834"/>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41" name="楕円 840"/>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842" name="【庁舎】&#10;一人当たり面積該当値テキスト"/>
        <xdr:cNvSpPr txBox="1"/>
      </xdr:nvSpPr>
      <xdr:spPr>
        <a:xfrm>
          <a:off x="22199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19957</xdr:rowOff>
    </xdr:from>
    <xdr:to>
      <xdr:col>112</xdr:col>
      <xdr:colOff>38100</xdr:colOff>
      <xdr:row>104</xdr:row>
      <xdr:rowOff>121557</xdr:rowOff>
    </xdr:to>
    <xdr:sp macro="" textlink="">
      <xdr:nvSpPr>
        <xdr:cNvPr id="843" name="楕円 842"/>
        <xdr:cNvSpPr/>
      </xdr:nvSpPr>
      <xdr:spPr>
        <a:xfrm>
          <a:off x="21272500" y="178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70757</xdr:rowOff>
    </xdr:from>
    <xdr:to>
      <xdr:col>116</xdr:col>
      <xdr:colOff>63500</xdr:colOff>
      <xdr:row>105</xdr:row>
      <xdr:rowOff>26670</xdr:rowOff>
    </xdr:to>
    <xdr:cxnSp macro="">
      <xdr:nvCxnSpPr>
        <xdr:cNvPr id="844" name="直線コネクタ 843"/>
        <xdr:cNvCxnSpPr/>
      </xdr:nvCxnSpPr>
      <xdr:spPr>
        <a:xfrm>
          <a:off x="21323300" y="1790155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39551</xdr:rowOff>
    </xdr:from>
    <xdr:to>
      <xdr:col>107</xdr:col>
      <xdr:colOff>101600</xdr:colOff>
      <xdr:row>104</xdr:row>
      <xdr:rowOff>141151</xdr:rowOff>
    </xdr:to>
    <xdr:sp macro="" textlink="">
      <xdr:nvSpPr>
        <xdr:cNvPr id="845" name="楕円 844"/>
        <xdr:cNvSpPr/>
      </xdr:nvSpPr>
      <xdr:spPr>
        <a:xfrm>
          <a:off x="20383500" y="17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70757</xdr:rowOff>
    </xdr:from>
    <xdr:to>
      <xdr:col>111</xdr:col>
      <xdr:colOff>177800</xdr:colOff>
      <xdr:row>104</xdr:row>
      <xdr:rowOff>90351</xdr:rowOff>
    </xdr:to>
    <xdr:cxnSp macro="">
      <xdr:nvCxnSpPr>
        <xdr:cNvPr id="846" name="直線コネクタ 845"/>
        <xdr:cNvCxnSpPr/>
      </xdr:nvCxnSpPr>
      <xdr:spPr>
        <a:xfrm flipV="1">
          <a:off x="20434300" y="17901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68399</xdr:rowOff>
    </xdr:from>
    <xdr:to>
      <xdr:col>102</xdr:col>
      <xdr:colOff>165100</xdr:colOff>
      <xdr:row>105</xdr:row>
      <xdr:rowOff>169999</xdr:rowOff>
    </xdr:to>
    <xdr:sp macro="" textlink="">
      <xdr:nvSpPr>
        <xdr:cNvPr id="847" name="楕円 846"/>
        <xdr:cNvSpPr/>
      </xdr:nvSpPr>
      <xdr:spPr>
        <a:xfrm>
          <a:off x="19494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90351</xdr:rowOff>
    </xdr:from>
    <xdr:to>
      <xdr:col>107</xdr:col>
      <xdr:colOff>50800</xdr:colOff>
      <xdr:row>105</xdr:row>
      <xdr:rowOff>119199</xdr:rowOff>
    </xdr:to>
    <xdr:cxnSp macro="">
      <xdr:nvCxnSpPr>
        <xdr:cNvPr id="848" name="直線コネクタ 847"/>
        <xdr:cNvCxnSpPr/>
      </xdr:nvCxnSpPr>
      <xdr:spPr>
        <a:xfrm flipV="1">
          <a:off x="19545300" y="17921151"/>
          <a:ext cx="889000" cy="2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49"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850"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851"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138084</xdr:rowOff>
    </xdr:from>
    <xdr:ext cx="469744" cy="259045"/>
    <xdr:sp macro="" textlink="">
      <xdr:nvSpPr>
        <xdr:cNvPr id="852" name="n_1mainValue【庁舎】&#10;一人当たり面積"/>
        <xdr:cNvSpPr txBox="1"/>
      </xdr:nvSpPr>
      <xdr:spPr>
        <a:xfrm>
          <a:off x="21075727" y="176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157678</xdr:rowOff>
    </xdr:from>
    <xdr:ext cx="469744" cy="259045"/>
    <xdr:sp macro="" textlink="">
      <xdr:nvSpPr>
        <xdr:cNvPr id="853" name="n_2mainValue【庁舎】&#10;一人当たり面積"/>
        <xdr:cNvSpPr txBox="1"/>
      </xdr:nvSpPr>
      <xdr:spPr>
        <a:xfrm>
          <a:off x="2019942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15076</xdr:rowOff>
    </xdr:from>
    <xdr:ext cx="469744" cy="259045"/>
    <xdr:sp macro="" textlink="">
      <xdr:nvSpPr>
        <xdr:cNvPr id="854" name="n_3mainValue【庁舎】&#10;一人当たり面積"/>
        <xdr:cNvSpPr txBox="1"/>
      </xdr:nvSpPr>
      <xdr:spPr>
        <a:xfrm>
          <a:off x="19310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一般廃棄物処理施設については、クリーンセンターの建て替えにより数値が大きく減少している。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市民会館については施設用途の見直しを行った結果、</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一人当たりの面積</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大きく減少した。</a:t>
          </a:r>
          <a:endParaRPr lang="ja-JP" altLang="ja-JP" sz="1400">
            <a:effectLst/>
          </a:endParaRPr>
        </a:p>
        <a:p>
          <a:r>
            <a:rPr kumimoji="1" lang="ja-JP" altLang="ja-JP" sz="1100">
              <a:solidFill>
                <a:schemeClr val="dk1"/>
              </a:solidFill>
              <a:effectLst/>
              <a:latin typeface="+mn-lt"/>
              <a:ea typeface="+mn-ea"/>
              <a:cs typeface="+mn-cs"/>
            </a:rPr>
            <a:t>体育館・プール、庁舎の一人当たり面積が、</a:t>
          </a:r>
          <a:r>
            <a:rPr kumimoji="1" lang="ja-JP" altLang="ja-JP" sz="1100" b="0" i="0" baseline="0">
              <a:solidFill>
                <a:schemeClr val="dk1"/>
              </a:solidFill>
              <a:effectLst/>
              <a:latin typeface="+mn-lt"/>
              <a:ea typeface="+mn-ea"/>
              <a:cs typeface="+mn-cs"/>
            </a:rPr>
            <a:t>類似団体と比較して高くなっている。これは町村合併により、管理する施設が大きく増えたことが影響していると考えられる。これについても公共施設等総合管理計画に基づいて対応を進めていく。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人口減少や平均を超える高齢化率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令和２年１月現在</a:t>
          </a:r>
          <a:r>
            <a:rPr lang="en-US" altLang="ja-JP" sz="1100">
              <a:solidFill>
                <a:schemeClr val="dk1"/>
              </a:solidFill>
              <a:effectLst/>
              <a:latin typeface="+mn-lt"/>
              <a:ea typeface="+mn-ea"/>
              <a:cs typeface="+mn-cs"/>
            </a:rPr>
            <a:t>41.38</a:t>
          </a:r>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に加え、基幹産業である観光業が低迷しているため、財政基盤が弱く、類似団体と比べ低くなっている。</a:t>
          </a:r>
          <a:endParaRPr lang="ja-JP" altLang="ja-JP" sz="1400">
            <a:effectLst/>
          </a:endParaRPr>
        </a:p>
        <a:p>
          <a:r>
            <a:rPr kumimoji="1" lang="ja-JP" altLang="en-US" sz="1100">
              <a:solidFill>
                <a:schemeClr val="dk1"/>
              </a:solidFill>
              <a:effectLst/>
              <a:latin typeface="+mn-lt"/>
              <a:ea typeface="+mn-ea"/>
              <a:cs typeface="+mn-cs"/>
            </a:rPr>
            <a:t>　また、</a:t>
          </a:r>
          <a:r>
            <a:rPr lang="ja-JP" altLang="ja-JP" sz="1100">
              <a:solidFill>
                <a:schemeClr val="dk1"/>
              </a:solidFill>
              <a:effectLst/>
              <a:latin typeface="+mn-lt"/>
              <a:ea typeface="+mn-ea"/>
              <a:cs typeface="+mn-cs"/>
            </a:rPr>
            <a:t>普通交付税の合併算定替</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段階的</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縮小</a:t>
          </a:r>
          <a:r>
            <a:rPr lang="ja-JP" altLang="en-US" sz="1100">
              <a:solidFill>
                <a:schemeClr val="dk1"/>
              </a:solidFill>
              <a:effectLst/>
              <a:latin typeface="+mn-lt"/>
              <a:ea typeface="+mn-ea"/>
              <a:cs typeface="+mn-cs"/>
            </a:rPr>
            <a:t>等により、歳入の５割を占める地方交付税が大きく減少している。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財政健全化に向け、</a:t>
          </a:r>
          <a:r>
            <a:rPr lang="ja-JP" altLang="ja-JP" sz="1100">
              <a:solidFill>
                <a:schemeClr val="dk1"/>
              </a:solidFill>
              <a:effectLst/>
              <a:latin typeface="+mn-lt"/>
              <a:ea typeface="+mn-ea"/>
              <a:cs typeface="+mn-cs"/>
            </a:rPr>
            <a:t>公債費の繰上償還や人件費・物件費等の経常経費削減などの行財政改革に取組</a:t>
          </a:r>
          <a:r>
            <a:rPr kumimoji="1" lang="ja-JP" altLang="en-US" sz="1100">
              <a:solidFill>
                <a:schemeClr val="dk1"/>
              </a:solidFill>
              <a:effectLst/>
              <a:latin typeface="+mn-lt"/>
              <a:ea typeface="+mn-ea"/>
              <a:cs typeface="+mn-cs"/>
            </a:rPr>
            <a:t>んでいる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類似団体と比較し低い水準にあるが、</a:t>
          </a:r>
          <a:r>
            <a:rPr kumimoji="1" lang="ja-JP" altLang="en-US" sz="1100" b="0" i="0" baseline="0">
              <a:solidFill>
                <a:schemeClr val="dk1"/>
              </a:solidFill>
              <a:effectLst/>
              <a:latin typeface="+mn-lt"/>
              <a:ea typeface="+mn-ea"/>
              <a:cs typeface="+mn-cs"/>
            </a:rPr>
            <a:t>近年微増傾向にある。決算額構成比でみると、人件費、物件費、補助費、公債費に係るものが比較的高い。今後も</a:t>
          </a:r>
          <a:r>
            <a:rPr kumimoji="1" lang="ja-JP" altLang="ja-JP" sz="1100" b="0" i="0" baseline="0">
              <a:solidFill>
                <a:schemeClr val="dk1"/>
              </a:solidFill>
              <a:effectLst/>
              <a:latin typeface="+mn-lt"/>
              <a:ea typeface="+mn-ea"/>
              <a:cs typeface="+mn-cs"/>
            </a:rPr>
            <a:t>人件費、物件費、補助費</a:t>
          </a:r>
          <a:r>
            <a:rPr kumimoji="1" lang="ja-JP" altLang="en-US" sz="1100" b="0" i="0" baseline="0">
              <a:solidFill>
                <a:schemeClr val="dk1"/>
              </a:solidFill>
              <a:effectLst/>
              <a:latin typeface="+mn-lt"/>
              <a:ea typeface="+mn-ea"/>
              <a:cs typeface="+mn-cs"/>
            </a:rPr>
            <a:t>の経常経費を削減を図るとともに、地方債の</a:t>
          </a:r>
          <a:r>
            <a:rPr kumimoji="1" lang="ja-JP" altLang="ja-JP" sz="1100" b="0" i="0" baseline="0">
              <a:solidFill>
                <a:schemeClr val="dk1"/>
              </a:solidFill>
              <a:effectLst/>
              <a:latin typeface="+mn-lt"/>
              <a:ea typeface="+mn-ea"/>
              <a:cs typeface="+mn-cs"/>
            </a:rPr>
            <a:t>繰上償還や新規発行抑制による公債費の減</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現在の水準を維持していくことを目指す。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62</xdr:row>
      <xdr:rowOff>1016</xdr:rowOff>
    </xdr:to>
    <xdr:cxnSp macro="">
      <xdr:nvCxnSpPr>
        <xdr:cNvPr id="131" name="直線コネクタ 130"/>
        <xdr:cNvCxnSpPr/>
      </xdr:nvCxnSpPr>
      <xdr:spPr>
        <a:xfrm>
          <a:off x="4114800" y="1055852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8382</xdr:rowOff>
    </xdr:from>
    <xdr:to>
      <xdr:col>19</xdr:col>
      <xdr:colOff>133350</xdr:colOff>
      <xdr:row>61</xdr:row>
      <xdr:rowOff>100076</xdr:rowOff>
    </xdr:to>
    <xdr:cxnSp macro="">
      <xdr:nvCxnSpPr>
        <xdr:cNvPr id="134" name="直線コネクタ 133"/>
        <xdr:cNvCxnSpPr/>
      </xdr:nvCxnSpPr>
      <xdr:spPr>
        <a:xfrm>
          <a:off x="3225800" y="104668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61</xdr:row>
      <xdr:rowOff>8382</xdr:rowOff>
    </xdr:to>
    <xdr:cxnSp macro="">
      <xdr:nvCxnSpPr>
        <xdr:cNvPr id="137" name="直線コネクタ 136"/>
        <xdr:cNvCxnSpPr/>
      </xdr:nvCxnSpPr>
      <xdr:spPr>
        <a:xfrm>
          <a:off x="2336800" y="104185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85598</xdr:rowOff>
    </xdr:to>
    <xdr:cxnSp macro="">
      <xdr:nvCxnSpPr>
        <xdr:cNvPr id="140" name="直線コネクタ 139"/>
        <xdr:cNvCxnSpPr/>
      </xdr:nvCxnSpPr>
      <xdr:spPr>
        <a:xfrm flipV="1">
          <a:off x="1447800" y="104185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0" name="楕円 149"/>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1"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2" name="楕円 151"/>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3" name="テキスト ボックス 152"/>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129032</xdr:rowOff>
    </xdr:from>
    <xdr:to>
      <xdr:col>15</xdr:col>
      <xdr:colOff>133350</xdr:colOff>
      <xdr:row>61</xdr:row>
      <xdr:rowOff>59182</xdr:rowOff>
    </xdr:to>
    <xdr:sp macro="" textlink="">
      <xdr:nvSpPr>
        <xdr:cNvPr id="154" name="楕円 153"/>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69359</xdr:rowOff>
    </xdr:from>
    <xdr:ext cx="762000" cy="259045"/>
    <xdr:sp macro="" textlink="">
      <xdr:nvSpPr>
        <xdr:cNvPr id="155" name="テキスト ボックス 154"/>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6" name="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8" name="楕円 157"/>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9" name="テキスト ボックス 158"/>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a:t>
          </a:r>
          <a:r>
            <a:rPr kumimoji="1" lang="ja-JP" altLang="en-US" sz="1100" b="0" i="0" baseline="0">
              <a:solidFill>
                <a:schemeClr val="dk1"/>
              </a:solidFill>
              <a:effectLst/>
              <a:latin typeface="+mn-lt"/>
              <a:ea typeface="+mn-ea"/>
              <a:cs typeface="+mn-cs"/>
            </a:rPr>
            <a:t>に比べ高くなっているのは、</a:t>
          </a:r>
          <a:r>
            <a:rPr kumimoji="1" lang="ja-JP" altLang="ja-JP" sz="1100" b="0" i="0" baseline="0">
              <a:solidFill>
                <a:schemeClr val="dk1"/>
              </a:solidFill>
              <a:effectLst/>
              <a:latin typeface="+mn-lt"/>
              <a:ea typeface="+mn-ea"/>
              <a:cs typeface="+mn-cs"/>
            </a:rPr>
            <a:t>町村合併後の総合支所方式により支所機能</a:t>
          </a:r>
          <a:r>
            <a:rPr kumimoji="1" lang="ja-JP" altLang="en-US" sz="1100" b="0" i="0" baseline="0">
              <a:solidFill>
                <a:schemeClr val="dk1"/>
              </a:solidFill>
              <a:effectLst/>
              <a:latin typeface="+mn-lt"/>
              <a:ea typeface="+mn-ea"/>
              <a:cs typeface="+mn-cs"/>
            </a:rPr>
            <a:t>の充実していることに加え、</a:t>
          </a:r>
          <a:r>
            <a:rPr kumimoji="1" lang="ja-JP" altLang="ja-JP" sz="1100" b="0" i="0" baseline="0">
              <a:solidFill>
                <a:schemeClr val="dk1"/>
              </a:solidFill>
              <a:effectLst/>
              <a:latin typeface="+mn-lt"/>
              <a:ea typeface="+mn-ea"/>
              <a:cs typeface="+mn-cs"/>
            </a:rPr>
            <a:t>公共交通システム運行経費</a:t>
          </a:r>
          <a:r>
            <a:rPr kumimoji="1" lang="ja-JP" altLang="en-US" sz="1100" b="0" i="0" baseline="0">
              <a:solidFill>
                <a:schemeClr val="dk1"/>
              </a:solidFill>
              <a:effectLst/>
              <a:latin typeface="+mn-lt"/>
              <a:ea typeface="+mn-ea"/>
              <a:cs typeface="+mn-cs"/>
            </a:rPr>
            <a:t>、公共施設の維持管理費等により、人件費と物件費が多額になるためである。</a:t>
          </a:r>
          <a:r>
            <a:rPr kumimoji="1" lang="ja-JP" altLang="ja-JP" sz="1100" b="0" i="0" baseline="0">
              <a:solidFill>
                <a:schemeClr val="dk1"/>
              </a:solidFill>
              <a:effectLst/>
              <a:latin typeface="+mn-lt"/>
              <a:ea typeface="+mn-ea"/>
              <a:cs typeface="+mn-cs"/>
            </a:rPr>
            <a:t>財政健全化に向け、今後は一層の経費の削減に努める。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86528</xdr:rowOff>
    </xdr:from>
    <xdr:to>
      <xdr:col>23</xdr:col>
      <xdr:colOff>133350</xdr:colOff>
      <xdr:row>84</xdr:row>
      <xdr:rowOff>103515</xdr:rowOff>
    </xdr:to>
    <xdr:cxnSp macro="">
      <xdr:nvCxnSpPr>
        <xdr:cNvPr id="194" name="直線コネクタ 193"/>
        <xdr:cNvCxnSpPr/>
      </xdr:nvCxnSpPr>
      <xdr:spPr>
        <a:xfrm>
          <a:off x="4114800" y="14488328"/>
          <a:ext cx="838200" cy="1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44070</xdr:rowOff>
    </xdr:from>
    <xdr:to>
      <xdr:col>19</xdr:col>
      <xdr:colOff>133350</xdr:colOff>
      <xdr:row>84</xdr:row>
      <xdr:rowOff>86528</xdr:rowOff>
    </xdr:to>
    <xdr:cxnSp macro="">
      <xdr:nvCxnSpPr>
        <xdr:cNvPr id="197" name="直線コネクタ 196"/>
        <xdr:cNvCxnSpPr/>
      </xdr:nvCxnSpPr>
      <xdr:spPr>
        <a:xfrm>
          <a:off x="3225800" y="14445870"/>
          <a:ext cx="8890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14379</xdr:rowOff>
    </xdr:from>
    <xdr:to>
      <xdr:col>15</xdr:col>
      <xdr:colOff>82550</xdr:colOff>
      <xdr:row>84</xdr:row>
      <xdr:rowOff>44070</xdr:rowOff>
    </xdr:to>
    <xdr:cxnSp macro="">
      <xdr:nvCxnSpPr>
        <xdr:cNvPr id="200" name="直線コネクタ 199"/>
        <xdr:cNvCxnSpPr/>
      </xdr:nvCxnSpPr>
      <xdr:spPr>
        <a:xfrm>
          <a:off x="2336800" y="14416179"/>
          <a:ext cx="8890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14379</xdr:rowOff>
    </xdr:from>
    <xdr:to>
      <xdr:col>11</xdr:col>
      <xdr:colOff>31750</xdr:colOff>
      <xdr:row>84</xdr:row>
      <xdr:rowOff>18380</xdr:rowOff>
    </xdr:to>
    <xdr:cxnSp macro="">
      <xdr:nvCxnSpPr>
        <xdr:cNvPr id="203" name="直線コネクタ 202"/>
        <xdr:cNvCxnSpPr/>
      </xdr:nvCxnSpPr>
      <xdr:spPr>
        <a:xfrm flipV="1">
          <a:off x="1447800" y="144161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52715</xdr:rowOff>
    </xdr:from>
    <xdr:to>
      <xdr:col>23</xdr:col>
      <xdr:colOff>184150</xdr:colOff>
      <xdr:row>84</xdr:row>
      <xdr:rowOff>154315</xdr:rowOff>
    </xdr:to>
    <xdr:sp macro="" textlink="">
      <xdr:nvSpPr>
        <xdr:cNvPr id="213" name="楕円 212"/>
        <xdr:cNvSpPr/>
      </xdr:nvSpPr>
      <xdr:spPr>
        <a:xfrm>
          <a:off x="4902200" y="14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24792</xdr:rowOff>
    </xdr:from>
    <xdr:ext cx="762000" cy="259045"/>
    <xdr:sp macro="" textlink="">
      <xdr:nvSpPr>
        <xdr:cNvPr id="214" name="人件費・物件費等の状況該当値テキスト"/>
        <xdr:cNvSpPr txBox="1"/>
      </xdr:nvSpPr>
      <xdr:spPr>
        <a:xfrm>
          <a:off x="5041900" y="1442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35728</xdr:rowOff>
    </xdr:from>
    <xdr:to>
      <xdr:col>19</xdr:col>
      <xdr:colOff>184150</xdr:colOff>
      <xdr:row>84</xdr:row>
      <xdr:rowOff>137328</xdr:rowOff>
    </xdr:to>
    <xdr:sp macro="" textlink="">
      <xdr:nvSpPr>
        <xdr:cNvPr id="215" name="楕円 214"/>
        <xdr:cNvSpPr/>
      </xdr:nvSpPr>
      <xdr:spPr>
        <a:xfrm>
          <a:off x="4064000" y="144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122105</xdr:rowOff>
    </xdr:from>
    <xdr:ext cx="736600" cy="259045"/>
    <xdr:sp macro="" textlink="">
      <xdr:nvSpPr>
        <xdr:cNvPr id="216" name="テキスト ボックス 215"/>
        <xdr:cNvSpPr txBox="1"/>
      </xdr:nvSpPr>
      <xdr:spPr>
        <a:xfrm>
          <a:off x="3733800" y="1452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164720</xdr:rowOff>
    </xdr:from>
    <xdr:to>
      <xdr:col>15</xdr:col>
      <xdr:colOff>133350</xdr:colOff>
      <xdr:row>84</xdr:row>
      <xdr:rowOff>94870</xdr:rowOff>
    </xdr:to>
    <xdr:sp macro="" textlink="">
      <xdr:nvSpPr>
        <xdr:cNvPr id="217" name="楕円 216"/>
        <xdr:cNvSpPr/>
      </xdr:nvSpPr>
      <xdr:spPr>
        <a:xfrm>
          <a:off x="3175000" y="143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79647</xdr:rowOff>
    </xdr:from>
    <xdr:ext cx="762000" cy="259045"/>
    <xdr:sp macro="" textlink="">
      <xdr:nvSpPr>
        <xdr:cNvPr id="218" name="テキスト ボックス 217"/>
        <xdr:cNvSpPr txBox="1"/>
      </xdr:nvSpPr>
      <xdr:spPr>
        <a:xfrm>
          <a:off x="2844800" y="144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135029</xdr:rowOff>
    </xdr:from>
    <xdr:to>
      <xdr:col>11</xdr:col>
      <xdr:colOff>82550</xdr:colOff>
      <xdr:row>84</xdr:row>
      <xdr:rowOff>65179</xdr:rowOff>
    </xdr:to>
    <xdr:sp macro="" textlink="">
      <xdr:nvSpPr>
        <xdr:cNvPr id="219" name="楕円 218"/>
        <xdr:cNvSpPr/>
      </xdr:nvSpPr>
      <xdr:spPr>
        <a:xfrm>
          <a:off x="2286000" y="143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49956</xdr:rowOff>
    </xdr:from>
    <xdr:ext cx="762000" cy="259045"/>
    <xdr:sp macro="" textlink="">
      <xdr:nvSpPr>
        <xdr:cNvPr id="220" name="テキスト ボックス 219"/>
        <xdr:cNvSpPr txBox="1"/>
      </xdr:nvSpPr>
      <xdr:spPr>
        <a:xfrm>
          <a:off x="1955800" y="1445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139030</xdr:rowOff>
    </xdr:from>
    <xdr:to>
      <xdr:col>7</xdr:col>
      <xdr:colOff>31750</xdr:colOff>
      <xdr:row>84</xdr:row>
      <xdr:rowOff>69180</xdr:rowOff>
    </xdr:to>
    <xdr:sp macro="" textlink="">
      <xdr:nvSpPr>
        <xdr:cNvPr id="221" name="楕円 220"/>
        <xdr:cNvSpPr/>
      </xdr:nvSpPr>
      <xdr:spPr>
        <a:xfrm>
          <a:off x="1397000" y="14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53957</xdr:rowOff>
    </xdr:from>
    <xdr:ext cx="762000" cy="259045"/>
    <xdr:sp macro="" textlink="">
      <xdr:nvSpPr>
        <xdr:cNvPr id="222" name="テキスト ボックス 221"/>
        <xdr:cNvSpPr txBox="1"/>
      </xdr:nvSpPr>
      <xdr:spPr>
        <a:xfrm>
          <a:off x="1066800" y="144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町村合併時から給与引下げ等</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行って</a:t>
          </a:r>
          <a:r>
            <a:rPr kumimoji="1" lang="ja-JP" altLang="en-US" sz="1100" b="0" i="0" baseline="0">
              <a:solidFill>
                <a:schemeClr val="dk1"/>
              </a:solidFill>
              <a:effectLst/>
              <a:latin typeface="+mn-lt"/>
              <a:ea typeface="+mn-ea"/>
              <a:cs typeface="+mn-cs"/>
            </a:rPr>
            <a:t>いるため、類似団体と同水準、全国平均をやや下回る水準となっている。退職者数に比べ</a:t>
          </a:r>
          <a:r>
            <a:rPr kumimoji="1" lang="ja-JP" altLang="ja-JP" sz="1100" b="0" i="0" baseline="0">
              <a:solidFill>
                <a:schemeClr val="dk1"/>
              </a:solidFill>
              <a:effectLst/>
              <a:latin typeface="+mn-lt"/>
              <a:ea typeface="+mn-ea"/>
              <a:cs typeface="+mn-cs"/>
            </a:rPr>
            <a:t>新規採用</a:t>
          </a:r>
          <a:r>
            <a:rPr kumimoji="1" lang="ja-JP" altLang="en-US" sz="1100" b="0" i="0" baseline="0">
              <a:solidFill>
                <a:schemeClr val="dk1"/>
              </a:solidFill>
              <a:effectLst/>
              <a:latin typeface="+mn-lt"/>
              <a:ea typeface="+mn-ea"/>
              <a:cs typeface="+mn-cs"/>
            </a:rPr>
            <a:t>者数を</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していることから退職手当負担見込額も抑えられている。引き続き</a:t>
          </a:r>
          <a:r>
            <a:rPr kumimoji="1" lang="ja-JP" altLang="ja-JP" sz="1100" b="0" i="0" baseline="0">
              <a:solidFill>
                <a:schemeClr val="dk1"/>
              </a:solidFill>
              <a:effectLst/>
              <a:latin typeface="+mn-lt"/>
              <a:ea typeface="+mn-ea"/>
              <a:cs typeface="+mn-cs"/>
            </a:rPr>
            <a:t>木曽町職員適正化計画に</a:t>
          </a:r>
          <a:r>
            <a:rPr kumimoji="1" lang="ja-JP" altLang="en-US" sz="1100" b="0" i="0" baseline="0">
              <a:solidFill>
                <a:schemeClr val="dk1"/>
              </a:solidFill>
              <a:effectLst/>
              <a:latin typeface="+mn-lt"/>
              <a:ea typeface="+mn-ea"/>
              <a:cs typeface="+mn-cs"/>
            </a:rPr>
            <a:t>基づく</a:t>
          </a:r>
          <a:r>
            <a:rPr kumimoji="1" lang="ja-JP" altLang="ja-JP" sz="1100" b="0" i="0" baseline="0">
              <a:solidFill>
                <a:schemeClr val="dk1"/>
              </a:solidFill>
              <a:effectLst/>
              <a:latin typeface="+mn-lt"/>
              <a:ea typeface="+mn-ea"/>
              <a:cs typeface="+mn-cs"/>
            </a:rPr>
            <a:t>職員数の削減を図ることにより、ラスパイレス指数の</a:t>
          </a:r>
          <a:r>
            <a:rPr kumimoji="1" lang="ja-JP" altLang="en-US" sz="1100" b="0" i="0" baseline="0">
              <a:solidFill>
                <a:schemeClr val="dk1"/>
              </a:solidFill>
              <a:effectLst/>
              <a:latin typeface="+mn-lt"/>
              <a:ea typeface="+mn-ea"/>
              <a:cs typeface="+mn-cs"/>
            </a:rPr>
            <a:t>適正化</a:t>
          </a:r>
          <a:r>
            <a:rPr kumimoji="1"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136071</xdr:rowOff>
    </xdr:to>
    <xdr:cxnSp macro="">
      <xdr:nvCxnSpPr>
        <xdr:cNvPr id="258" name="直線コネクタ 257"/>
        <xdr:cNvCxnSpPr/>
      </xdr:nvCxnSpPr>
      <xdr:spPr>
        <a:xfrm flipV="1">
          <a:off x="16179800" y="148577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10584</xdr:rowOff>
    </xdr:to>
    <xdr:cxnSp macro="">
      <xdr:nvCxnSpPr>
        <xdr:cNvPr id="261" name="直線コネクタ 260"/>
        <xdr:cNvCxnSpPr/>
      </xdr:nvCxnSpPr>
      <xdr:spPr>
        <a:xfrm flipV="1">
          <a:off x="15290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56545</xdr:rowOff>
    </xdr:to>
    <xdr:cxnSp macro="">
      <xdr:nvCxnSpPr>
        <xdr:cNvPr id="264" name="直線コネクタ 263"/>
        <xdr:cNvCxnSpPr/>
      </xdr:nvCxnSpPr>
      <xdr:spPr>
        <a:xfrm flipV="1">
          <a:off x="14401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56545</xdr:rowOff>
    </xdr:to>
    <xdr:cxnSp macro="">
      <xdr:nvCxnSpPr>
        <xdr:cNvPr id="267" name="直線コネクタ 266"/>
        <xdr:cNvCxnSpPr/>
      </xdr:nvCxnSpPr>
      <xdr:spPr>
        <a:xfrm>
          <a:off x="13512800" y="148577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7" name="楕円 276"/>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8"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町村合併</a:t>
          </a:r>
          <a:r>
            <a:rPr kumimoji="1" lang="ja-JP" altLang="en-US" sz="1100" b="0" i="0" baseline="0">
              <a:solidFill>
                <a:schemeClr val="dk1"/>
              </a:solidFill>
              <a:effectLst/>
              <a:latin typeface="+mn-lt"/>
              <a:ea typeface="+mn-ea"/>
              <a:cs typeface="+mn-cs"/>
            </a:rPr>
            <a:t>時から新規採用の抑制や民間委託の推進等を行ってきたが、合併後の</a:t>
          </a:r>
          <a:r>
            <a:rPr kumimoji="1" lang="ja-JP" altLang="ja-JP" sz="1100" b="0" i="0" baseline="0">
              <a:solidFill>
                <a:schemeClr val="dk1"/>
              </a:solidFill>
              <a:effectLst/>
              <a:latin typeface="+mn-lt"/>
              <a:ea typeface="+mn-ea"/>
              <a:cs typeface="+mn-cs"/>
            </a:rPr>
            <a:t>地域間格差を解消させるため、総合支所方式を採用し、支所機能を充実させているため、類似団体平均を</a:t>
          </a:r>
          <a:r>
            <a:rPr kumimoji="1" lang="ja-JP" altLang="en-US" sz="1100" b="0" i="0" baseline="0">
              <a:solidFill>
                <a:schemeClr val="dk1"/>
              </a:solidFill>
              <a:effectLst/>
              <a:latin typeface="+mn-lt"/>
              <a:ea typeface="+mn-ea"/>
              <a:cs typeface="+mn-cs"/>
            </a:rPr>
            <a:t>やや</a:t>
          </a:r>
          <a:r>
            <a:rPr kumimoji="1" lang="ja-JP" altLang="ja-JP" sz="1100" b="0" i="0" baseline="0">
              <a:solidFill>
                <a:schemeClr val="dk1"/>
              </a:solidFill>
              <a:effectLst/>
              <a:latin typeface="+mn-lt"/>
              <a:ea typeface="+mn-ea"/>
              <a:cs typeface="+mn-cs"/>
            </a:rPr>
            <a:t>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今後は事務の統合等により組織のスリム化を図り、木曽町職員適正化計画（平成</a:t>
          </a:r>
          <a:r>
            <a:rPr kumimoji="1" lang="en-US" altLang="ja-JP" sz="1100" b="0" i="0" baseline="0">
              <a:solidFill>
                <a:schemeClr val="dk1"/>
              </a:solidFill>
              <a:effectLst/>
              <a:latin typeface="+mn-lt"/>
              <a:ea typeface="+mn-ea"/>
              <a:cs typeface="+mn-cs"/>
            </a:rPr>
            <a:t>37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165</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に基づく</a:t>
          </a:r>
          <a:r>
            <a:rPr kumimoji="1" lang="ja-JP" altLang="ja-JP" sz="1100" b="0" i="0" baseline="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151587</xdr:rowOff>
    </xdr:from>
    <xdr:to>
      <xdr:col>81</xdr:col>
      <xdr:colOff>44450</xdr:colOff>
      <xdr:row>62</xdr:row>
      <xdr:rowOff>162687</xdr:rowOff>
    </xdr:to>
    <xdr:cxnSp macro="">
      <xdr:nvCxnSpPr>
        <xdr:cNvPr id="318" name="直線コネクタ 317"/>
        <xdr:cNvCxnSpPr/>
      </xdr:nvCxnSpPr>
      <xdr:spPr>
        <a:xfrm>
          <a:off x="16179800" y="1078148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131318</xdr:rowOff>
    </xdr:from>
    <xdr:to>
      <xdr:col>77</xdr:col>
      <xdr:colOff>44450</xdr:colOff>
      <xdr:row>62</xdr:row>
      <xdr:rowOff>151587</xdr:rowOff>
    </xdr:to>
    <xdr:cxnSp macro="">
      <xdr:nvCxnSpPr>
        <xdr:cNvPr id="321" name="直線コネクタ 320"/>
        <xdr:cNvCxnSpPr/>
      </xdr:nvCxnSpPr>
      <xdr:spPr>
        <a:xfrm>
          <a:off x="15290800" y="1076121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120701</xdr:rowOff>
    </xdr:from>
    <xdr:to>
      <xdr:col>72</xdr:col>
      <xdr:colOff>203200</xdr:colOff>
      <xdr:row>62</xdr:row>
      <xdr:rowOff>131318</xdr:rowOff>
    </xdr:to>
    <xdr:cxnSp macro="">
      <xdr:nvCxnSpPr>
        <xdr:cNvPr id="324" name="直線コネクタ 323"/>
        <xdr:cNvCxnSpPr/>
      </xdr:nvCxnSpPr>
      <xdr:spPr>
        <a:xfrm>
          <a:off x="14401800" y="1075060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120701</xdr:rowOff>
    </xdr:from>
    <xdr:to>
      <xdr:col>68</xdr:col>
      <xdr:colOff>152400</xdr:colOff>
      <xdr:row>62</xdr:row>
      <xdr:rowOff>126492</xdr:rowOff>
    </xdr:to>
    <xdr:cxnSp macro="">
      <xdr:nvCxnSpPr>
        <xdr:cNvPr id="327" name="直線コネクタ 326"/>
        <xdr:cNvCxnSpPr/>
      </xdr:nvCxnSpPr>
      <xdr:spPr>
        <a:xfrm flipV="1">
          <a:off x="13512800" y="107506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111887</xdr:rowOff>
    </xdr:from>
    <xdr:to>
      <xdr:col>81</xdr:col>
      <xdr:colOff>95250</xdr:colOff>
      <xdr:row>63</xdr:row>
      <xdr:rowOff>42037</xdr:rowOff>
    </xdr:to>
    <xdr:sp macro="" textlink="">
      <xdr:nvSpPr>
        <xdr:cNvPr id="337" name="楕円 336"/>
        <xdr:cNvSpPr/>
      </xdr:nvSpPr>
      <xdr:spPr>
        <a:xfrm>
          <a:off x="169672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83964</xdr:rowOff>
    </xdr:from>
    <xdr:ext cx="762000" cy="259045"/>
    <xdr:sp macro="" textlink="">
      <xdr:nvSpPr>
        <xdr:cNvPr id="338" name="定員管理の状況該当値テキスト"/>
        <xdr:cNvSpPr txBox="1"/>
      </xdr:nvSpPr>
      <xdr:spPr>
        <a:xfrm>
          <a:off x="17106900" y="1071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100787</xdr:rowOff>
    </xdr:from>
    <xdr:to>
      <xdr:col>77</xdr:col>
      <xdr:colOff>95250</xdr:colOff>
      <xdr:row>63</xdr:row>
      <xdr:rowOff>30937</xdr:rowOff>
    </xdr:to>
    <xdr:sp macro="" textlink="">
      <xdr:nvSpPr>
        <xdr:cNvPr id="339" name="楕円 338"/>
        <xdr:cNvSpPr/>
      </xdr:nvSpPr>
      <xdr:spPr>
        <a:xfrm>
          <a:off x="16129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15714</xdr:rowOff>
    </xdr:from>
    <xdr:ext cx="736600" cy="259045"/>
    <xdr:sp macro="" textlink="">
      <xdr:nvSpPr>
        <xdr:cNvPr id="340" name="テキスト ボックス 339"/>
        <xdr:cNvSpPr txBox="1"/>
      </xdr:nvSpPr>
      <xdr:spPr>
        <a:xfrm>
          <a:off x="15798800" y="1081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80518</xdr:rowOff>
    </xdr:from>
    <xdr:to>
      <xdr:col>73</xdr:col>
      <xdr:colOff>44450</xdr:colOff>
      <xdr:row>63</xdr:row>
      <xdr:rowOff>10668</xdr:rowOff>
    </xdr:to>
    <xdr:sp macro="" textlink="">
      <xdr:nvSpPr>
        <xdr:cNvPr id="341" name="楕円 340"/>
        <xdr:cNvSpPr/>
      </xdr:nvSpPr>
      <xdr:spPr>
        <a:xfrm>
          <a:off x="15240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166895</xdr:rowOff>
    </xdr:from>
    <xdr:ext cx="762000" cy="259045"/>
    <xdr:sp macro="" textlink="">
      <xdr:nvSpPr>
        <xdr:cNvPr id="342" name="テキスト ボックス 341"/>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69901</xdr:rowOff>
    </xdr:from>
    <xdr:to>
      <xdr:col>68</xdr:col>
      <xdr:colOff>203200</xdr:colOff>
      <xdr:row>63</xdr:row>
      <xdr:rowOff>51</xdr:rowOff>
    </xdr:to>
    <xdr:sp macro="" textlink="">
      <xdr:nvSpPr>
        <xdr:cNvPr id="343" name="楕円 342"/>
        <xdr:cNvSpPr/>
      </xdr:nvSpPr>
      <xdr:spPr>
        <a:xfrm>
          <a:off x="143510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156278</xdr:rowOff>
    </xdr:from>
    <xdr:ext cx="762000" cy="259045"/>
    <xdr:sp macro="" textlink="">
      <xdr:nvSpPr>
        <xdr:cNvPr id="344" name="テキスト ボックス 343"/>
        <xdr:cNvSpPr txBox="1"/>
      </xdr:nvSpPr>
      <xdr:spPr>
        <a:xfrm>
          <a:off x="14020800" y="1078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75692</xdr:rowOff>
    </xdr:from>
    <xdr:to>
      <xdr:col>64</xdr:col>
      <xdr:colOff>152400</xdr:colOff>
      <xdr:row>63</xdr:row>
      <xdr:rowOff>5842</xdr:rowOff>
    </xdr:to>
    <xdr:sp macro="" textlink="">
      <xdr:nvSpPr>
        <xdr:cNvPr id="345" name="楕円 344"/>
        <xdr:cNvSpPr/>
      </xdr:nvSpPr>
      <xdr:spPr>
        <a:xfrm>
          <a:off x="13462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162069</xdr:rowOff>
    </xdr:from>
    <xdr:ext cx="762000" cy="259045"/>
    <xdr:sp macro="" textlink="">
      <xdr:nvSpPr>
        <xdr:cNvPr id="346" name="テキスト ボックス 345"/>
        <xdr:cNvSpPr txBox="1"/>
      </xdr:nvSpPr>
      <xdr:spPr>
        <a:xfrm>
          <a:off x="13131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繰上償還</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低利への借換えを実施し</a:t>
          </a:r>
          <a:r>
            <a:rPr lang="ja-JP" altLang="en-US" sz="1100">
              <a:solidFill>
                <a:schemeClr val="dk1"/>
              </a:solidFill>
              <a:effectLst/>
              <a:latin typeface="+mn-lt"/>
              <a:ea typeface="+mn-ea"/>
              <a:cs typeface="+mn-cs"/>
            </a:rPr>
            <a:t>てきた</a:t>
          </a:r>
          <a:r>
            <a:rPr kumimoji="1" lang="ja-JP" altLang="ja-JP" sz="1100" b="0" i="0" baseline="0">
              <a:solidFill>
                <a:schemeClr val="dk1"/>
              </a:solidFill>
              <a:effectLst/>
              <a:latin typeface="+mn-lt"/>
              <a:ea typeface="+mn-ea"/>
              <a:cs typeface="+mn-cs"/>
            </a:rPr>
            <a:t>ため、</a:t>
          </a:r>
          <a:r>
            <a:rPr kumimoji="1" lang="ja-JP" altLang="en-US" sz="1100" b="0" i="0" baseline="0">
              <a:solidFill>
                <a:schemeClr val="dk1"/>
              </a:solidFill>
              <a:effectLst/>
              <a:latin typeface="+mn-lt"/>
              <a:ea typeface="+mn-ea"/>
              <a:cs typeface="+mn-cs"/>
            </a:rPr>
            <a:t>類似団体</a:t>
          </a:r>
          <a:r>
            <a:rPr kumimoji="1" lang="ja-JP" altLang="ja-JP" sz="1100" b="0" i="0" baseline="0">
              <a:solidFill>
                <a:schemeClr val="dk1"/>
              </a:solidFill>
              <a:effectLst/>
              <a:latin typeface="+mn-lt"/>
              <a:ea typeface="+mn-ea"/>
              <a:cs typeface="+mn-cs"/>
            </a:rPr>
            <a:t>平均を</a:t>
          </a:r>
          <a:r>
            <a:rPr kumimoji="1" lang="ja-JP" altLang="en-US" sz="1100" b="0" i="0" baseline="0">
              <a:solidFill>
                <a:schemeClr val="dk1"/>
              </a:solidFill>
              <a:effectLst/>
              <a:latin typeface="+mn-lt"/>
              <a:ea typeface="+mn-ea"/>
              <a:cs typeface="+mn-cs"/>
            </a:rPr>
            <a:t>やや</a:t>
          </a:r>
          <a:r>
            <a:rPr kumimoji="1" lang="ja-JP" altLang="ja-JP" sz="1100" b="0" i="0" baseline="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今後、本庁舎・防災センター建設事業</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地方債の</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発行額が増加する見込みだが、繰上償還を計画的に実施して町債残高を減少させ、</a:t>
          </a:r>
          <a:r>
            <a:rPr kumimoji="1" lang="ja-JP" altLang="en-US" sz="1100" b="0" i="0" baseline="0">
              <a:solidFill>
                <a:schemeClr val="dk1"/>
              </a:solidFill>
              <a:effectLst/>
              <a:latin typeface="+mn-lt"/>
              <a:ea typeface="+mn-ea"/>
              <a:cs typeface="+mn-cs"/>
            </a:rPr>
            <a:t>後世への</a:t>
          </a:r>
          <a:r>
            <a:rPr kumimoji="1" lang="ja-JP" altLang="ja-JP" sz="1100" b="0" i="0" baseline="0">
              <a:solidFill>
                <a:schemeClr val="dk1"/>
              </a:solidFill>
              <a:effectLst/>
              <a:latin typeface="+mn-lt"/>
              <a:ea typeface="+mn-ea"/>
              <a:cs typeface="+mn-cs"/>
            </a:rPr>
            <a:t>負担を少しでも軽減していく。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39</xdr:row>
      <xdr:rowOff>119199</xdr:rowOff>
    </xdr:to>
    <xdr:cxnSp macro="">
      <xdr:nvCxnSpPr>
        <xdr:cNvPr id="381" name="直線コネクタ 380"/>
        <xdr:cNvCxnSpPr/>
      </xdr:nvCxnSpPr>
      <xdr:spPr>
        <a:xfrm flipV="1">
          <a:off x="16179800" y="67988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119199</xdr:rowOff>
    </xdr:to>
    <xdr:cxnSp macro="">
      <xdr:nvCxnSpPr>
        <xdr:cNvPr id="384" name="直線コネクタ 383"/>
        <xdr:cNvCxnSpPr/>
      </xdr:nvCxnSpPr>
      <xdr:spPr>
        <a:xfrm>
          <a:off x="15290800" y="67919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146776</xdr:rowOff>
    </xdr:to>
    <xdr:cxnSp macro="">
      <xdr:nvCxnSpPr>
        <xdr:cNvPr id="387" name="直線コネクタ 386"/>
        <xdr:cNvCxnSpPr/>
      </xdr:nvCxnSpPr>
      <xdr:spPr>
        <a:xfrm flipV="1">
          <a:off x="14401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9797</xdr:rowOff>
    </xdr:to>
    <xdr:cxnSp macro="">
      <xdr:nvCxnSpPr>
        <xdr:cNvPr id="390" name="直線コネクタ 389"/>
        <xdr:cNvCxnSpPr/>
      </xdr:nvCxnSpPr>
      <xdr:spPr>
        <a:xfrm flipV="1">
          <a:off x="13512800" y="68333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61504</xdr:rowOff>
    </xdr:from>
    <xdr:to>
      <xdr:col>81</xdr:col>
      <xdr:colOff>95250</xdr:colOff>
      <xdr:row>39</xdr:row>
      <xdr:rowOff>163104</xdr:rowOff>
    </xdr:to>
    <xdr:sp macro="" textlink="">
      <xdr:nvSpPr>
        <xdr:cNvPr id="400" name="楕円 399"/>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78031</xdr:rowOff>
    </xdr:from>
    <xdr:ext cx="762000" cy="259045"/>
    <xdr:sp macro="" textlink="">
      <xdr:nvSpPr>
        <xdr:cNvPr id="401" name="公債費負担の状況該当値テキスト"/>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2" name="楕円 401"/>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3" name="テキスト ボックス 402"/>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06" name="楕円 405"/>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07" name="テキスト ボックス 406"/>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08" name="楕円 407"/>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09" name="テキスト ボックス 408"/>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将来負担額に対して基金等の充当財源が上回っているため、比率が生じない状況が続いている。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人件費に係る経常収支比率は類似団体</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低くなっている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要因として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ゴミ処理業務や消防業務を広域連合で行っていることがあげられる。しかし、町村合併後のまちづくりを推進するため総合支所方式を採用し、支所機能を充実させているため、類似団体と比較し多めの</a:t>
          </a:r>
          <a:r>
            <a:rPr kumimoji="1" lang="ja-JP" altLang="en-US" sz="1100" b="0" i="0" baseline="0">
              <a:solidFill>
                <a:schemeClr val="dk1"/>
              </a:solidFill>
              <a:effectLst/>
              <a:latin typeface="+mn-lt"/>
              <a:ea typeface="+mn-ea"/>
              <a:cs typeface="+mn-cs"/>
            </a:rPr>
            <a:t>職員</a:t>
          </a:r>
          <a:r>
            <a:rPr kumimoji="1" lang="ja-JP" altLang="ja-JP" sz="1100" b="0" i="0" baseline="0">
              <a:solidFill>
                <a:schemeClr val="dk1"/>
              </a:solidFill>
              <a:effectLst/>
              <a:latin typeface="+mn-lt"/>
              <a:ea typeface="+mn-ea"/>
              <a:cs typeface="+mn-cs"/>
            </a:rPr>
            <a:t>配置となっている。木曽町職員適正化計画を基本として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56134</xdr:rowOff>
    </xdr:to>
    <xdr:cxnSp macro="">
      <xdr:nvCxnSpPr>
        <xdr:cNvPr id="64" name="直線コネクタ 63"/>
        <xdr:cNvCxnSpPr/>
      </xdr:nvCxnSpPr>
      <xdr:spPr>
        <a:xfrm>
          <a:off x="3987800" y="6024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24130</xdr:rowOff>
    </xdr:to>
    <xdr:cxnSp macro="">
      <xdr:nvCxnSpPr>
        <xdr:cNvPr id="67" name="直線コネクタ 66"/>
        <xdr:cNvCxnSpPr/>
      </xdr:nvCxnSpPr>
      <xdr:spPr>
        <a:xfrm>
          <a:off x="3098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19558</xdr:rowOff>
    </xdr:to>
    <xdr:cxnSp macro="">
      <xdr:nvCxnSpPr>
        <xdr:cNvPr id="70" name="直線コネクタ 69"/>
        <xdr:cNvCxnSpPr/>
      </xdr:nvCxnSpPr>
      <xdr:spPr>
        <a:xfrm flipV="1">
          <a:off x="2209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60706</xdr:rowOff>
    </xdr:to>
    <xdr:cxnSp macro="">
      <xdr:nvCxnSpPr>
        <xdr:cNvPr id="73" name="直線コネクタ 72"/>
        <xdr:cNvCxnSpPr/>
      </xdr:nvCxnSpPr>
      <xdr:spPr>
        <a:xfrm flipV="1">
          <a:off x="1320800" y="6020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85361</xdr:rowOff>
    </xdr:from>
    <xdr:ext cx="762000" cy="259045"/>
    <xdr:sp macro="" textlink="">
      <xdr:nvSpPr>
        <xdr:cNvPr id="84" name="人件費該当値テキスト"/>
        <xdr:cNvSpPr txBox="1"/>
      </xdr:nvSpPr>
      <xdr:spPr>
        <a:xfrm>
          <a:off x="4914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5" name="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物件費にかかる比率は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a:t>
          </a:r>
          <a:r>
            <a:rPr kumimoji="1" lang="ja-JP" altLang="en-US" sz="1100" b="0" i="0" baseline="0">
              <a:solidFill>
                <a:schemeClr val="dk1"/>
              </a:solidFill>
              <a:effectLst/>
              <a:latin typeface="+mn-lt"/>
              <a:ea typeface="+mn-ea"/>
              <a:cs typeface="+mn-cs"/>
            </a:rPr>
            <a:t>べやや</a:t>
          </a:r>
          <a:r>
            <a:rPr kumimoji="1" lang="ja-JP" altLang="ja-JP" sz="1100" b="0" i="0" baseline="0">
              <a:solidFill>
                <a:schemeClr val="dk1"/>
              </a:solidFill>
              <a:effectLst/>
              <a:latin typeface="+mn-lt"/>
              <a:ea typeface="+mn-ea"/>
              <a:cs typeface="+mn-cs"/>
            </a:rPr>
            <a:t>低くなっているが、合併により</a:t>
          </a:r>
          <a:r>
            <a:rPr kumimoji="1" lang="ja-JP" altLang="en-US" sz="1100" b="0" i="0" baseline="0">
              <a:solidFill>
                <a:schemeClr val="dk1"/>
              </a:solidFill>
              <a:effectLst/>
              <a:latin typeface="+mn-lt"/>
              <a:ea typeface="+mn-ea"/>
              <a:cs typeface="+mn-cs"/>
            </a:rPr>
            <a:t>保有</a:t>
          </a:r>
          <a:r>
            <a:rPr kumimoji="1" lang="ja-JP" altLang="ja-JP" sz="1100" b="0" i="0" baseline="0">
              <a:solidFill>
                <a:schemeClr val="dk1"/>
              </a:solidFill>
              <a:effectLst/>
              <a:latin typeface="+mn-lt"/>
              <a:ea typeface="+mn-ea"/>
              <a:cs typeface="+mn-cs"/>
            </a:rPr>
            <a:t>する</a:t>
          </a:r>
          <a:r>
            <a:rPr kumimoji="1" lang="ja-JP" altLang="en-US" sz="1100" b="0" i="0" baseline="0">
              <a:solidFill>
                <a:schemeClr val="dk1"/>
              </a:solidFill>
              <a:effectLst/>
              <a:latin typeface="+mn-lt"/>
              <a:ea typeface="+mn-ea"/>
              <a:cs typeface="+mn-cs"/>
            </a:rPr>
            <a:t>公共</a:t>
          </a:r>
          <a:r>
            <a:rPr kumimoji="1" lang="ja-JP" altLang="ja-JP" sz="1100" b="0" i="0" baseline="0">
              <a:solidFill>
                <a:schemeClr val="dk1"/>
              </a:solidFill>
              <a:effectLst/>
              <a:latin typeface="+mn-lt"/>
              <a:ea typeface="+mn-ea"/>
              <a:cs typeface="+mn-cs"/>
            </a:rPr>
            <a:t>施設</a:t>
          </a:r>
          <a:r>
            <a:rPr kumimoji="1" lang="ja-JP" altLang="en-US" sz="1100" b="0" i="0" baseline="0">
              <a:solidFill>
                <a:schemeClr val="dk1"/>
              </a:solidFill>
              <a:effectLst/>
              <a:latin typeface="+mn-lt"/>
              <a:ea typeface="+mn-ea"/>
              <a:cs typeface="+mn-cs"/>
            </a:rPr>
            <a:t>数</a:t>
          </a:r>
          <a:r>
            <a:rPr kumimoji="1" lang="ja-JP" altLang="ja-JP" sz="1100" b="0" i="0" baseline="0">
              <a:solidFill>
                <a:schemeClr val="dk1"/>
              </a:solidFill>
              <a:effectLst/>
              <a:latin typeface="+mn-lt"/>
              <a:ea typeface="+mn-ea"/>
              <a:cs typeface="+mn-cs"/>
            </a:rPr>
            <a:t>が多くなり、</a:t>
          </a:r>
          <a:r>
            <a:rPr kumimoji="1" lang="ja-JP" altLang="en-US" sz="1100" b="0" i="0" baseline="0">
              <a:solidFill>
                <a:schemeClr val="dk1"/>
              </a:solidFill>
              <a:effectLst/>
              <a:latin typeface="+mn-lt"/>
              <a:ea typeface="+mn-ea"/>
              <a:cs typeface="+mn-cs"/>
            </a:rPr>
            <a:t>維持</a:t>
          </a:r>
          <a:r>
            <a:rPr kumimoji="1" lang="ja-JP" altLang="ja-JP" sz="1100" b="0" i="0" baseline="0">
              <a:solidFill>
                <a:schemeClr val="dk1"/>
              </a:solidFill>
              <a:effectLst/>
              <a:latin typeface="+mn-lt"/>
              <a:ea typeface="+mn-ea"/>
              <a:cs typeface="+mn-cs"/>
            </a:rPr>
            <a:t>管理経費の割合は高くなっている。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このため指定管理制度導入が可能な施設については積極的に民間への管理委託を行い、老朽化に伴い多額の改修費等がかかる施設については公共施設管理計画を策定し</a:t>
          </a:r>
          <a:r>
            <a:rPr kumimoji="1" lang="ja-JP" altLang="en-US" sz="1100" b="0" i="0" baseline="0">
              <a:solidFill>
                <a:schemeClr val="dk1"/>
              </a:solidFill>
              <a:effectLst/>
              <a:latin typeface="+mn-lt"/>
              <a:ea typeface="+mn-ea"/>
              <a:cs typeface="+mn-cs"/>
            </a:rPr>
            <a:t>、統廃合等により</a:t>
          </a:r>
          <a:r>
            <a:rPr kumimoji="1" lang="ja-JP" altLang="ja-JP" sz="1100" b="0" i="0" baseline="0">
              <a:solidFill>
                <a:schemeClr val="dk1"/>
              </a:solidFill>
              <a:effectLst/>
              <a:latin typeface="+mn-lt"/>
              <a:ea typeface="+mn-ea"/>
              <a:cs typeface="+mn-cs"/>
            </a:rPr>
            <a:t>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142240</xdr:rowOff>
    </xdr:to>
    <xdr:cxnSp macro="">
      <xdr:nvCxnSpPr>
        <xdr:cNvPr id="125" name="直線コネクタ 124"/>
        <xdr:cNvCxnSpPr/>
      </xdr:nvCxnSpPr>
      <xdr:spPr>
        <a:xfrm>
          <a:off x="15671800" y="2733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12700</xdr:rowOff>
    </xdr:to>
    <xdr:cxnSp macro="">
      <xdr:nvCxnSpPr>
        <xdr:cNvPr id="128" name="直線コネクタ 127"/>
        <xdr:cNvCxnSpPr/>
      </xdr:nvCxnSpPr>
      <xdr:spPr>
        <a:xfrm flipV="1">
          <a:off x="14782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12700</xdr:rowOff>
    </xdr:to>
    <xdr:cxnSp macro="">
      <xdr:nvCxnSpPr>
        <xdr:cNvPr id="131" name="直線コネクタ 130"/>
        <xdr:cNvCxnSpPr/>
      </xdr:nvCxnSpPr>
      <xdr:spPr>
        <a:xfrm>
          <a:off x="13893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153670</xdr:rowOff>
    </xdr:to>
    <xdr:cxnSp macro="">
      <xdr:nvCxnSpPr>
        <xdr:cNvPr id="134" name="直線コネクタ 133"/>
        <xdr:cNvCxnSpPr/>
      </xdr:nvCxnSpPr>
      <xdr:spPr>
        <a:xfrm flipV="1">
          <a:off x="13004800" y="269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扶助費に係る経常収支比率は類似団体</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低く抑えられているため、引き続き適正な管理を行い、現在の水準維持に努める。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5" name="直線コネクタ 184"/>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165100</xdr:rowOff>
    </xdr:to>
    <xdr:cxnSp macro="">
      <xdr:nvCxnSpPr>
        <xdr:cNvPr id="188" name="直線コネクタ 187"/>
        <xdr:cNvCxnSpPr/>
      </xdr:nvCxnSpPr>
      <xdr:spPr>
        <a:xfrm flipV="1">
          <a:off x="3098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1" name="直線コネクタ 190"/>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4" name="直線コネクタ 193"/>
        <xdr:cNvCxnSpPr/>
      </xdr:nvCxnSpPr>
      <xdr:spPr>
        <a:xfrm flipV="1">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8" name="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2" name="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3" name="テキスト ボックス 21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a:t>
          </a:r>
          <a:r>
            <a:rPr kumimoji="1" lang="ja-JP" altLang="en-US" sz="1100" b="0" i="0" baseline="0">
              <a:solidFill>
                <a:schemeClr val="dk1"/>
              </a:solidFill>
              <a:effectLst/>
              <a:latin typeface="+mn-lt"/>
              <a:ea typeface="+mn-ea"/>
              <a:cs typeface="+mn-cs"/>
            </a:rPr>
            <a:t>係る</a:t>
          </a:r>
          <a:r>
            <a:rPr kumimoji="1" lang="ja-JP" altLang="ja-JP" sz="1100" b="0" i="0" baseline="0">
              <a:solidFill>
                <a:schemeClr val="dk1"/>
              </a:solidFill>
              <a:effectLst/>
              <a:latin typeface="+mn-lt"/>
              <a:ea typeface="+mn-ea"/>
              <a:cs typeface="+mn-cs"/>
            </a:rPr>
            <a:t>経常収支比率</a:t>
          </a:r>
          <a:r>
            <a:rPr kumimoji="1" lang="ja-JP" altLang="en-US" sz="1100" b="0" i="0" baseline="0">
              <a:solidFill>
                <a:schemeClr val="dk1"/>
              </a:solidFill>
              <a:effectLst/>
              <a:latin typeface="+mn-lt"/>
              <a:ea typeface="+mn-ea"/>
              <a:cs typeface="+mn-cs"/>
            </a:rPr>
            <a:t>は、類似団体とほぼ同水準で</a:t>
          </a:r>
          <a:r>
            <a:rPr kumimoji="1" lang="ja-JP" altLang="ja-JP" sz="1100" b="0" i="0" baseline="0">
              <a:solidFill>
                <a:schemeClr val="dk1"/>
              </a:solidFill>
              <a:effectLst/>
              <a:latin typeface="+mn-lt"/>
              <a:ea typeface="+mn-ea"/>
              <a:cs typeface="+mn-cs"/>
            </a:rPr>
            <a:t>、他会計への繰出金が主</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これまでに整備した上下水道施設の維持管理</a:t>
          </a:r>
          <a:r>
            <a:rPr kumimoji="1" lang="ja-JP" altLang="en-US" sz="1100" b="0" i="0" baseline="0">
              <a:solidFill>
                <a:schemeClr val="dk1"/>
              </a:solidFill>
              <a:effectLst/>
              <a:latin typeface="+mn-lt"/>
              <a:ea typeface="+mn-ea"/>
              <a:cs typeface="+mn-cs"/>
            </a:rPr>
            <a:t>経費</a:t>
          </a:r>
          <a:r>
            <a:rPr kumimoji="1" lang="ja-JP" altLang="ja-JP" sz="1100" b="0" i="0" baseline="0">
              <a:solidFill>
                <a:schemeClr val="dk1"/>
              </a:solidFill>
              <a:effectLst/>
              <a:latin typeface="+mn-lt"/>
              <a:ea typeface="+mn-ea"/>
              <a:cs typeface="+mn-cs"/>
            </a:rPr>
            <a:t>として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公営企業会計への多額の繰出が必要となっている。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今後、公営企業会計の経費削減を進めるとともに、独立採算の原則に立った料金見直し等による</a:t>
          </a:r>
          <a:r>
            <a:rPr kumimoji="1" lang="ja-JP" altLang="en-US" sz="1100" b="0" i="0" baseline="0">
              <a:solidFill>
                <a:schemeClr val="dk1"/>
              </a:solidFill>
              <a:effectLst/>
              <a:latin typeface="+mn-lt"/>
              <a:ea typeface="+mn-ea"/>
              <a:cs typeface="+mn-cs"/>
            </a:rPr>
            <a:t>健全化</a:t>
          </a:r>
          <a:r>
            <a:rPr kumimoji="1" lang="ja-JP" altLang="ja-JP" sz="1100" b="0" i="0" baseline="0">
              <a:solidFill>
                <a:schemeClr val="dk1"/>
              </a:solidFill>
              <a:effectLst/>
              <a:latin typeface="+mn-lt"/>
              <a:ea typeface="+mn-ea"/>
              <a:cs typeface="+mn-cs"/>
            </a:rPr>
            <a:t>を図り、普通会計の負担を減らしていくように努める。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58</xdr:row>
      <xdr:rowOff>35560</xdr:rowOff>
    </xdr:to>
    <xdr:cxnSp macro="">
      <xdr:nvCxnSpPr>
        <xdr:cNvPr id="247" name="直線コネクタ 246"/>
        <xdr:cNvCxnSpPr/>
      </xdr:nvCxnSpPr>
      <xdr:spPr>
        <a:xfrm flipV="1">
          <a:off x="15671800" y="99143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30662</xdr:rowOff>
    </xdr:from>
    <xdr:to>
      <xdr:col>78</xdr:col>
      <xdr:colOff>69850</xdr:colOff>
      <xdr:row>58</xdr:row>
      <xdr:rowOff>35560</xdr:rowOff>
    </xdr:to>
    <xdr:cxnSp macro="">
      <xdr:nvCxnSpPr>
        <xdr:cNvPr id="250" name="直線コネクタ 249"/>
        <xdr:cNvCxnSpPr/>
      </xdr:nvCxnSpPr>
      <xdr:spPr>
        <a:xfrm>
          <a:off x="14782800" y="980331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76381</xdr:rowOff>
    </xdr:to>
    <xdr:cxnSp macro="">
      <xdr:nvCxnSpPr>
        <xdr:cNvPr id="253" name="直線コネクタ 252"/>
        <xdr:cNvCxnSpPr/>
      </xdr:nvCxnSpPr>
      <xdr:spPr>
        <a:xfrm flipV="1">
          <a:off x="13893800" y="9803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58</xdr:row>
      <xdr:rowOff>9434</xdr:rowOff>
    </xdr:to>
    <xdr:cxnSp macro="">
      <xdr:nvCxnSpPr>
        <xdr:cNvPr id="256" name="直線コネクタ 255"/>
        <xdr:cNvCxnSpPr/>
      </xdr:nvCxnSpPr>
      <xdr:spPr>
        <a:xfrm flipV="1">
          <a:off x="13004800" y="98490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66" name="楕円 265"/>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107423</xdr:rowOff>
    </xdr:from>
    <xdr:ext cx="762000" cy="259045"/>
    <xdr:sp macro="" textlink="">
      <xdr:nvSpPr>
        <xdr:cNvPr id="267" name="その他該当値テキスト"/>
        <xdr:cNvSpPr txBox="1"/>
      </xdr:nvSpPr>
      <xdr:spPr>
        <a:xfrm>
          <a:off x="16598900" y="970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8" name="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0" name="楕円 269"/>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91639</xdr:rowOff>
    </xdr:from>
    <xdr:ext cx="762000" cy="259045"/>
    <xdr:sp macro="" textlink="">
      <xdr:nvSpPr>
        <xdr:cNvPr id="271" name="テキスト ボックス 270"/>
        <xdr:cNvSpPr txBox="1"/>
      </xdr:nvSpPr>
      <xdr:spPr>
        <a:xfrm>
          <a:off x="14401800" y="952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25581</xdr:rowOff>
    </xdr:from>
    <xdr:to>
      <xdr:col>69</xdr:col>
      <xdr:colOff>142875</xdr:colOff>
      <xdr:row>57</xdr:row>
      <xdr:rowOff>127181</xdr:rowOff>
    </xdr:to>
    <xdr:sp macro="" textlink="">
      <xdr:nvSpPr>
        <xdr:cNvPr id="272" name="楕円 271"/>
        <xdr:cNvSpPr/>
      </xdr:nvSpPr>
      <xdr:spPr>
        <a:xfrm>
          <a:off x="13843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137358</xdr:rowOff>
    </xdr:from>
    <xdr:ext cx="762000" cy="259045"/>
    <xdr:sp macro="" textlink="">
      <xdr:nvSpPr>
        <xdr:cNvPr id="273" name="テキスト ボックス 272"/>
        <xdr:cNvSpPr txBox="1"/>
      </xdr:nvSpPr>
      <xdr:spPr>
        <a:xfrm>
          <a:off x="13512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130084</xdr:rowOff>
    </xdr:from>
    <xdr:to>
      <xdr:col>65</xdr:col>
      <xdr:colOff>53975</xdr:colOff>
      <xdr:row>58</xdr:row>
      <xdr:rowOff>60234</xdr:rowOff>
    </xdr:to>
    <xdr:sp macro="" textlink="">
      <xdr:nvSpPr>
        <xdr:cNvPr id="274" name="楕円 273"/>
        <xdr:cNvSpPr/>
      </xdr:nvSpPr>
      <xdr:spPr>
        <a:xfrm>
          <a:off x="12954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45011</xdr:rowOff>
    </xdr:from>
    <xdr:ext cx="762000" cy="259045"/>
    <xdr:sp macro="" textlink="">
      <xdr:nvSpPr>
        <xdr:cNvPr id="275" name="テキスト ボックス 274"/>
        <xdr:cNvSpPr txBox="1"/>
      </xdr:nvSpPr>
      <xdr:spPr>
        <a:xfrm>
          <a:off x="12623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a:t>
          </a:r>
          <a:r>
            <a:rPr kumimoji="1" lang="ja-JP" altLang="en-US" sz="1100" b="0" i="0" baseline="0">
              <a:solidFill>
                <a:schemeClr val="dk1"/>
              </a:solidFill>
              <a:effectLst/>
              <a:latin typeface="+mn-lt"/>
              <a:ea typeface="+mn-ea"/>
              <a:cs typeface="+mn-cs"/>
            </a:rPr>
            <a:t>係る</a:t>
          </a:r>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ほぼ同水準</a:t>
          </a:r>
          <a:r>
            <a:rPr kumimoji="1" lang="ja-JP" altLang="en-US" sz="1100" b="0" i="0" baseline="0">
              <a:solidFill>
                <a:schemeClr val="dk1"/>
              </a:solidFill>
              <a:effectLst/>
              <a:latin typeface="+mn-lt"/>
              <a:ea typeface="+mn-ea"/>
              <a:cs typeface="+mn-cs"/>
            </a:rPr>
            <a:t>で推移しているが</a:t>
          </a:r>
          <a:r>
            <a:rPr kumimoji="1" lang="ja-JP" altLang="ja-JP" sz="1100" b="0" i="0" baseline="0">
              <a:solidFill>
                <a:schemeClr val="dk1"/>
              </a:solidFill>
              <a:effectLst/>
              <a:latin typeface="+mn-lt"/>
              <a:ea typeface="+mn-ea"/>
              <a:cs typeface="+mn-cs"/>
            </a:rPr>
            <a:t>、各種団体等への補助金は多額である。今後は</a:t>
          </a:r>
          <a:r>
            <a:rPr kumimoji="1" lang="ja-JP" altLang="en-US" sz="1100" b="0" i="0" baseline="0">
              <a:solidFill>
                <a:schemeClr val="dk1"/>
              </a:solidFill>
              <a:effectLst/>
              <a:latin typeface="+mn-lt"/>
              <a:ea typeface="+mn-ea"/>
              <a:cs typeface="+mn-cs"/>
            </a:rPr>
            <a:t>補助金を交付するのが適当な事業を行っているかなどについて明確な基準を設けて、必要性の低い補助金は</a:t>
          </a:r>
          <a:r>
            <a:rPr kumimoji="1" lang="ja-JP" altLang="ja-JP" sz="1100" b="0" i="0" baseline="0">
              <a:solidFill>
                <a:schemeClr val="dk1"/>
              </a:solidFill>
              <a:effectLst/>
              <a:latin typeface="+mn-lt"/>
              <a:ea typeface="+mn-ea"/>
              <a:cs typeface="+mn-cs"/>
            </a:rPr>
            <a:t>見直しや廃止</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88138</xdr:rowOff>
    </xdr:to>
    <xdr:cxnSp macro="">
      <xdr:nvCxnSpPr>
        <xdr:cNvPr id="305" name="直線コネクタ 304"/>
        <xdr:cNvCxnSpPr/>
      </xdr:nvCxnSpPr>
      <xdr:spPr>
        <a:xfrm>
          <a:off x="15671800" y="6386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42418</xdr:rowOff>
    </xdr:to>
    <xdr:cxnSp macro="">
      <xdr:nvCxnSpPr>
        <xdr:cNvPr id="308" name="直線コネクタ 307"/>
        <xdr:cNvCxnSpPr/>
      </xdr:nvCxnSpPr>
      <xdr:spPr>
        <a:xfrm>
          <a:off x="14782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42418</xdr:rowOff>
    </xdr:to>
    <xdr:cxnSp macro="">
      <xdr:nvCxnSpPr>
        <xdr:cNvPr id="311" name="直線コネクタ 310"/>
        <xdr:cNvCxnSpPr/>
      </xdr:nvCxnSpPr>
      <xdr:spPr>
        <a:xfrm>
          <a:off x="13893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163576</xdr:rowOff>
    </xdr:to>
    <xdr:cxnSp macro="">
      <xdr:nvCxnSpPr>
        <xdr:cNvPr id="314" name="直線コネクタ 313"/>
        <xdr:cNvCxnSpPr/>
      </xdr:nvCxnSpPr>
      <xdr:spPr>
        <a:xfrm>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6" name="楕円 325"/>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27" name="テキスト ボックス 326"/>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8" name="楕円 327"/>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9" name="テキスト ボックス 32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0" name="楕円 329"/>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1" name="テキスト ボックス 330"/>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公債</a:t>
          </a:r>
          <a:r>
            <a:rPr kumimoji="1" lang="ja-JP" altLang="ja-JP" sz="1100" b="0" i="0" baseline="0">
              <a:solidFill>
                <a:schemeClr val="dk1"/>
              </a:solidFill>
              <a:effectLst/>
              <a:latin typeface="+mn-lt"/>
              <a:ea typeface="+mn-ea"/>
              <a:cs typeface="+mn-cs"/>
            </a:rPr>
            <a:t>費に係る経常収支比率は</a:t>
          </a:r>
          <a:r>
            <a:rPr kumimoji="1" lang="ja-JP" altLang="en-US" sz="1100" b="0" i="0" baseline="0">
              <a:solidFill>
                <a:schemeClr val="dk1"/>
              </a:solidFill>
              <a:effectLst/>
              <a:latin typeface="+mn-lt"/>
              <a:ea typeface="+mn-ea"/>
              <a:cs typeface="+mn-cs"/>
            </a:rPr>
            <a:t>類似団体平均をやや上回っている。近年集中している建設事業等に係る起債や</a:t>
          </a:r>
          <a:r>
            <a:rPr kumimoji="1" lang="ja-JP" altLang="ja-JP" sz="1100" b="0" i="0" baseline="0">
              <a:solidFill>
                <a:schemeClr val="dk1"/>
              </a:solidFill>
              <a:effectLst/>
              <a:latin typeface="+mn-lt"/>
              <a:ea typeface="+mn-ea"/>
              <a:cs typeface="+mn-cs"/>
            </a:rPr>
            <a:t>臨時財政対策債の償還等が</a:t>
          </a:r>
          <a:r>
            <a:rPr kumimoji="1" lang="ja-JP" altLang="en-US" sz="1100" b="0" i="0" baseline="0">
              <a:solidFill>
                <a:schemeClr val="dk1"/>
              </a:solidFill>
              <a:effectLst/>
              <a:latin typeface="+mn-lt"/>
              <a:ea typeface="+mn-ea"/>
              <a:cs typeface="+mn-cs"/>
            </a:rPr>
            <a:t>主な</a:t>
          </a:r>
          <a:r>
            <a:rPr kumimoji="1" lang="ja-JP" altLang="ja-JP" sz="1100" b="0" i="0" baseline="0">
              <a:solidFill>
                <a:schemeClr val="dk1"/>
              </a:solidFill>
              <a:effectLst/>
              <a:latin typeface="+mn-lt"/>
              <a:ea typeface="+mn-ea"/>
              <a:cs typeface="+mn-cs"/>
            </a:rPr>
            <a:t>要因</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。今後も同様に</a:t>
          </a:r>
          <a:r>
            <a:rPr kumimoji="1" lang="ja-JP" altLang="en-US" sz="1100" b="0" i="0" baseline="0">
              <a:solidFill>
                <a:schemeClr val="dk1"/>
              </a:solidFill>
              <a:effectLst/>
              <a:latin typeface="+mn-lt"/>
              <a:ea typeface="+mn-ea"/>
              <a:cs typeface="+mn-cs"/>
            </a:rPr>
            <a:t>新規発行を伴う普通建設</a:t>
          </a:r>
          <a:r>
            <a:rPr kumimoji="1" lang="ja-JP" altLang="ja-JP" sz="1100" b="0" i="0" baseline="0">
              <a:solidFill>
                <a:schemeClr val="dk1"/>
              </a:solidFill>
              <a:effectLst/>
              <a:latin typeface="+mn-lt"/>
              <a:ea typeface="+mn-ea"/>
              <a:cs typeface="+mn-cs"/>
            </a:rPr>
            <a:t>事業を進めると</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公債費が増加し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経常収支比率も悪化する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債務削減計画により新規事業を精査することにより、今後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年間で地方債残高を減少させる予定である。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5842</xdr:rowOff>
    </xdr:to>
    <xdr:cxnSp macro="">
      <xdr:nvCxnSpPr>
        <xdr:cNvPr id="363" name="直線コネクタ 362"/>
        <xdr:cNvCxnSpPr/>
      </xdr:nvCxnSpPr>
      <xdr:spPr>
        <a:xfrm flipV="1">
          <a:off x="3987800" y="134909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5842</xdr:rowOff>
    </xdr:to>
    <xdr:cxnSp macro="">
      <xdr:nvCxnSpPr>
        <xdr:cNvPr id="366" name="直線コネクタ 365"/>
        <xdr:cNvCxnSpPr/>
      </xdr:nvCxnSpPr>
      <xdr:spPr>
        <a:xfrm>
          <a:off x="3098800" y="13550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10413</xdr:rowOff>
    </xdr:to>
    <xdr:cxnSp macro="">
      <xdr:nvCxnSpPr>
        <xdr:cNvPr id="369" name="直線コネクタ 368"/>
        <xdr:cNvCxnSpPr/>
      </xdr:nvCxnSpPr>
      <xdr:spPr>
        <a:xfrm flipV="1">
          <a:off x="2209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10413</xdr:rowOff>
    </xdr:to>
    <xdr:cxnSp macro="">
      <xdr:nvCxnSpPr>
        <xdr:cNvPr id="372" name="直線コネクタ 371"/>
        <xdr:cNvCxnSpPr/>
      </xdr:nvCxnSpPr>
      <xdr:spPr>
        <a:xfrm>
          <a:off x="1320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2" name="楕円 381"/>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3"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4" name="楕円 383"/>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5" name="テキスト ボックス 384"/>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6" name="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8" name="楕円 387"/>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9" name="テキスト ボックス 388"/>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0" name="楕円 389"/>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1" name="テキスト ボックス 390"/>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a:t>
          </a:r>
          <a:r>
            <a:rPr kumimoji="1" lang="ja-JP" altLang="en-US" sz="1100" b="0" i="0" baseline="0">
              <a:solidFill>
                <a:schemeClr val="dk1"/>
              </a:solidFill>
              <a:effectLst/>
              <a:latin typeface="+mn-lt"/>
              <a:ea typeface="+mn-ea"/>
              <a:cs typeface="+mn-cs"/>
            </a:rPr>
            <a:t>係る</a:t>
          </a:r>
          <a:r>
            <a:rPr kumimoji="1" lang="ja-JP" altLang="ja-JP" sz="1100" b="0" i="0" baseline="0">
              <a:solidFill>
                <a:schemeClr val="dk1"/>
              </a:solidFill>
              <a:effectLst/>
              <a:latin typeface="+mn-lt"/>
              <a:ea typeface="+mn-ea"/>
              <a:cs typeface="+mn-cs"/>
            </a:rPr>
            <a:t>経常収支比率は類似団体</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低</a:t>
          </a:r>
          <a:r>
            <a:rPr kumimoji="1" lang="ja-JP" altLang="en-US" sz="1100" b="0" i="0" baseline="0">
              <a:solidFill>
                <a:schemeClr val="dk1"/>
              </a:solidFill>
              <a:effectLst/>
              <a:latin typeface="+mn-lt"/>
              <a:ea typeface="+mn-ea"/>
              <a:cs typeface="+mn-cs"/>
            </a:rPr>
            <a:t>くなっている。</a:t>
          </a:r>
          <a:r>
            <a:rPr kumimoji="1" lang="ja-JP" altLang="ja-JP" sz="1100" b="0" i="0" baseline="0">
              <a:solidFill>
                <a:schemeClr val="dk1"/>
              </a:solidFill>
              <a:effectLst/>
              <a:latin typeface="+mn-lt"/>
              <a:ea typeface="+mn-ea"/>
              <a:cs typeface="+mn-cs"/>
            </a:rPr>
            <a:t>引き続き行財政改革等の取り組みを通じて義務的経費の削減を行い、現在の水準維持に努める。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50800</xdr:rowOff>
    </xdr:from>
    <xdr:to>
      <xdr:col>82</xdr:col>
      <xdr:colOff>107950</xdr:colOff>
      <xdr:row>81</xdr:row>
      <xdr:rowOff>88900</xdr:rowOff>
    </xdr:to>
    <xdr:cxnSp macro="">
      <xdr:nvCxnSpPr>
        <xdr:cNvPr id="419" name="直線コネクタ 418"/>
        <xdr:cNvCxnSpPr/>
      </xdr:nvCxnSpPr>
      <xdr:spPr>
        <a:xfrm flipV="1">
          <a:off x="16510000" y="129095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60977</xdr:rowOff>
    </xdr:from>
    <xdr:ext cx="762000" cy="259045"/>
    <xdr:sp macro="" textlink="">
      <xdr:nvSpPr>
        <xdr:cNvPr id="42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88900</xdr:rowOff>
    </xdr:from>
    <xdr:to>
      <xdr:col>82</xdr:col>
      <xdr:colOff>196850</xdr:colOff>
      <xdr:row>81</xdr:row>
      <xdr:rowOff>88900</xdr:rowOff>
    </xdr:to>
    <xdr:cxnSp macro="">
      <xdr:nvCxnSpPr>
        <xdr:cNvPr id="421" name="直線コネクタ 42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137177</xdr:rowOff>
    </xdr:from>
    <xdr:ext cx="762000" cy="259045"/>
    <xdr:sp macro="" textlink="">
      <xdr:nvSpPr>
        <xdr:cNvPr id="422" name="公債費以外最大値テキスト"/>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50800</xdr:rowOff>
    </xdr:from>
    <xdr:to>
      <xdr:col>82</xdr:col>
      <xdr:colOff>196850</xdr:colOff>
      <xdr:row>75</xdr:row>
      <xdr:rowOff>50800</xdr:rowOff>
    </xdr:to>
    <xdr:cxnSp macro="">
      <xdr:nvCxnSpPr>
        <xdr:cNvPr id="423" name="直線コネクタ 422"/>
        <xdr:cNvCxnSpPr/>
      </xdr:nvCxnSpPr>
      <xdr:spPr>
        <a:xfrm>
          <a:off x="16421100" y="1290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100330</xdr:rowOff>
    </xdr:to>
    <xdr:cxnSp macro="">
      <xdr:nvCxnSpPr>
        <xdr:cNvPr id="424" name="直線コネクタ 423"/>
        <xdr:cNvCxnSpPr/>
      </xdr:nvCxnSpPr>
      <xdr:spPr>
        <a:xfrm>
          <a:off x="15671800" y="128524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151147</xdr:rowOff>
    </xdr:from>
    <xdr:ext cx="762000" cy="259045"/>
    <xdr:sp macro="" textlink="">
      <xdr:nvSpPr>
        <xdr:cNvPr id="425"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26" name="フローチャート: 判断 425"/>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92710</xdr:rowOff>
    </xdr:from>
    <xdr:to>
      <xdr:col>78</xdr:col>
      <xdr:colOff>69850</xdr:colOff>
      <xdr:row>74</xdr:row>
      <xdr:rowOff>165100</xdr:rowOff>
    </xdr:to>
    <xdr:cxnSp macro="">
      <xdr:nvCxnSpPr>
        <xdr:cNvPr id="427" name="直線コネクタ 426"/>
        <xdr:cNvCxnSpPr/>
      </xdr:nvCxnSpPr>
      <xdr:spPr>
        <a:xfrm>
          <a:off x="14782800" y="1278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9" name="テキスト ボックス 428"/>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74</xdr:row>
      <xdr:rowOff>92710</xdr:rowOff>
    </xdr:to>
    <xdr:cxnSp macro="">
      <xdr:nvCxnSpPr>
        <xdr:cNvPr id="430" name="直線コネクタ 429"/>
        <xdr:cNvCxnSpPr/>
      </xdr:nvCxnSpPr>
      <xdr:spPr>
        <a:xfrm>
          <a:off x="13893800" y="12738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31" name="フローチャート: 判断 430"/>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32" name="テキスト ボックス 431"/>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74</xdr:row>
      <xdr:rowOff>153670</xdr:rowOff>
    </xdr:to>
    <xdr:cxnSp macro="">
      <xdr:nvCxnSpPr>
        <xdr:cNvPr id="433" name="直線コネクタ 432"/>
        <xdr:cNvCxnSpPr/>
      </xdr:nvCxnSpPr>
      <xdr:spPr>
        <a:xfrm flipV="1">
          <a:off x="13004800" y="12738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38100</xdr:rowOff>
    </xdr:from>
    <xdr:to>
      <xdr:col>69</xdr:col>
      <xdr:colOff>142875</xdr:colOff>
      <xdr:row>77</xdr:row>
      <xdr:rowOff>139700</xdr:rowOff>
    </xdr:to>
    <xdr:sp macro="" textlink="">
      <xdr:nvSpPr>
        <xdr:cNvPr id="434" name="フローチャート: 判断 433"/>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35" name="テキスト ボックス 434"/>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36" name="フローチャート: 判断 435"/>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37" name="テキスト ボックス 436"/>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3" name="楕円 442"/>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129557</xdr:rowOff>
    </xdr:from>
    <xdr:ext cx="762000" cy="259045"/>
    <xdr:sp macro="" textlink="">
      <xdr:nvSpPr>
        <xdr:cNvPr id="444" name="公債費以外該当値テキスト"/>
        <xdr:cNvSpPr txBox="1"/>
      </xdr:nvSpPr>
      <xdr:spPr>
        <a:xfrm>
          <a:off x="16598900" y="128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45" name="楕円 444"/>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46" name="テキスト ボックス 445"/>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41910</xdr:rowOff>
    </xdr:from>
    <xdr:to>
      <xdr:col>74</xdr:col>
      <xdr:colOff>31750</xdr:colOff>
      <xdr:row>74</xdr:row>
      <xdr:rowOff>143510</xdr:rowOff>
    </xdr:to>
    <xdr:sp macro="" textlink="">
      <xdr:nvSpPr>
        <xdr:cNvPr id="447" name="楕円 446"/>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153687</xdr:rowOff>
    </xdr:from>
    <xdr:ext cx="762000" cy="259045"/>
    <xdr:sp macro="" textlink="">
      <xdr:nvSpPr>
        <xdr:cNvPr id="448" name="テキスト ボックス 447"/>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49" name="楕円 448"/>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50" name="テキスト ボックス 449"/>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102870</xdr:rowOff>
    </xdr:from>
    <xdr:to>
      <xdr:col>65</xdr:col>
      <xdr:colOff>53975</xdr:colOff>
      <xdr:row>75</xdr:row>
      <xdr:rowOff>33020</xdr:rowOff>
    </xdr:to>
    <xdr:sp macro="" textlink="">
      <xdr:nvSpPr>
        <xdr:cNvPr id="451" name="楕円 450"/>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43197</xdr:rowOff>
    </xdr:from>
    <xdr:ext cx="762000" cy="259045"/>
    <xdr:sp macro="" textlink="">
      <xdr:nvSpPr>
        <xdr:cNvPr id="452" name="テキスト ボックス 451"/>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6513</xdr:rowOff>
    </xdr:from>
    <xdr:to>
      <xdr:col>29</xdr:col>
      <xdr:colOff>127000</xdr:colOff>
      <xdr:row>15</xdr:row>
      <xdr:rowOff>43325</xdr:rowOff>
    </xdr:to>
    <xdr:cxnSp macro="">
      <xdr:nvCxnSpPr>
        <xdr:cNvPr id="50" name="直線コネクタ 49"/>
        <xdr:cNvCxnSpPr/>
      </xdr:nvCxnSpPr>
      <xdr:spPr bwMode="auto">
        <a:xfrm flipV="1">
          <a:off x="5003800" y="2625888"/>
          <a:ext cx="647700" cy="3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43325</xdr:rowOff>
    </xdr:from>
    <xdr:to>
      <xdr:col>26</xdr:col>
      <xdr:colOff>50800</xdr:colOff>
      <xdr:row>15</xdr:row>
      <xdr:rowOff>67015</xdr:rowOff>
    </xdr:to>
    <xdr:cxnSp macro="">
      <xdr:nvCxnSpPr>
        <xdr:cNvPr id="53" name="直線コネクタ 52"/>
        <xdr:cNvCxnSpPr/>
      </xdr:nvCxnSpPr>
      <xdr:spPr bwMode="auto">
        <a:xfrm flipV="1">
          <a:off x="4305300" y="2662700"/>
          <a:ext cx="698500" cy="2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45161</xdr:rowOff>
    </xdr:from>
    <xdr:to>
      <xdr:col>22</xdr:col>
      <xdr:colOff>114300</xdr:colOff>
      <xdr:row>15</xdr:row>
      <xdr:rowOff>67015</xdr:rowOff>
    </xdr:to>
    <xdr:cxnSp macro="">
      <xdr:nvCxnSpPr>
        <xdr:cNvPr id="56" name="直線コネクタ 55"/>
        <xdr:cNvCxnSpPr/>
      </xdr:nvCxnSpPr>
      <xdr:spPr bwMode="auto">
        <a:xfrm>
          <a:off x="3606800" y="2664536"/>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45161</xdr:rowOff>
    </xdr:from>
    <xdr:to>
      <xdr:col>18</xdr:col>
      <xdr:colOff>177800</xdr:colOff>
      <xdr:row>15</xdr:row>
      <xdr:rowOff>52964</xdr:rowOff>
    </xdr:to>
    <xdr:cxnSp macro="">
      <xdr:nvCxnSpPr>
        <xdr:cNvPr id="59" name="直線コネクタ 58"/>
        <xdr:cNvCxnSpPr/>
      </xdr:nvCxnSpPr>
      <xdr:spPr bwMode="auto">
        <a:xfrm flipV="1">
          <a:off x="2908300" y="2664536"/>
          <a:ext cx="698500" cy="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127163</xdr:rowOff>
    </xdr:from>
    <xdr:to>
      <xdr:col>29</xdr:col>
      <xdr:colOff>177800</xdr:colOff>
      <xdr:row>15</xdr:row>
      <xdr:rowOff>57313</xdr:rowOff>
    </xdr:to>
    <xdr:sp macro="" textlink="">
      <xdr:nvSpPr>
        <xdr:cNvPr id="69" name="楕円 68"/>
        <xdr:cNvSpPr/>
      </xdr:nvSpPr>
      <xdr:spPr bwMode="auto">
        <a:xfrm>
          <a:off x="5600700" y="257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143690</xdr:rowOff>
    </xdr:from>
    <xdr:ext cx="762000" cy="259045"/>
    <xdr:sp macro="" textlink="">
      <xdr:nvSpPr>
        <xdr:cNvPr id="70" name="人口1人当たり決算額の推移該当値テキスト130"/>
        <xdr:cNvSpPr txBox="1"/>
      </xdr:nvSpPr>
      <xdr:spPr>
        <a:xfrm>
          <a:off x="5740400" y="24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163975</xdr:rowOff>
    </xdr:from>
    <xdr:to>
      <xdr:col>26</xdr:col>
      <xdr:colOff>101600</xdr:colOff>
      <xdr:row>15</xdr:row>
      <xdr:rowOff>94125</xdr:rowOff>
    </xdr:to>
    <xdr:sp macro="" textlink="">
      <xdr:nvSpPr>
        <xdr:cNvPr id="71" name="楕円 70"/>
        <xdr:cNvSpPr/>
      </xdr:nvSpPr>
      <xdr:spPr bwMode="auto">
        <a:xfrm>
          <a:off x="4953000" y="261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104302</xdr:rowOff>
    </xdr:from>
    <xdr:ext cx="736600" cy="259045"/>
    <xdr:sp macro="" textlink="">
      <xdr:nvSpPr>
        <xdr:cNvPr id="72" name="テキスト ボックス 71"/>
        <xdr:cNvSpPr txBox="1"/>
      </xdr:nvSpPr>
      <xdr:spPr>
        <a:xfrm>
          <a:off x="4622800" y="23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16215</xdr:rowOff>
    </xdr:from>
    <xdr:to>
      <xdr:col>22</xdr:col>
      <xdr:colOff>165100</xdr:colOff>
      <xdr:row>15</xdr:row>
      <xdr:rowOff>117815</xdr:rowOff>
    </xdr:to>
    <xdr:sp macro="" textlink="">
      <xdr:nvSpPr>
        <xdr:cNvPr id="73" name="楕円 72"/>
        <xdr:cNvSpPr/>
      </xdr:nvSpPr>
      <xdr:spPr bwMode="auto">
        <a:xfrm>
          <a:off x="4254500" y="263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127992</xdr:rowOff>
    </xdr:from>
    <xdr:ext cx="762000" cy="259045"/>
    <xdr:sp macro="" textlink="">
      <xdr:nvSpPr>
        <xdr:cNvPr id="74" name="テキスト ボックス 73"/>
        <xdr:cNvSpPr txBox="1"/>
      </xdr:nvSpPr>
      <xdr:spPr>
        <a:xfrm>
          <a:off x="3924300" y="24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165811</xdr:rowOff>
    </xdr:from>
    <xdr:to>
      <xdr:col>19</xdr:col>
      <xdr:colOff>38100</xdr:colOff>
      <xdr:row>15</xdr:row>
      <xdr:rowOff>95961</xdr:rowOff>
    </xdr:to>
    <xdr:sp macro="" textlink="">
      <xdr:nvSpPr>
        <xdr:cNvPr id="75" name="楕円 74"/>
        <xdr:cNvSpPr/>
      </xdr:nvSpPr>
      <xdr:spPr bwMode="auto">
        <a:xfrm>
          <a:off x="35560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106138</xdr:rowOff>
    </xdr:from>
    <xdr:ext cx="762000" cy="259045"/>
    <xdr:sp macro="" textlink="">
      <xdr:nvSpPr>
        <xdr:cNvPr id="76" name="テキスト ボックス 75"/>
        <xdr:cNvSpPr txBox="1"/>
      </xdr:nvSpPr>
      <xdr:spPr>
        <a:xfrm>
          <a:off x="3225800" y="23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2164</xdr:rowOff>
    </xdr:from>
    <xdr:to>
      <xdr:col>15</xdr:col>
      <xdr:colOff>101600</xdr:colOff>
      <xdr:row>15</xdr:row>
      <xdr:rowOff>103764</xdr:rowOff>
    </xdr:to>
    <xdr:sp macro="" textlink="">
      <xdr:nvSpPr>
        <xdr:cNvPr id="77" name="楕円 76"/>
        <xdr:cNvSpPr/>
      </xdr:nvSpPr>
      <xdr:spPr bwMode="auto">
        <a:xfrm>
          <a:off x="2857500" y="26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113941</xdr:rowOff>
    </xdr:from>
    <xdr:ext cx="762000" cy="259045"/>
    <xdr:sp macro="" textlink="">
      <xdr:nvSpPr>
        <xdr:cNvPr id="78" name="テキスト ボックス 77"/>
        <xdr:cNvSpPr txBox="1"/>
      </xdr:nvSpPr>
      <xdr:spPr>
        <a:xfrm>
          <a:off x="2527300" y="2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116180</xdr:rowOff>
    </xdr:from>
    <xdr:to>
      <xdr:col>29</xdr:col>
      <xdr:colOff>127000</xdr:colOff>
      <xdr:row>35</xdr:row>
      <xdr:rowOff>137992</xdr:rowOff>
    </xdr:to>
    <xdr:cxnSp macro="">
      <xdr:nvCxnSpPr>
        <xdr:cNvPr id="111" name="直線コネクタ 110"/>
        <xdr:cNvCxnSpPr/>
      </xdr:nvCxnSpPr>
      <xdr:spPr bwMode="auto">
        <a:xfrm>
          <a:off x="5003800" y="6726530"/>
          <a:ext cx="6477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122768</xdr:rowOff>
    </xdr:from>
    <xdr:ext cx="762000" cy="259045"/>
    <xdr:sp macro="" textlink="">
      <xdr:nvSpPr>
        <xdr:cNvPr id="112" name="人口1人当たり決算額の推移平均値テキスト445"/>
        <xdr:cNvSpPr txBox="1"/>
      </xdr:nvSpPr>
      <xdr:spPr>
        <a:xfrm>
          <a:off x="5740400" y="6733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116180</xdr:rowOff>
    </xdr:from>
    <xdr:to>
      <xdr:col>26</xdr:col>
      <xdr:colOff>50800</xdr:colOff>
      <xdr:row>35</xdr:row>
      <xdr:rowOff>206267</xdr:rowOff>
    </xdr:to>
    <xdr:cxnSp macro="">
      <xdr:nvCxnSpPr>
        <xdr:cNvPr id="114" name="直線コネクタ 113"/>
        <xdr:cNvCxnSpPr/>
      </xdr:nvCxnSpPr>
      <xdr:spPr bwMode="auto">
        <a:xfrm flipV="1">
          <a:off x="4305300" y="6726530"/>
          <a:ext cx="698500" cy="9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105759</xdr:rowOff>
    </xdr:from>
    <xdr:to>
      <xdr:col>22</xdr:col>
      <xdr:colOff>114300</xdr:colOff>
      <xdr:row>35</xdr:row>
      <xdr:rowOff>206267</xdr:rowOff>
    </xdr:to>
    <xdr:cxnSp macro="">
      <xdr:nvCxnSpPr>
        <xdr:cNvPr id="117" name="直線コネクタ 116"/>
        <xdr:cNvCxnSpPr/>
      </xdr:nvCxnSpPr>
      <xdr:spPr bwMode="auto">
        <a:xfrm>
          <a:off x="3606800" y="6716109"/>
          <a:ext cx="698500" cy="10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105759</xdr:rowOff>
    </xdr:from>
    <xdr:to>
      <xdr:col>18</xdr:col>
      <xdr:colOff>177800</xdr:colOff>
      <xdr:row>35</xdr:row>
      <xdr:rowOff>141001</xdr:rowOff>
    </xdr:to>
    <xdr:cxnSp macro="">
      <xdr:nvCxnSpPr>
        <xdr:cNvPr id="120" name="直線コネクタ 119"/>
        <xdr:cNvCxnSpPr/>
      </xdr:nvCxnSpPr>
      <xdr:spPr bwMode="auto">
        <a:xfrm flipV="1">
          <a:off x="2908300" y="6716109"/>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87192</xdr:rowOff>
    </xdr:from>
    <xdr:to>
      <xdr:col>29</xdr:col>
      <xdr:colOff>177800</xdr:colOff>
      <xdr:row>35</xdr:row>
      <xdr:rowOff>188792</xdr:rowOff>
    </xdr:to>
    <xdr:sp macro="" textlink="">
      <xdr:nvSpPr>
        <xdr:cNvPr id="130" name="楕円 129"/>
        <xdr:cNvSpPr/>
      </xdr:nvSpPr>
      <xdr:spPr bwMode="auto">
        <a:xfrm>
          <a:off x="5600700" y="66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275169</xdr:rowOff>
    </xdr:from>
    <xdr:ext cx="762000" cy="259045"/>
    <xdr:sp macro="" textlink="">
      <xdr:nvSpPr>
        <xdr:cNvPr id="131" name="人口1人当たり決算額の推移該当値テキスト445"/>
        <xdr:cNvSpPr txBox="1"/>
      </xdr:nvSpPr>
      <xdr:spPr>
        <a:xfrm>
          <a:off x="5740400" y="65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65380</xdr:rowOff>
    </xdr:from>
    <xdr:to>
      <xdr:col>26</xdr:col>
      <xdr:colOff>101600</xdr:colOff>
      <xdr:row>35</xdr:row>
      <xdr:rowOff>166980</xdr:rowOff>
    </xdr:to>
    <xdr:sp macro="" textlink="">
      <xdr:nvSpPr>
        <xdr:cNvPr id="132" name="楕円 131"/>
        <xdr:cNvSpPr/>
      </xdr:nvSpPr>
      <xdr:spPr bwMode="auto">
        <a:xfrm>
          <a:off x="4953000" y="667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177157</xdr:rowOff>
    </xdr:from>
    <xdr:ext cx="736600" cy="259045"/>
    <xdr:sp macro="" textlink="">
      <xdr:nvSpPr>
        <xdr:cNvPr id="133" name="テキスト ボックス 132"/>
        <xdr:cNvSpPr txBox="1"/>
      </xdr:nvSpPr>
      <xdr:spPr>
        <a:xfrm>
          <a:off x="4622800" y="64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155467</xdr:rowOff>
    </xdr:from>
    <xdr:to>
      <xdr:col>22</xdr:col>
      <xdr:colOff>165100</xdr:colOff>
      <xdr:row>35</xdr:row>
      <xdr:rowOff>257067</xdr:rowOff>
    </xdr:to>
    <xdr:sp macro="" textlink="">
      <xdr:nvSpPr>
        <xdr:cNvPr id="134" name="楕円 133"/>
        <xdr:cNvSpPr/>
      </xdr:nvSpPr>
      <xdr:spPr bwMode="auto">
        <a:xfrm>
          <a:off x="4254500" y="676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241844</xdr:rowOff>
    </xdr:from>
    <xdr:ext cx="762000" cy="259045"/>
    <xdr:sp macro="" textlink="">
      <xdr:nvSpPr>
        <xdr:cNvPr id="135" name="テキスト ボックス 134"/>
        <xdr:cNvSpPr txBox="1"/>
      </xdr:nvSpPr>
      <xdr:spPr>
        <a:xfrm>
          <a:off x="3924300" y="68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54959</xdr:rowOff>
    </xdr:from>
    <xdr:to>
      <xdr:col>19</xdr:col>
      <xdr:colOff>38100</xdr:colOff>
      <xdr:row>35</xdr:row>
      <xdr:rowOff>156559</xdr:rowOff>
    </xdr:to>
    <xdr:sp macro="" textlink="">
      <xdr:nvSpPr>
        <xdr:cNvPr id="136" name="楕円 135"/>
        <xdr:cNvSpPr/>
      </xdr:nvSpPr>
      <xdr:spPr bwMode="auto">
        <a:xfrm>
          <a:off x="3556000" y="666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166736</xdr:rowOff>
    </xdr:from>
    <xdr:ext cx="762000" cy="259045"/>
    <xdr:sp macro="" textlink="">
      <xdr:nvSpPr>
        <xdr:cNvPr id="137" name="テキスト ボックス 136"/>
        <xdr:cNvSpPr txBox="1"/>
      </xdr:nvSpPr>
      <xdr:spPr>
        <a:xfrm>
          <a:off x="3225800" y="643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90201</xdr:rowOff>
    </xdr:from>
    <xdr:to>
      <xdr:col>15</xdr:col>
      <xdr:colOff>101600</xdr:colOff>
      <xdr:row>35</xdr:row>
      <xdr:rowOff>191801</xdr:rowOff>
    </xdr:to>
    <xdr:sp macro="" textlink="">
      <xdr:nvSpPr>
        <xdr:cNvPr id="138" name="楕円 137"/>
        <xdr:cNvSpPr/>
      </xdr:nvSpPr>
      <xdr:spPr bwMode="auto">
        <a:xfrm>
          <a:off x="2857500" y="67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176578</xdr:rowOff>
    </xdr:from>
    <xdr:ext cx="762000" cy="259045"/>
    <xdr:sp macro="" textlink="">
      <xdr:nvSpPr>
        <xdr:cNvPr id="139" name="テキスト ボックス 138"/>
        <xdr:cNvSpPr txBox="1"/>
      </xdr:nvSpPr>
      <xdr:spPr>
        <a:xfrm>
          <a:off x="2527300" y="67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24386</xdr:rowOff>
    </xdr:from>
    <xdr:to>
      <xdr:col>24</xdr:col>
      <xdr:colOff>63500</xdr:colOff>
      <xdr:row>36</xdr:row>
      <xdr:rowOff>47506</xdr:rowOff>
    </xdr:to>
    <xdr:cxnSp macro="">
      <xdr:nvCxnSpPr>
        <xdr:cNvPr id="61" name="直線コネクタ 60"/>
        <xdr:cNvCxnSpPr/>
      </xdr:nvCxnSpPr>
      <xdr:spPr>
        <a:xfrm flipV="1">
          <a:off x="3797300" y="6196586"/>
          <a:ext cx="8382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47506</xdr:rowOff>
    </xdr:from>
    <xdr:to>
      <xdr:col>19</xdr:col>
      <xdr:colOff>177800</xdr:colOff>
      <xdr:row>36</xdr:row>
      <xdr:rowOff>74953</xdr:rowOff>
    </xdr:to>
    <xdr:cxnSp macro="">
      <xdr:nvCxnSpPr>
        <xdr:cNvPr id="64" name="直線コネクタ 63"/>
        <xdr:cNvCxnSpPr/>
      </xdr:nvCxnSpPr>
      <xdr:spPr>
        <a:xfrm flipV="1">
          <a:off x="2908300" y="6219706"/>
          <a:ext cx="8890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23381</xdr:rowOff>
    </xdr:from>
    <xdr:to>
      <xdr:col>15</xdr:col>
      <xdr:colOff>50800</xdr:colOff>
      <xdr:row>36</xdr:row>
      <xdr:rowOff>74953</xdr:rowOff>
    </xdr:to>
    <xdr:cxnSp macro="">
      <xdr:nvCxnSpPr>
        <xdr:cNvPr id="67" name="直線コネクタ 66"/>
        <xdr:cNvCxnSpPr/>
      </xdr:nvCxnSpPr>
      <xdr:spPr>
        <a:xfrm>
          <a:off x="2019300" y="6195581"/>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157516</xdr:rowOff>
    </xdr:from>
    <xdr:to>
      <xdr:col>10</xdr:col>
      <xdr:colOff>114300</xdr:colOff>
      <xdr:row>36</xdr:row>
      <xdr:rowOff>23381</xdr:rowOff>
    </xdr:to>
    <xdr:cxnSp macro="">
      <xdr:nvCxnSpPr>
        <xdr:cNvPr id="70" name="直線コネクタ 69"/>
        <xdr:cNvCxnSpPr/>
      </xdr:nvCxnSpPr>
      <xdr:spPr>
        <a:xfrm>
          <a:off x="1130300" y="6158266"/>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145036</xdr:rowOff>
    </xdr:from>
    <xdr:to>
      <xdr:col>24</xdr:col>
      <xdr:colOff>114300</xdr:colOff>
      <xdr:row>36</xdr:row>
      <xdr:rowOff>75186</xdr:rowOff>
    </xdr:to>
    <xdr:sp macro="" textlink="">
      <xdr:nvSpPr>
        <xdr:cNvPr id="80" name="楕円 79"/>
        <xdr:cNvSpPr/>
      </xdr:nvSpPr>
      <xdr:spPr>
        <a:xfrm>
          <a:off x="4584700" y="61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167913</xdr:rowOff>
    </xdr:from>
    <xdr:ext cx="599010" cy="259045"/>
    <xdr:sp macro="" textlink="">
      <xdr:nvSpPr>
        <xdr:cNvPr id="81" name="人件費該当値テキスト"/>
        <xdr:cNvSpPr txBox="1"/>
      </xdr:nvSpPr>
      <xdr:spPr>
        <a:xfrm>
          <a:off x="4686300" y="599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168156</xdr:rowOff>
    </xdr:from>
    <xdr:to>
      <xdr:col>20</xdr:col>
      <xdr:colOff>38100</xdr:colOff>
      <xdr:row>36</xdr:row>
      <xdr:rowOff>98306</xdr:rowOff>
    </xdr:to>
    <xdr:sp macro="" textlink="">
      <xdr:nvSpPr>
        <xdr:cNvPr id="82" name="楕円 81"/>
        <xdr:cNvSpPr/>
      </xdr:nvSpPr>
      <xdr:spPr>
        <a:xfrm>
          <a:off x="3746500" y="61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114833</xdr:rowOff>
    </xdr:from>
    <xdr:ext cx="599010" cy="259045"/>
    <xdr:sp macro="" textlink="">
      <xdr:nvSpPr>
        <xdr:cNvPr id="83" name="テキスト ボックス 82"/>
        <xdr:cNvSpPr txBox="1"/>
      </xdr:nvSpPr>
      <xdr:spPr>
        <a:xfrm>
          <a:off x="3497795" y="594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24153</xdr:rowOff>
    </xdr:from>
    <xdr:to>
      <xdr:col>15</xdr:col>
      <xdr:colOff>101600</xdr:colOff>
      <xdr:row>36</xdr:row>
      <xdr:rowOff>125753</xdr:rowOff>
    </xdr:to>
    <xdr:sp macro="" textlink="">
      <xdr:nvSpPr>
        <xdr:cNvPr id="84" name="楕円 83"/>
        <xdr:cNvSpPr/>
      </xdr:nvSpPr>
      <xdr:spPr>
        <a:xfrm>
          <a:off x="2857500" y="61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142280</xdr:rowOff>
    </xdr:from>
    <xdr:ext cx="599010" cy="259045"/>
    <xdr:sp macro="" textlink="">
      <xdr:nvSpPr>
        <xdr:cNvPr id="85" name="テキスト ボックス 84"/>
        <xdr:cNvSpPr txBox="1"/>
      </xdr:nvSpPr>
      <xdr:spPr>
        <a:xfrm>
          <a:off x="2608795" y="597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144031</xdr:rowOff>
    </xdr:from>
    <xdr:to>
      <xdr:col>10</xdr:col>
      <xdr:colOff>165100</xdr:colOff>
      <xdr:row>36</xdr:row>
      <xdr:rowOff>74181</xdr:rowOff>
    </xdr:to>
    <xdr:sp macro="" textlink="">
      <xdr:nvSpPr>
        <xdr:cNvPr id="86" name="楕円 85"/>
        <xdr:cNvSpPr/>
      </xdr:nvSpPr>
      <xdr:spPr>
        <a:xfrm>
          <a:off x="1968500" y="61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90708</xdr:rowOff>
    </xdr:from>
    <xdr:ext cx="599010" cy="259045"/>
    <xdr:sp macro="" textlink="">
      <xdr:nvSpPr>
        <xdr:cNvPr id="87" name="テキスト ボックス 86"/>
        <xdr:cNvSpPr txBox="1"/>
      </xdr:nvSpPr>
      <xdr:spPr>
        <a:xfrm>
          <a:off x="1719795" y="592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106716</xdr:rowOff>
    </xdr:from>
    <xdr:to>
      <xdr:col>6</xdr:col>
      <xdr:colOff>38100</xdr:colOff>
      <xdr:row>36</xdr:row>
      <xdr:rowOff>36866</xdr:rowOff>
    </xdr:to>
    <xdr:sp macro="" textlink="">
      <xdr:nvSpPr>
        <xdr:cNvPr id="88" name="楕円 87"/>
        <xdr:cNvSpPr/>
      </xdr:nvSpPr>
      <xdr:spPr>
        <a:xfrm>
          <a:off x="1079500" y="61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53393</xdr:rowOff>
    </xdr:from>
    <xdr:ext cx="599010" cy="259045"/>
    <xdr:sp macro="" textlink="">
      <xdr:nvSpPr>
        <xdr:cNvPr id="89" name="テキスト ボックス 88"/>
        <xdr:cNvSpPr txBox="1"/>
      </xdr:nvSpPr>
      <xdr:spPr>
        <a:xfrm>
          <a:off x="830795" y="58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169315</xdr:rowOff>
    </xdr:from>
    <xdr:to>
      <xdr:col>24</xdr:col>
      <xdr:colOff>63500</xdr:colOff>
      <xdr:row>56</xdr:row>
      <xdr:rowOff>11497</xdr:rowOff>
    </xdr:to>
    <xdr:cxnSp macro="">
      <xdr:nvCxnSpPr>
        <xdr:cNvPr id="118" name="直線コネクタ 117"/>
        <xdr:cNvCxnSpPr/>
      </xdr:nvCxnSpPr>
      <xdr:spPr>
        <a:xfrm flipV="1">
          <a:off x="3797300" y="9599065"/>
          <a:ext cx="8382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11497</xdr:rowOff>
    </xdr:from>
    <xdr:to>
      <xdr:col>19</xdr:col>
      <xdr:colOff>177800</xdr:colOff>
      <xdr:row>56</xdr:row>
      <xdr:rowOff>37927</xdr:rowOff>
    </xdr:to>
    <xdr:cxnSp macro="">
      <xdr:nvCxnSpPr>
        <xdr:cNvPr id="121" name="直線コネクタ 120"/>
        <xdr:cNvCxnSpPr/>
      </xdr:nvCxnSpPr>
      <xdr:spPr>
        <a:xfrm flipV="1">
          <a:off x="2908300" y="9612697"/>
          <a:ext cx="8890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37927</xdr:rowOff>
    </xdr:from>
    <xdr:to>
      <xdr:col>15</xdr:col>
      <xdr:colOff>50800</xdr:colOff>
      <xdr:row>56</xdr:row>
      <xdr:rowOff>70910</xdr:rowOff>
    </xdr:to>
    <xdr:cxnSp macro="">
      <xdr:nvCxnSpPr>
        <xdr:cNvPr id="124" name="直線コネクタ 123"/>
        <xdr:cNvCxnSpPr/>
      </xdr:nvCxnSpPr>
      <xdr:spPr>
        <a:xfrm flipV="1">
          <a:off x="2019300" y="9639127"/>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70910</xdr:rowOff>
    </xdr:from>
    <xdr:to>
      <xdr:col>10</xdr:col>
      <xdr:colOff>114300</xdr:colOff>
      <xdr:row>56</xdr:row>
      <xdr:rowOff>99885</xdr:rowOff>
    </xdr:to>
    <xdr:cxnSp macro="">
      <xdr:nvCxnSpPr>
        <xdr:cNvPr id="127" name="直線コネクタ 126"/>
        <xdr:cNvCxnSpPr/>
      </xdr:nvCxnSpPr>
      <xdr:spPr>
        <a:xfrm flipV="1">
          <a:off x="1130300" y="9672110"/>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118515</xdr:rowOff>
    </xdr:from>
    <xdr:to>
      <xdr:col>24</xdr:col>
      <xdr:colOff>114300</xdr:colOff>
      <xdr:row>56</xdr:row>
      <xdr:rowOff>48665</xdr:rowOff>
    </xdr:to>
    <xdr:sp macro="" textlink="">
      <xdr:nvSpPr>
        <xdr:cNvPr id="137" name="楕円 136"/>
        <xdr:cNvSpPr/>
      </xdr:nvSpPr>
      <xdr:spPr>
        <a:xfrm>
          <a:off x="4584700" y="9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141392</xdr:rowOff>
    </xdr:from>
    <xdr:ext cx="599010" cy="259045"/>
    <xdr:sp macro="" textlink="">
      <xdr:nvSpPr>
        <xdr:cNvPr id="138" name="物件費該当値テキスト"/>
        <xdr:cNvSpPr txBox="1"/>
      </xdr:nvSpPr>
      <xdr:spPr>
        <a:xfrm>
          <a:off x="4686300" y="939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132147</xdr:rowOff>
    </xdr:from>
    <xdr:to>
      <xdr:col>20</xdr:col>
      <xdr:colOff>38100</xdr:colOff>
      <xdr:row>56</xdr:row>
      <xdr:rowOff>62297</xdr:rowOff>
    </xdr:to>
    <xdr:sp macro="" textlink="">
      <xdr:nvSpPr>
        <xdr:cNvPr id="139" name="楕円 138"/>
        <xdr:cNvSpPr/>
      </xdr:nvSpPr>
      <xdr:spPr>
        <a:xfrm>
          <a:off x="3746500" y="95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78824</xdr:rowOff>
    </xdr:from>
    <xdr:ext cx="599010" cy="259045"/>
    <xdr:sp macro="" textlink="">
      <xdr:nvSpPr>
        <xdr:cNvPr id="140" name="テキスト ボックス 139"/>
        <xdr:cNvSpPr txBox="1"/>
      </xdr:nvSpPr>
      <xdr:spPr>
        <a:xfrm>
          <a:off x="3497795" y="933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158577</xdr:rowOff>
    </xdr:from>
    <xdr:to>
      <xdr:col>15</xdr:col>
      <xdr:colOff>101600</xdr:colOff>
      <xdr:row>56</xdr:row>
      <xdr:rowOff>88727</xdr:rowOff>
    </xdr:to>
    <xdr:sp macro="" textlink="">
      <xdr:nvSpPr>
        <xdr:cNvPr id="141" name="楕円 140"/>
        <xdr:cNvSpPr/>
      </xdr:nvSpPr>
      <xdr:spPr>
        <a:xfrm>
          <a:off x="2857500" y="95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105254</xdr:rowOff>
    </xdr:from>
    <xdr:ext cx="599010" cy="259045"/>
    <xdr:sp macro="" textlink="">
      <xdr:nvSpPr>
        <xdr:cNvPr id="142" name="テキスト ボックス 141"/>
        <xdr:cNvSpPr txBox="1"/>
      </xdr:nvSpPr>
      <xdr:spPr>
        <a:xfrm>
          <a:off x="2608795" y="936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20110</xdr:rowOff>
    </xdr:from>
    <xdr:to>
      <xdr:col>10</xdr:col>
      <xdr:colOff>165100</xdr:colOff>
      <xdr:row>56</xdr:row>
      <xdr:rowOff>121710</xdr:rowOff>
    </xdr:to>
    <xdr:sp macro="" textlink="">
      <xdr:nvSpPr>
        <xdr:cNvPr id="143" name="楕円 142"/>
        <xdr:cNvSpPr/>
      </xdr:nvSpPr>
      <xdr:spPr>
        <a:xfrm>
          <a:off x="1968500" y="96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138237</xdr:rowOff>
    </xdr:from>
    <xdr:ext cx="599010" cy="259045"/>
    <xdr:sp macro="" textlink="">
      <xdr:nvSpPr>
        <xdr:cNvPr id="144" name="テキスト ボックス 143"/>
        <xdr:cNvSpPr txBox="1"/>
      </xdr:nvSpPr>
      <xdr:spPr>
        <a:xfrm>
          <a:off x="1719795" y="939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49085</xdr:rowOff>
    </xdr:from>
    <xdr:to>
      <xdr:col>6</xdr:col>
      <xdr:colOff>38100</xdr:colOff>
      <xdr:row>56</xdr:row>
      <xdr:rowOff>150685</xdr:rowOff>
    </xdr:to>
    <xdr:sp macro="" textlink="">
      <xdr:nvSpPr>
        <xdr:cNvPr id="145" name="楕円 144"/>
        <xdr:cNvSpPr/>
      </xdr:nvSpPr>
      <xdr:spPr>
        <a:xfrm>
          <a:off x="1079500" y="96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167212</xdr:rowOff>
    </xdr:from>
    <xdr:ext cx="599010" cy="259045"/>
    <xdr:sp macro="" textlink="">
      <xdr:nvSpPr>
        <xdr:cNvPr id="146" name="テキスト ボックス 145"/>
        <xdr:cNvSpPr txBox="1"/>
      </xdr:nvSpPr>
      <xdr:spPr>
        <a:xfrm>
          <a:off x="830795" y="942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26589</xdr:rowOff>
    </xdr:from>
    <xdr:to>
      <xdr:col>24</xdr:col>
      <xdr:colOff>63500</xdr:colOff>
      <xdr:row>75</xdr:row>
      <xdr:rowOff>92105</xdr:rowOff>
    </xdr:to>
    <xdr:cxnSp macro="">
      <xdr:nvCxnSpPr>
        <xdr:cNvPr id="173" name="直線コネクタ 172"/>
        <xdr:cNvCxnSpPr/>
      </xdr:nvCxnSpPr>
      <xdr:spPr>
        <a:xfrm>
          <a:off x="3797300" y="12885339"/>
          <a:ext cx="8382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26589</xdr:rowOff>
    </xdr:from>
    <xdr:to>
      <xdr:col>19</xdr:col>
      <xdr:colOff>177800</xdr:colOff>
      <xdr:row>75</xdr:row>
      <xdr:rowOff>54524</xdr:rowOff>
    </xdr:to>
    <xdr:cxnSp macro="">
      <xdr:nvCxnSpPr>
        <xdr:cNvPr id="176" name="直線コネクタ 175"/>
        <xdr:cNvCxnSpPr/>
      </xdr:nvCxnSpPr>
      <xdr:spPr>
        <a:xfrm flipV="1">
          <a:off x="2908300" y="1288533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54524</xdr:rowOff>
    </xdr:from>
    <xdr:to>
      <xdr:col>15</xdr:col>
      <xdr:colOff>50800</xdr:colOff>
      <xdr:row>75</xdr:row>
      <xdr:rowOff>159497</xdr:rowOff>
    </xdr:to>
    <xdr:cxnSp macro="">
      <xdr:nvCxnSpPr>
        <xdr:cNvPr id="179" name="直線コネクタ 178"/>
        <xdr:cNvCxnSpPr/>
      </xdr:nvCxnSpPr>
      <xdr:spPr>
        <a:xfrm flipV="1">
          <a:off x="2019300" y="12913274"/>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125070</xdr:rowOff>
    </xdr:from>
    <xdr:to>
      <xdr:col>10</xdr:col>
      <xdr:colOff>114300</xdr:colOff>
      <xdr:row>75</xdr:row>
      <xdr:rowOff>159497</xdr:rowOff>
    </xdr:to>
    <xdr:cxnSp macro="">
      <xdr:nvCxnSpPr>
        <xdr:cNvPr id="182" name="直線コネクタ 181"/>
        <xdr:cNvCxnSpPr/>
      </xdr:nvCxnSpPr>
      <xdr:spPr>
        <a:xfrm>
          <a:off x="1130300" y="12812370"/>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41305</xdr:rowOff>
    </xdr:from>
    <xdr:to>
      <xdr:col>24</xdr:col>
      <xdr:colOff>114300</xdr:colOff>
      <xdr:row>75</xdr:row>
      <xdr:rowOff>142905</xdr:rowOff>
    </xdr:to>
    <xdr:sp macro="" textlink="">
      <xdr:nvSpPr>
        <xdr:cNvPr id="192" name="楕円 191"/>
        <xdr:cNvSpPr/>
      </xdr:nvSpPr>
      <xdr:spPr>
        <a:xfrm>
          <a:off x="4584700" y="129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64182</xdr:rowOff>
    </xdr:from>
    <xdr:ext cx="534377" cy="259045"/>
    <xdr:sp macro="" textlink="">
      <xdr:nvSpPr>
        <xdr:cNvPr id="193" name="維持補修費該当値テキスト"/>
        <xdr:cNvSpPr txBox="1"/>
      </xdr:nvSpPr>
      <xdr:spPr>
        <a:xfrm>
          <a:off x="4686300" y="127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147239</xdr:rowOff>
    </xdr:from>
    <xdr:to>
      <xdr:col>20</xdr:col>
      <xdr:colOff>38100</xdr:colOff>
      <xdr:row>75</xdr:row>
      <xdr:rowOff>77389</xdr:rowOff>
    </xdr:to>
    <xdr:sp macro="" textlink="">
      <xdr:nvSpPr>
        <xdr:cNvPr id="194" name="楕円 193"/>
        <xdr:cNvSpPr/>
      </xdr:nvSpPr>
      <xdr:spPr>
        <a:xfrm>
          <a:off x="3746500" y="128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93916</xdr:rowOff>
    </xdr:from>
    <xdr:ext cx="534377" cy="259045"/>
    <xdr:sp macro="" textlink="">
      <xdr:nvSpPr>
        <xdr:cNvPr id="195" name="テキスト ボックス 194"/>
        <xdr:cNvSpPr txBox="1"/>
      </xdr:nvSpPr>
      <xdr:spPr>
        <a:xfrm>
          <a:off x="3530111" y="126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3724</xdr:rowOff>
    </xdr:from>
    <xdr:to>
      <xdr:col>15</xdr:col>
      <xdr:colOff>101600</xdr:colOff>
      <xdr:row>75</xdr:row>
      <xdr:rowOff>105324</xdr:rowOff>
    </xdr:to>
    <xdr:sp macro="" textlink="">
      <xdr:nvSpPr>
        <xdr:cNvPr id="196" name="楕円 195"/>
        <xdr:cNvSpPr/>
      </xdr:nvSpPr>
      <xdr:spPr>
        <a:xfrm>
          <a:off x="2857500" y="128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121851</xdr:rowOff>
    </xdr:from>
    <xdr:ext cx="534377" cy="259045"/>
    <xdr:sp macro="" textlink="">
      <xdr:nvSpPr>
        <xdr:cNvPr id="197" name="テキスト ボックス 196"/>
        <xdr:cNvSpPr txBox="1"/>
      </xdr:nvSpPr>
      <xdr:spPr>
        <a:xfrm>
          <a:off x="2641111" y="1263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108696</xdr:rowOff>
    </xdr:from>
    <xdr:to>
      <xdr:col>10</xdr:col>
      <xdr:colOff>165100</xdr:colOff>
      <xdr:row>76</xdr:row>
      <xdr:rowOff>38847</xdr:rowOff>
    </xdr:to>
    <xdr:sp macro="" textlink="">
      <xdr:nvSpPr>
        <xdr:cNvPr id="198" name="楕円 197"/>
        <xdr:cNvSpPr/>
      </xdr:nvSpPr>
      <xdr:spPr>
        <a:xfrm>
          <a:off x="1968500" y="12967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55373</xdr:rowOff>
    </xdr:from>
    <xdr:ext cx="534377" cy="259045"/>
    <xdr:sp macro="" textlink="">
      <xdr:nvSpPr>
        <xdr:cNvPr id="199" name="テキスト ボックス 198"/>
        <xdr:cNvSpPr txBox="1"/>
      </xdr:nvSpPr>
      <xdr:spPr>
        <a:xfrm>
          <a:off x="1752111" y="127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74270</xdr:rowOff>
    </xdr:from>
    <xdr:to>
      <xdr:col>6</xdr:col>
      <xdr:colOff>38100</xdr:colOff>
      <xdr:row>75</xdr:row>
      <xdr:rowOff>4420</xdr:rowOff>
    </xdr:to>
    <xdr:sp macro="" textlink="">
      <xdr:nvSpPr>
        <xdr:cNvPr id="200" name="楕円 199"/>
        <xdr:cNvSpPr/>
      </xdr:nvSpPr>
      <xdr:spPr>
        <a:xfrm>
          <a:off x="1079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20947</xdr:rowOff>
    </xdr:from>
    <xdr:ext cx="534377" cy="259045"/>
    <xdr:sp macro="" textlink="">
      <xdr:nvSpPr>
        <xdr:cNvPr id="201" name="テキスト ボックス 200"/>
        <xdr:cNvSpPr txBox="1"/>
      </xdr:nvSpPr>
      <xdr:spPr>
        <a:xfrm>
          <a:off x="863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4471</xdr:rowOff>
    </xdr:from>
    <xdr:to>
      <xdr:col>24</xdr:col>
      <xdr:colOff>63500</xdr:colOff>
      <xdr:row>99</xdr:row>
      <xdr:rowOff>36309</xdr:rowOff>
    </xdr:to>
    <xdr:cxnSp macro="">
      <xdr:nvCxnSpPr>
        <xdr:cNvPr id="231" name="直線コネクタ 230"/>
        <xdr:cNvCxnSpPr/>
      </xdr:nvCxnSpPr>
      <xdr:spPr>
        <a:xfrm>
          <a:off x="3797300" y="16978021"/>
          <a:ext cx="8382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157721</xdr:rowOff>
    </xdr:from>
    <xdr:to>
      <xdr:col>19</xdr:col>
      <xdr:colOff>177800</xdr:colOff>
      <xdr:row>99</xdr:row>
      <xdr:rowOff>4471</xdr:rowOff>
    </xdr:to>
    <xdr:cxnSp macro="">
      <xdr:nvCxnSpPr>
        <xdr:cNvPr id="234" name="直線コネクタ 233"/>
        <xdr:cNvCxnSpPr/>
      </xdr:nvCxnSpPr>
      <xdr:spPr>
        <a:xfrm>
          <a:off x="2908300" y="16959821"/>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157721</xdr:rowOff>
    </xdr:from>
    <xdr:to>
      <xdr:col>15</xdr:col>
      <xdr:colOff>50800</xdr:colOff>
      <xdr:row>99</xdr:row>
      <xdr:rowOff>41872</xdr:rowOff>
    </xdr:to>
    <xdr:cxnSp macro="">
      <xdr:nvCxnSpPr>
        <xdr:cNvPr id="237" name="直線コネクタ 236"/>
        <xdr:cNvCxnSpPr/>
      </xdr:nvCxnSpPr>
      <xdr:spPr>
        <a:xfrm flipV="1">
          <a:off x="2019300" y="16959821"/>
          <a:ext cx="8890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4153</xdr:rowOff>
    </xdr:from>
    <xdr:to>
      <xdr:col>10</xdr:col>
      <xdr:colOff>114300</xdr:colOff>
      <xdr:row>99</xdr:row>
      <xdr:rowOff>41872</xdr:rowOff>
    </xdr:to>
    <xdr:cxnSp macro="">
      <xdr:nvCxnSpPr>
        <xdr:cNvPr id="240" name="直線コネクタ 239"/>
        <xdr:cNvCxnSpPr/>
      </xdr:nvCxnSpPr>
      <xdr:spPr>
        <a:xfrm>
          <a:off x="1130300" y="1697770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156959</xdr:rowOff>
    </xdr:from>
    <xdr:to>
      <xdr:col>24</xdr:col>
      <xdr:colOff>114300</xdr:colOff>
      <xdr:row>99</xdr:row>
      <xdr:rowOff>87109</xdr:rowOff>
    </xdr:to>
    <xdr:sp macro="" textlink="">
      <xdr:nvSpPr>
        <xdr:cNvPr id="250" name="楕円 249"/>
        <xdr:cNvSpPr/>
      </xdr:nvSpPr>
      <xdr:spPr>
        <a:xfrm>
          <a:off x="4584700" y="169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71886</xdr:rowOff>
    </xdr:from>
    <xdr:ext cx="534377" cy="259045"/>
    <xdr:sp macro="" textlink="">
      <xdr:nvSpPr>
        <xdr:cNvPr id="251" name="扶助費該当値テキスト"/>
        <xdr:cNvSpPr txBox="1"/>
      </xdr:nvSpPr>
      <xdr:spPr>
        <a:xfrm>
          <a:off x="4686300" y="168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125121</xdr:rowOff>
    </xdr:from>
    <xdr:to>
      <xdr:col>20</xdr:col>
      <xdr:colOff>38100</xdr:colOff>
      <xdr:row>99</xdr:row>
      <xdr:rowOff>55271</xdr:rowOff>
    </xdr:to>
    <xdr:sp macro="" textlink="">
      <xdr:nvSpPr>
        <xdr:cNvPr id="252" name="楕円 251"/>
        <xdr:cNvSpPr/>
      </xdr:nvSpPr>
      <xdr:spPr>
        <a:xfrm>
          <a:off x="3746500" y="169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46398</xdr:rowOff>
    </xdr:from>
    <xdr:ext cx="534377" cy="259045"/>
    <xdr:sp macro="" textlink="">
      <xdr:nvSpPr>
        <xdr:cNvPr id="253" name="テキスト ボックス 252"/>
        <xdr:cNvSpPr txBox="1"/>
      </xdr:nvSpPr>
      <xdr:spPr>
        <a:xfrm>
          <a:off x="3530111" y="170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106921</xdr:rowOff>
    </xdr:from>
    <xdr:to>
      <xdr:col>15</xdr:col>
      <xdr:colOff>101600</xdr:colOff>
      <xdr:row>99</xdr:row>
      <xdr:rowOff>37071</xdr:rowOff>
    </xdr:to>
    <xdr:sp macro="" textlink="">
      <xdr:nvSpPr>
        <xdr:cNvPr id="254" name="楕円 253"/>
        <xdr:cNvSpPr/>
      </xdr:nvSpPr>
      <xdr:spPr>
        <a:xfrm>
          <a:off x="2857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28198</xdr:rowOff>
    </xdr:from>
    <xdr:ext cx="534377" cy="259045"/>
    <xdr:sp macro="" textlink="">
      <xdr:nvSpPr>
        <xdr:cNvPr id="255" name="テキスト ボックス 254"/>
        <xdr:cNvSpPr txBox="1"/>
      </xdr:nvSpPr>
      <xdr:spPr>
        <a:xfrm>
          <a:off x="2641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162522</xdr:rowOff>
    </xdr:from>
    <xdr:to>
      <xdr:col>10</xdr:col>
      <xdr:colOff>165100</xdr:colOff>
      <xdr:row>99</xdr:row>
      <xdr:rowOff>92672</xdr:rowOff>
    </xdr:to>
    <xdr:sp macro="" textlink="">
      <xdr:nvSpPr>
        <xdr:cNvPr id="256" name="楕円 255"/>
        <xdr:cNvSpPr/>
      </xdr:nvSpPr>
      <xdr:spPr>
        <a:xfrm>
          <a:off x="1968500" y="169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83799</xdr:rowOff>
    </xdr:from>
    <xdr:ext cx="534377" cy="259045"/>
    <xdr:sp macro="" textlink="">
      <xdr:nvSpPr>
        <xdr:cNvPr id="257" name="テキスト ボックス 256"/>
        <xdr:cNvSpPr txBox="1"/>
      </xdr:nvSpPr>
      <xdr:spPr>
        <a:xfrm>
          <a:off x="1752111" y="170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124803</xdr:rowOff>
    </xdr:from>
    <xdr:to>
      <xdr:col>6</xdr:col>
      <xdr:colOff>38100</xdr:colOff>
      <xdr:row>99</xdr:row>
      <xdr:rowOff>54953</xdr:rowOff>
    </xdr:to>
    <xdr:sp macro="" textlink="">
      <xdr:nvSpPr>
        <xdr:cNvPr id="258" name="楕円 257"/>
        <xdr:cNvSpPr/>
      </xdr:nvSpPr>
      <xdr:spPr>
        <a:xfrm>
          <a:off x="1079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46080</xdr:rowOff>
    </xdr:from>
    <xdr:ext cx="534377" cy="259045"/>
    <xdr:sp macro="" textlink="">
      <xdr:nvSpPr>
        <xdr:cNvPr id="259" name="テキスト ボックス 258"/>
        <xdr:cNvSpPr txBox="1"/>
      </xdr:nvSpPr>
      <xdr:spPr>
        <a:xfrm>
          <a:off x="863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153351</xdr:rowOff>
    </xdr:from>
    <xdr:to>
      <xdr:col>55</xdr:col>
      <xdr:colOff>0</xdr:colOff>
      <xdr:row>33</xdr:row>
      <xdr:rowOff>71812</xdr:rowOff>
    </xdr:to>
    <xdr:cxnSp macro="">
      <xdr:nvCxnSpPr>
        <xdr:cNvPr id="290" name="直線コネクタ 289"/>
        <xdr:cNvCxnSpPr/>
      </xdr:nvCxnSpPr>
      <xdr:spPr>
        <a:xfrm>
          <a:off x="9639300" y="5468301"/>
          <a:ext cx="838200" cy="2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153351</xdr:rowOff>
    </xdr:from>
    <xdr:to>
      <xdr:col>50</xdr:col>
      <xdr:colOff>114300</xdr:colOff>
      <xdr:row>33</xdr:row>
      <xdr:rowOff>10600</xdr:rowOff>
    </xdr:to>
    <xdr:cxnSp macro="">
      <xdr:nvCxnSpPr>
        <xdr:cNvPr id="293" name="直線コネクタ 292"/>
        <xdr:cNvCxnSpPr/>
      </xdr:nvCxnSpPr>
      <xdr:spPr>
        <a:xfrm flipV="1">
          <a:off x="8750300" y="5468301"/>
          <a:ext cx="889000" cy="2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10600</xdr:rowOff>
    </xdr:from>
    <xdr:to>
      <xdr:col>45</xdr:col>
      <xdr:colOff>177800</xdr:colOff>
      <xdr:row>34</xdr:row>
      <xdr:rowOff>48293</xdr:rowOff>
    </xdr:to>
    <xdr:cxnSp macro="">
      <xdr:nvCxnSpPr>
        <xdr:cNvPr id="296" name="直線コネクタ 295"/>
        <xdr:cNvCxnSpPr/>
      </xdr:nvCxnSpPr>
      <xdr:spPr>
        <a:xfrm flipV="1">
          <a:off x="7861300" y="5668450"/>
          <a:ext cx="8890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48293</xdr:rowOff>
    </xdr:from>
    <xdr:to>
      <xdr:col>41</xdr:col>
      <xdr:colOff>50800</xdr:colOff>
      <xdr:row>34</xdr:row>
      <xdr:rowOff>139876</xdr:rowOff>
    </xdr:to>
    <xdr:cxnSp macro="">
      <xdr:nvCxnSpPr>
        <xdr:cNvPr id="299" name="直線コネクタ 298"/>
        <xdr:cNvCxnSpPr/>
      </xdr:nvCxnSpPr>
      <xdr:spPr>
        <a:xfrm flipV="1">
          <a:off x="6972300" y="5877593"/>
          <a:ext cx="889000" cy="9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21012</xdr:rowOff>
    </xdr:from>
    <xdr:to>
      <xdr:col>55</xdr:col>
      <xdr:colOff>50800</xdr:colOff>
      <xdr:row>33</xdr:row>
      <xdr:rowOff>122612</xdr:rowOff>
    </xdr:to>
    <xdr:sp macro="" textlink="">
      <xdr:nvSpPr>
        <xdr:cNvPr id="309" name="楕円 308"/>
        <xdr:cNvSpPr/>
      </xdr:nvSpPr>
      <xdr:spPr>
        <a:xfrm>
          <a:off x="10426700" y="56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43889</xdr:rowOff>
    </xdr:from>
    <xdr:ext cx="599010" cy="259045"/>
    <xdr:sp macro="" textlink="">
      <xdr:nvSpPr>
        <xdr:cNvPr id="310" name="補助費等該当値テキスト"/>
        <xdr:cNvSpPr txBox="1"/>
      </xdr:nvSpPr>
      <xdr:spPr>
        <a:xfrm>
          <a:off x="10528300" y="553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102551</xdr:rowOff>
    </xdr:from>
    <xdr:to>
      <xdr:col>50</xdr:col>
      <xdr:colOff>165100</xdr:colOff>
      <xdr:row>32</xdr:row>
      <xdr:rowOff>32701</xdr:rowOff>
    </xdr:to>
    <xdr:sp macro="" textlink="">
      <xdr:nvSpPr>
        <xdr:cNvPr id="311" name="楕円 310"/>
        <xdr:cNvSpPr/>
      </xdr:nvSpPr>
      <xdr:spPr>
        <a:xfrm>
          <a:off x="9588500" y="5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49228</xdr:rowOff>
    </xdr:from>
    <xdr:ext cx="599010" cy="259045"/>
    <xdr:sp macro="" textlink="">
      <xdr:nvSpPr>
        <xdr:cNvPr id="312" name="テキスト ボックス 311"/>
        <xdr:cNvSpPr txBox="1"/>
      </xdr:nvSpPr>
      <xdr:spPr>
        <a:xfrm>
          <a:off x="9339795" y="51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131250</xdr:rowOff>
    </xdr:from>
    <xdr:to>
      <xdr:col>46</xdr:col>
      <xdr:colOff>38100</xdr:colOff>
      <xdr:row>33</xdr:row>
      <xdr:rowOff>61400</xdr:rowOff>
    </xdr:to>
    <xdr:sp macro="" textlink="">
      <xdr:nvSpPr>
        <xdr:cNvPr id="313" name="楕円 312"/>
        <xdr:cNvSpPr/>
      </xdr:nvSpPr>
      <xdr:spPr>
        <a:xfrm>
          <a:off x="8699500" y="56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77927</xdr:rowOff>
    </xdr:from>
    <xdr:ext cx="599010" cy="259045"/>
    <xdr:sp macro="" textlink="">
      <xdr:nvSpPr>
        <xdr:cNvPr id="314" name="テキスト ボックス 313"/>
        <xdr:cNvSpPr txBox="1"/>
      </xdr:nvSpPr>
      <xdr:spPr>
        <a:xfrm>
          <a:off x="8450795" y="539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168943</xdr:rowOff>
    </xdr:from>
    <xdr:to>
      <xdr:col>41</xdr:col>
      <xdr:colOff>101600</xdr:colOff>
      <xdr:row>34</xdr:row>
      <xdr:rowOff>99093</xdr:rowOff>
    </xdr:to>
    <xdr:sp macro="" textlink="">
      <xdr:nvSpPr>
        <xdr:cNvPr id="315" name="楕円 314"/>
        <xdr:cNvSpPr/>
      </xdr:nvSpPr>
      <xdr:spPr>
        <a:xfrm>
          <a:off x="7810500" y="58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115620</xdr:rowOff>
    </xdr:from>
    <xdr:ext cx="599010" cy="259045"/>
    <xdr:sp macro="" textlink="">
      <xdr:nvSpPr>
        <xdr:cNvPr id="316" name="テキスト ボックス 315"/>
        <xdr:cNvSpPr txBox="1"/>
      </xdr:nvSpPr>
      <xdr:spPr>
        <a:xfrm>
          <a:off x="7561795" y="560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89076</xdr:rowOff>
    </xdr:from>
    <xdr:to>
      <xdr:col>36</xdr:col>
      <xdr:colOff>165100</xdr:colOff>
      <xdr:row>35</xdr:row>
      <xdr:rowOff>19226</xdr:rowOff>
    </xdr:to>
    <xdr:sp macro="" textlink="">
      <xdr:nvSpPr>
        <xdr:cNvPr id="317" name="楕円 316"/>
        <xdr:cNvSpPr/>
      </xdr:nvSpPr>
      <xdr:spPr>
        <a:xfrm>
          <a:off x="6921500" y="59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35753</xdr:rowOff>
    </xdr:from>
    <xdr:ext cx="599010" cy="259045"/>
    <xdr:sp macro="" textlink="">
      <xdr:nvSpPr>
        <xdr:cNvPr id="318" name="テキスト ボックス 317"/>
        <xdr:cNvSpPr txBox="1"/>
      </xdr:nvSpPr>
      <xdr:spPr>
        <a:xfrm>
          <a:off x="6672795" y="569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59424</xdr:rowOff>
    </xdr:from>
    <xdr:to>
      <xdr:col>55</xdr:col>
      <xdr:colOff>0</xdr:colOff>
      <xdr:row>55</xdr:row>
      <xdr:rowOff>36373</xdr:rowOff>
    </xdr:to>
    <xdr:cxnSp macro="">
      <xdr:nvCxnSpPr>
        <xdr:cNvPr id="347" name="直線コネクタ 346"/>
        <xdr:cNvCxnSpPr/>
      </xdr:nvCxnSpPr>
      <xdr:spPr>
        <a:xfrm>
          <a:off x="9639300" y="9317724"/>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45616</xdr:rowOff>
    </xdr:from>
    <xdr:to>
      <xdr:col>50</xdr:col>
      <xdr:colOff>114300</xdr:colOff>
      <xdr:row>54</xdr:row>
      <xdr:rowOff>59424</xdr:rowOff>
    </xdr:to>
    <xdr:cxnSp macro="">
      <xdr:nvCxnSpPr>
        <xdr:cNvPr id="350" name="直線コネクタ 349"/>
        <xdr:cNvCxnSpPr/>
      </xdr:nvCxnSpPr>
      <xdr:spPr>
        <a:xfrm>
          <a:off x="8750300" y="9303916"/>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45616</xdr:rowOff>
    </xdr:from>
    <xdr:to>
      <xdr:col>45</xdr:col>
      <xdr:colOff>177800</xdr:colOff>
      <xdr:row>56</xdr:row>
      <xdr:rowOff>20713</xdr:rowOff>
    </xdr:to>
    <xdr:cxnSp macro="">
      <xdr:nvCxnSpPr>
        <xdr:cNvPr id="353" name="直線コネクタ 352"/>
        <xdr:cNvCxnSpPr/>
      </xdr:nvCxnSpPr>
      <xdr:spPr>
        <a:xfrm flipV="1">
          <a:off x="7861300" y="9303916"/>
          <a:ext cx="889000" cy="3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20713</xdr:rowOff>
    </xdr:from>
    <xdr:to>
      <xdr:col>41</xdr:col>
      <xdr:colOff>50800</xdr:colOff>
      <xdr:row>56</xdr:row>
      <xdr:rowOff>115850</xdr:rowOff>
    </xdr:to>
    <xdr:cxnSp macro="">
      <xdr:nvCxnSpPr>
        <xdr:cNvPr id="356" name="直線コネクタ 355"/>
        <xdr:cNvCxnSpPr/>
      </xdr:nvCxnSpPr>
      <xdr:spPr>
        <a:xfrm flipV="1">
          <a:off x="6972300" y="962191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157023</xdr:rowOff>
    </xdr:from>
    <xdr:to>
      <xdr:col>55</xdr:col>
      <xdr:colOff>50800</xdr:colOff>
      <xdr:row>55</xdr:row>
      <xdr:rowOff>87173</xdr:rowOff>
    </xdr:to>
    <xdr:sp macro="" textlink="">
      <xdr:nvSpPr>
        <xdr:cNvPr id="366" name="楕円 365"/>
        <xdr:cNvSpPr/>
      </xdr:nvSpPr>
      <xdr:spPr>
        <a:xfrm>
          <a:off x="10426700" y="94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8450</xdr:rowOff>
    </xdr:from>
    <xdr:ext cx="599010" cy="259045"/>
    <xdr:sp macro="" textlink="">
      <xdr:nvSpPr>
        <xdr:cNvPr id="367" name="普通建設事業費該当値テキスト"/>
        <xdr:cNvSpPr txBox="1"/>
      </xdr:nvSpPr>
      <xdr:spPr>
        <a:xfrm>
          <a:off x="10528300" y="926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8624</xdr:rowOff>
    </xdr:from>
    <xdr:to>
      <xdr:col>50</xdr:col>
      <xdr:colOff>165100</xdr:colOff>
      <xdr:row>54</xdr:row>
      <xdr:rowOff>110224</xdr:rowOff>
    </xdr:to>
    <xdr:sp macro="" textlink="">
      <xdr:nvSpPr>
        <xdr:cNvPr id="368" name="楕円 367"/>
        <xdr:cNvSpPr/>
      </xdr:nvSpPr>
      <xdr:spPr>
        <a:xfrm>
          <a:off x="9588500" y="9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126751</xdr:rowOff>
    </xdr:from>
    <xdr:ext cx="599010" cy="259045"/>
    <xdr:sp macro="" textlink="">
      <xdr:nvSpPr>
        <xdr:cNvPr id="369" name="テキスト ボックス 368"/>
        <xdr:cNvSpPr txBox="1"/>
      </xdr:nvSpPr>
      <xdr:spPr>
        <a:xfrm>
          <a:off x="9339795" y="90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166266</xdr:rowOff>
    </xdr:from>
    <xdr:to>
      <xdr:col>46</xdr:col>
      <xdr:colOff>38100</xdr:colOff>
      <xdr:row>54</xdr:row>
      <xdr:rowOff>96416</xdr:rowOff>
    </xdr:to>
    <xdr:sp macro="" textlink="">
      <xdr:nvSpPr>
        <xdr:cNvPr id="370" name="楕円 369"/>
        <xdr:cNvSpPr/>
      </xdr:nvSpPr>
      <xdr:spPr>
        <a:xfrm>
          <a:off x="8699500" y="92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112943</xdr:rowOff>
    </xdr:from>
    <xdr:ext cx="599010" cy="259045"/>
    <xdr:sp macro="" textlink="">
      <xdr:nvSpPr>
        <xdr:cNvPr id="371" name="テキスト ボックス 370"/>
        <xdr:cNvSpPr txBox="1"/>
      </xdr:nvSpPr>
      <xdr:spPr>
        <a:xfrm>
          <a:off x="8450795" y="90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141363</xdr:rowOff>
    </xdr:from>
    <xdr:to>
      <xdr:col>41</xdr:col>
      <xdr:colOff>101600</xdr:colOff>
      <xdr:row>56</xdr:row>
      <xdr:rowOff>71513</xdr:rowOff>
    </xdr:to>
    <xdr:sp macro="" textlink="">
      <xdr:nvSpPr>
        <xdr:cNvPr id="372" name="楕円 371"/>
        <xdr:cNvSpPr/>
      </xdr:nvSpPr>
      <xdr:spPr>
        <a:xfrm>
          <a:off x="7810500" y="9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88040</xdr:rowOff>
    </xdr:from>
    <xdr:ext cx="599010" cy="259045"/>
    <xdr:sp macro="" textlink="">
      <xdr:nvSpPr>
        <xdr:cNvPr id="373" name="テキスト ボックス 372"/>
        <xdr:cNvSpPr txBox="1"/>
      </xdr:nvSpPr>
      <xdr:spPr>
        <a:xfrm>
          <a:off x="7561795" y="93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65050</xdr:rowOff>
    </xdr:from>
    <xdr:to>
      <xdr:col>36</xdr:col>
      <xdr:colOff>165100</xdr:colOff>
      <xdr:row>56</xdr:row>
      <xdr:rowOff>166650</xdr:rowOff>
    </xdr:to>
    <xdr:sp macro="" textlink="">
      <xdr:nvSpPr>
        <xdr:cNvPr id="374" name="楕円 373"/>
        <xdr:cNvSpPr/>
      </xdr:nvSpPr>
      <xdr:spPr>
        <a:xfrm>
          <a:off x="6921500" y="96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11727</xdr:rowOff>
    </xdr:from>
    <xdr:ext cx="599010" cy="259045"/>
    <xdr:sp macro="" textlink="">
      <xdr:nvSpPr>
        <xdr:cNvPr id="375" name="テキスト ボックス 374"/>
        <xdr:cNvSpPr txBox="1"/>
      </xdr:nvSpPr>
      <xdr:spPr>
        <a:xfrm>
          <a:off x="6672795" y="94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145529</xdr:rowOff>
    </xdr:from>
    <xdr:to>
      <xdr:col>55</xdr:col>
      <xdr:colOff>0</xdr:colOff>
      <xdr:row>78</xdr:row>
      <xdr:rowOff>170146</xdr:rowOff>
    </xdr:to>
    <xdr:cxnSp macro="">
      <xdr:nvCxnSpPr>
        <xdr:cNvPr id="404" name="直線コネクタ 403"/>
        <xdr:cNvCxnSpPr/>
      </xdr:nvCxnSpPr>
      <xdr:spPr>
        <a:xfrm>
          <a:off x="9639300" y="13347179"/>
          <a:ext cx="838200" cy="1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84954</xdr:rowOff>
    </xdr:from>
    <xdr:to>
      <xdr:col>50</xdr:col>
      <xdr:colOff>114300</xdr:colOff>
      <xdr:row>77</xdr:row>
      <xdr:rowOff>145529</xdr:rowOff>
    </xdr:to>
    <xdr:cxnSp macro="">
      <xdr:nvCxnSpPr>
        <xdr:cNvPr id="407" name="直線コネクタ 406"/>
        <xdr:cNvCxnSpPr/>
      </xdr:nvCxnSpPr>
      <xdr:spPr>
        <a:xfrm>
          <a:off x="8750300" y="12943704"/>
          <a:ext cx="889000" cy="40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84954</xdr:rowOff>
    </xdr:from>
    <xdr:to>
      <xdr:col>45</xdr:col>
      <xdr:colOff>177800</xdr:colOff>
      <xdr:row>77</xdr:row>
      <xdr:rowOff>11813</xdr:rowOff>
    </xdr:to>
    <xdr:cxnSp macro="">
      <xdr:nvCxnSpPr>
        <xdr:cNvPr id="410" name="直線コネクタ 409"/>
        <xdr:cNvCxnSpPr/>
      </xdr:nvCxnSpPr>
      <xdr:spPr>
        <a:xfrm flipV="1">
          <a:off x="7861300" y="12943704"/>
          <a:ext cx="889000" cy="26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11813</xdr:rowOff>
    </xdr:from>
    <xdr:to>
      <xdr:col>41</xdr:col>
      <xdr:colOff>50800</xdr:colOff>
      <xdr:row>77</xdr:row>
      <xdr:rowOff>122555</xdr:rowOff>
    </xdr:to>
    <xdr:cxnSp macro="">
      <xdr:nvCxnSpPr>
        <xdr:cNvPr id="413" name="直線コネクタ 412"/>
        <xdr:cNvCxnSpPr/>
      </xdr:nvCxnSpPr>
      <xdr:spPr>
        <a:xfrm flipV="1">
          <a:off x="6972300" y="13213463"/>
          <a:ext cx="889000" cy="1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119346</xdr:rowOff>
    </xdr:from>
    <xdr:to>
      <xdr:col>55</xdr:col>
      <xdr:colOff>50800</xdr:colOff>
      <xdr:row>79</xdr:row>
      <xdr:rowOff>49496</xdr:rowOff>
    </xdr:to>
    <xdr:sp macro="" textlink="">
      <xdr:nvSpPr>
        <xdr:cNvPr id="423" name="楕円 422"/>
        <xdr:cNvSpPr/>
      </xdr:nvSpPr>
      <xdr:spPr>
        <a:xfrm>
          <a:off x="10426700" y="13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43900</xdr:rowOff>
    </xdr:from>
    <xdr:ext cx="534377" cy="259045"/>
    <xdr:sp macro="" textlink="">
      <xdr:nvSpPr>
        <xdr:cNvPr id="424" name="普通建設事業費 （ うち新規整備　）該当値テキスト"/>
        <xdr:cNvSpPr txBox="1"/>
      </xdr:nvSpPr>
      <xdr:spPr>
        <a:xfrm>
          <a:off x="10528300" y="134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94729</xdr:rowOff>
    </xdr:from>
    <xdr:to>
      <xdr:col>50</xdr:col>
      <xdr:colOff>165100</xdr:colOff>
      <xdr:row>78</xdr:row>
      <xdr:rowOff>24879</xdr:rowOff>
    </xdr:to>
    <xdr:sp macro="" textlink="">
      <xdr:nvSpPr>
        <xdr:cNvPr id="425" name="楕円 424"/>
        <xdr:cNvSpPr/>
      </xdr:nvSpPr>
      <xdr:spPr>
        <a:xfrm>
          <a:off x="9588500" y="132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41406</xdr:rowOff>
    </xdr:from>
    <xdr:ext cx="534377" cy="259045"/>
    <xdr:sp macro="" textlink="">
      <xdr:nvSpPr>
        <xdr:cNvPr id="426" name="テキスト ボックス 425"/>
        <xdr:cNvSpPr txBox="1"/>
      </xdr:nvSpPr>
      <xdr:spPr>
        <a:xfrm>
          <a:off x="9372111" y="130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34154</xdr:rowOff>
    </xdr:from>
    <xdr:to>
      <xdr:col>46</xdr:col>
      <xdr:colOff>38100</xdr:colOff>
      <xdr:row>75</xdr:row>
      <xdr:rowOff>135754</xdr:rowOff>
    </xdr:to>
    <xdr:sp macro="" textlink="">
      <xdr:nvSpPr>
        <xdr:cNvPr id="427" name="楕円 426"/>
        <xdr:cNvSpPr/>
      </xdr:nvSpPr>
      <xdr:spPr>
        <a:xfrm>
          <a:off x="8699500" y="128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152281</xdr:rowOff>
    </xdr:from>
    <xdr:ext cx="599010" cy="259045"/>
    <xdr:sp macro="" textlink="">
      <xdr:nvSpPr>
        <xdr:cNvPr id="428" name="テキスト ボックス 427"/>
        <xdr:cNvSpPr txBox="1"/>
      </xdr:nvSpPr>
      <xdr:spPr>
        <a:xfrm>
          <a:off x="8450795" y="126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132463</xdr:rowOff>
    </xdr:from>
    <xdr:to>
      <xdr:col>41</xdr:col>
      <xdr:colOff>101600</xdr:colOff>
      <xdr:row>77</xdr:row>
      <xdr:rowOff>62613</xdr:rowOff>
    </xdr:to>
    <xdr:sp macro="" textlink="">
      <xdr:nvSpPr>
        <xdr:cNvPr id="429" name="楕円 428"/>
        <xdr:cNvSpPr/>
      </xdr:nvSpPr>
      <xdr:spPr>
        <a:xfrm>
          <a:off x="7810500" y="131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79140</xdr:rowOff>
    </xdr:from>
    <xdr:ext cx="534377" cy="259045"/>
    <xdr:sp macro="" textlink="">
      <xdr:nvSpPr>
        <xdr:cNvPr id="430" name="テキスト ボックス 429"/>
        <xdr:cNvSpPr txBox="1"/>
      </xdr:nvSpPr>
      <xdr:spPr>
        <a:xfrm>
          <a:off x="7594111" y="129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71755</xdr:rowOff>
    </xdr:from>
    <xdr:to>
      <xdr:col>36</xdr:col>
      <xdr:colOff>165100</xdr:colOff>
      <xdr:row>78</xdr:row>
      <xdr:rowOff>1905</xdr:rowOff>
    </xdr:to>
    <xdr:sp macro="" textlink="">
      <xdr:nvSpPr>
        <xdr:cNvPr id="431" name="楕円 430"/>
        <xdr:cNvSpPr/>
      </xdr:nvSpPr>
      <xdr:spPr>
        <a:xfrm>
          <a:off x="6921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18432</xdr:rowOff>
    </xdr:from>
    <xdr:ext cx="534377" cy="259045"/>
    <xdr:sp macro="" textlink="">
      <xdr:nvSpPr>
        <xdr:cNvPr id="432" name="テキスト ボックス 431"/>
        <xdr:cNvSpPr txBox="1"/>
      </xdr:nvSpPr>
      <xdr:spPr>
        <a:xfrm>
          <a:off x="6705111" y="130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246</xdr:rowOff>
    </xdr:from>
    <xdr:to>
      <xdr:col>55</xdr:col>
      <xdr:colOff>0</xdr:colOff>
      <xdr:row>92</xdr:row>
      <xdr:rowOff>103009</xdr:rowOff>
    </xdr:to>
    <xdr:cxnSp macro="">
      <xdr:nvCxnSpPr>
        <xdr:cNvPr id="461" name="直線コネクタ 460"/>
        <xdr:cNvCxnSpPr/>
      </xdr:nvCxnSpPr>
      <xdr:spPr>
        <a:xfrm flipV="1">
          <a:off x="9639300" y="15773646"/>
          <a:ext cx="838200" cy="10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103009</xdr:rowOff>
    </xdr:from>
    <xdr:to>
      <xdr:col>50</xdr:col>
      <xdr:colOff>114300</xdr:colOff>
      <xdr:row>97</xdr:row>
      <xdr:rowOff>10778</xdr:rowOff>
    </xdr:to>
    <xdr:cxnSp macro="">
      <xdr:nvCxnSpPr>
        <xdr:cNvPr id="464" name="直線コネクタ 463"/>
        <xdr:cNvCxnSpPr/>
      </xdr:nvCxnSpPr>
      <xdr:spPr>
        <a:xfrm flipV="1">
          <a:off x="8750300" y="15876409"/>
          <a:ext cx="889000" cy="7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10778</xdr:rowOff>
    </xdr:from>
    <xdr:to>
      <xdr:col>45</xdr:col>
      <xdr:colOff>177800</xdr:colOff>
      <xdr:row>97</xdr:row>
      <xdr:rowOff>141658</xdr:rowOff>
    </xdr:to>
    <xdr:cxnSp macro="">
      <xdr:nvCxnSpPr>
        <xdr:cNvPr id="467" name="直線コネクタ 466"/>
        <xdr:cNvCxnSpPr/>
      </xdr:nvCxnSpPr>
      <xdr:spPr>
        <a:xfrm flipV="1">
          <a:off x="7861300" y="16641428"/>
          <a:ext cx="889000" cy="1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101905</xdr:rowOff>
    </xdr:from>
    <xdr:to>
      <xdr:col>41</xdr:col>
      <xdr:colOff>50800</xdr:colOff>
      <xdr:row>97</xdr:row>
      <xdr:rowOff>141658</xdr:rowOff>
    </xdr:to>
    <xdr:cxnSp macro="">
      <xdr:nvCxnSpPr>
        <xdr:cNvPr id="470" name="直線コネクタ 469"/>
        <xdr:cNvCxnSpPr/>
      </xdr:nvCxnSpPr>
      <xdr:spPr>
        <a:xfrm>
          <a:off x="6972300" y="16732555"/>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120896</xdr:rowOff>
    </xdr:from>
    <xdr:to>
      <xdr:col>55</xdr:col>
      <xdr:colOff>50800</xdr:colOff>
      <xdr:row>92</xdr:row>
      <xdr:rowOff>51046</xdr:rowOff>
    </xdr:to>
    <xdr:sp macro="" textlink="">
      <xdr:nvSpPr>
        <xdr:cNvPr id="480" name="楕円 479"/>
        <xdr:cNvSpPr/>
      </xdr:nvSpPr>
      <xdr:spPr>
        <a:xfrm>
          <a:off x="10426700" y="157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35823</xdr:rowOff>
    </xdr:from>
    <xdr:ext cx="599010" cy="259045"/>
    <xdr:sp macro="" textlink="">
      <xdr:nvSpPr>
        <xdr:cNvPr id="481" name="普通建設事業費 （ うち更新整備　）該当値テキスト"/>
        <xdr:cNvSpPr txBox="1"/>
      </xdr:nvSpPr>
      <xdr:spPr>
        <a:xfrm>
          <a:off x="10528300" y="1563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52209</xdr:rowOff>
    </xdr:from>
    <xdr:to>
      <xdr:col>50</xdr:col>
      <xdr:colOff>165100</xdr:colOff>
      <xdr:row>92</xdr:row>
      <xdr:rowOff>153809</xdr:rowOff>
    </xdr:to>
    <xdr:sp macro="" textlink="">
      <xdr:nvSpPr>
        <xdr:cNvPr id="482" name="楕円 481"/>
        <xdr:cNvSpPr/>
      </xdr:nvSpPr>
      <xdr:spPr>
        <a:xfrm>
          <a:off x="9588500" y="158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170336</xdr:rowOff>
    </xdr:from>
    <xdr:ext cx="599010" cy="259045"/>
    <xdr:sp macro="" textlink="">
      <xdr:nvSpPr>
        <xdr:cNvPr id="483" name="テキスト ボックス 482"/>
        <xdr:cNvSpPr txBox="1"/>
      </xdr:nvSpPr>
      <xdr:spPr>
        <a:xfrm>
          <a:off x="9339795" y="1560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131428</xdr:rowOff>
    </xdr:from>
    <xdr:to>
      <xdr:col>46</xdr:col>
      <xdr:colOff>38100</xdr:colOff>
      <xdr:row>97</xdr:row>
      <xdr:rowOff>61578</xdr:rowOff>
    </xdr:to>
    <xdr:sp macro="" textlink="">
      <xdr:nvSpPr>
        <xdr:cNvPr id="484" name="楕円 483"/>
        <xdr:cNvSpPr/>
      </xdr:nvSpPr>
      <xdr:spPr>
        <a:xfrm>
          <a:off x="8699500" y="165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78105</xdr:rowOff>
    </xdr:from>
    <xdr:ext cx="534377" cy="259045"/>
    <xdr:sp macro="" textlink="">
      <xdr:nvSpPr>
        <xdr:cNvPr id="485" name="テキスト ボックス 484"/>
        <xdr:cNvSpPr txBox="1"/>
      </xdr:nvSpPr>
      <xdr:spPr>
        <a:xfrm>
          <a:off x="8483111" y="163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90858</xdr:rowOff>
    </xdr:from>
    <xdr:to>
      <xdr:col>41</xdr:col>
      <xdr:colOff>101600</xdr:colOff>
      <xdr:row>98</xdr:row>
      <xdr:rowOff>21008</xdr:rowOff>
    </xdr:to>
    <xdr:sp macro="" textlink="">
      <xdr:nvSpPr>
        <xdr:cNvPr id="486" name="楕円 485"/>
        <xdr:cNvSpPr/>
      </xdr:nvSpPr>
      <xdr:spPr>
        <a:xfrm>
          <a:off x="7810500" y="167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12135</xdr:rowOff>
    </xdr:from>
    <xdr:ext cx="534377" cy="259045"/>
    <xdr:sp macro="" textlink="">
      <xdr:nvSpPr>
        <xdr:cNvPr id="487" name="テキスト ボックス 486"/>
        <xdr:cNvSpPr txBox="1"/>
      </xdr:nvSpPr>
      <xdr:spPr>
        <a:xfrm>
          <a:off x="7594111" y="168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51105</xdr:rowOff>
    </xdr:from>
    <xdr:to>
      <xdr:col>36</xdr:col>
      <xdr:colOff>165100</xdr:colOff>
      <xdr:row>97</xdr:row>
      <xdr:rowOff>152705</xdr:rowOff>
    </xdr:to>
    <xdr:sp macro="" textlink="">
      <xdr:nvSpPr>
        <xdr:cNvPr id="488" name="楕円 487"/>
        <xdr:cNvSpPr/>
      </xdr:nvSpPr>
      <xdr:spPr>
        <a:xfrm>
          <a:off x="6921500" y="16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143832</xdr:rowOff>
    </xdr:from>
    <xdr:ext cx="534377" cy="259045"/>
    <xdr:sp macro="" textlink="">
      <xdr:nvSpPr>
        <xdr:cNvPr id="489" name="テキスト ボックス 488"/>
        <xdr:cNvSpPr txBox="1"/>
      </xdr:nvSpPr>
      <xdr:spPr>
        <a:xfrm>
          <a:off x="6705111" y="167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117074</xdr:rowOff>
    </xdr:from>
    <xdr:to>
      <xdr:col>85</xdr:col>
      <xdr:colOff>127000</xdr:colOff>
      <xdr:row>38</xdr:row>
      <xdr:rowOff>6907</xdr:rowOff>
    </xdr:to>
    <xdr:cxnSp macro="">
      <xdr:nvCxnSpPr>
        <xdr:cNvPr id="514" name="直線コネクタ 513"/>
        <xdr:cNvCxnSpPr/>
      </xdr:nvCxnSpPr>
      <xdr:spPr>
        <a:xfrm flipV="1">
          <a:off x="15481300" y="6460724"/>
          <a:ext cx="838200" cy="6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6907</xdr:rowOff>
    </xdr:from>
    <xdr:to>
      <xdr:col>81</xdr:col>
      <xdr:colOff>50800</xdr:colOff>
      <xdr:row>38</xdr:row>
      <xdr:rowOff>20737</xdr:rowOff>
    </xdr:to>
    <xdr:cxnSp macro="">
      <xdr:nvCxnSpPr>
        <xdr:cNvPr id="517" name="直線コネクタ 516"/>
        <xdr:cNvCxnSpPr/>
      </xdr:nvCxnSpPr>
      <xdr:spPr>
        <a:xfrm flipV="1">
          <a:off x="14592300" y="6522007"/>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20737</xdr:rowOff>
    </xdr:from>
    <xdr:to>
      <xdr:col>76</xdr:col>
      <xdr:colOff>114300</xdr:colOff>
      <xdr:row>38</xdr:row>
      <xdr:rowOff>25400</xdr:rowOff>
    </xdr:to>
    <xdr:cxnSp macro="">
      <xdr:nvCxnSpPr>
        <xdr:cNvPr id="520" name="直線コネクタ 519"/>
        <xdr:cNvCxnSpPr/>
      </xdr:nvCxnSpPr>
      <xdr:spPr>
        <a:xfrm flipV="1">
          <a:off x="13703300" y="653583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24137</xdr:rowOff>
    </xdr:from>
    <xdr:to>
      <xdr:col>71</xdr:col>
      <xdr:colOff>177800</xdr:colOff>
      <xdr:row>38</xdr:row>
      <xdr:rowOff>25400</xdr:rowOff>
    </xdr:to>
    <xdr:cxnSp macro="">
      <xdr:nvCxnSpPr>
        <xdr:cNvPr id="523" name="直線コネクタ 522"/>
        <xdr:cNvCxnSpPr/>
      </xdr:nvCxnSpPr>
      <xdr:spPr>
        <a:xfrm>
          <a:off x="12814300" y="653923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66274</xdr:rowOff>
    </xdr:from>
    <xdr:to>
      <xdr:col>85</xdr:col>
      <xdr:colOff>177800</xdr:colOff>
      <xdr:row>37</xdr:row>
      <xdr:rowOff>167874</xdr:rowOff>
    </xdr:to>
    <xdr:sp macro="" textlink="">
      <xdr:nvSpPr>
        <xdr:cNvPr id="533" name="楕円 532"/>
        <xdr:cNvSpPr/>
      </xdr:nvSpPr>
      <xdr:spPr>
        <a:xfrm>
          <a:off x="16268700" y="64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25651</xdr:rowOff>
    </xdr:from>
    <xdr:ext cx="534377" cy="259045"/>
    <xdr:sp macro="" textlink="">
      <xdr:nvSpPr>
        <xdr:cNvPr id="534" name="災害復旧事業費該当値テキスト"/>
        <xdr:cNvSpPr txBox="1"/>
      </xdr:nvSpPr>
      <xdr:spPr>
        <a:xfrm>
          <a:off x="16370300" y="61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127556</xdr:rowOff>
    </xdr:from>
    <xdr:to>
      <xdr:col>81</xdr:col>
      <xdr:colOff>101600</xdr:colOff>
      <xdr:row>38</xdr:row>
      <xdr:rowOff>57707</xdr:rowOff>
    </xdr:to>
    <xdr:sp macro="" textlink="">
      <xdr:nvSpPr>
        <xdr:cNvPr id="535" name="楕円 534"/>
        <xdr:cNvSpPr/>
      </xdr:nvSpPr>
      <xdr:spPr>
        <a:xfrm>
          <a:off x="15430500" y="6471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74233</xdr:rowOff>
    </xdr:from>
    <xdr:ext cx="469744" cy="259045"/>
    <xdr:sp macro="" textlink="">
      <xdr:nvSpPr>
        <xdr:cNvPr id="536" name="テキスト ボックス 535"/>
        <xdr:cNvSpPr txBox="1"/>
      </xdr:nvSpPr>
      <xdr:spPr>
        <a:xfrm>
          <a:off x="15246428" y="624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141387</xdr:rowOff>
    </xdr:from>
    <xdr:to>
      <xdr:col>76</xdr:col>
      <xdr:colOff>165100</xdr:colOff>
      <xdr:row>38</xdr:row>
      <xdr:rowOff>71537</xdr:rowOff>
    </xdr:to>
    <xdr:sp macro="" textlink="">
      <xdr:nvSpPr>
        <xdr:cNvPr id="537" name="楕円 536"/>
        <xdr:cNvSpPr/>
      </xdr:nvSpPr>
      <xdr:spPr>
        <a:xfrm>
          <a:off x="14541500" y="6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62664</xdr:rowOff>
    </xdr:from>
    <xdr:ext cx="378565" cy="259045"/>
    <xdr:sp macro="" textlink="">
      <xdr:nvSpPr>
        <xdr:cNvPr id="538" name="テキスト ボックス 537"/>
        <xdr:cNvSpPr txBox="1"/>
      </xdr:nvSpPr>
      <xdr:spPr>
        <a:xfrm>
          <a:off x="14403017" y="657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144787</xdr:rowOff>
    </xdr:from>
    <xdr:to>
      <xdr:col>67</xdr:col>
      <xdr:colOff>101600</xdr:colOff>
      <xdr:row>38</xdr:row>
      <xdr:rowOff>74937</xdr:rowOff>
    </xdr:to>
    <xdr:sp macro="" textlink="">
      <xdr:nvSpPr>
        <xdr:cNvPr id="541" name="楕円 540"/>
        <xdr:cNvSpPr/>
      </xdr:nvSpPr>
      <xdr:spPr>
        <a:xfrm>
          <a:off x="12763500" y="64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66064</xdr:rowOff>
    </xdr:from>
    <xdr:ext cx="378565" cy="259045"/>
    <xdr:sp macro="" textlink="">
      <xdr:nvSpPr>
        <xdr:cNvPr id="542" name="テキスト ボックス 541"/>
        <xdr:cNvSpPr txBox="1"/>
      </xdr:nvSpPr>
      <xdr:spPr>
        <a:xfrm>
          <a:off x="12625017" y="658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70228</xdr:rowOff>
    </xdr:from>
    <xdr:to>
      <xdr:col>85</xdr:col>
      <xdr:colOff>127000</xdr:colOff>
      <xdr:row>73</xdr:row>
      <xdr:rowOff>126868</xdr:rowOff>
    </xdr:to>
    <xdr:cxnSp macro="">
      <xdr:nvCxnSpPr>
        <xdr:cNvPr id="620" name="直線コネクタ 619"/>
        <xdr:cNvCxnSpPr/>
      </xdr:nvCxnSpPr>
      <xdr:spPr>
        <a:xfrm>
          <a:off x="15481300" y="12586078"/>
          <a:ext cx="8382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108481</xdr:rowOff>
    </xdr:from>
    <xdr:to>
      <xdr:col>81</xdr:col>
      <xdr:colOff>50800</xdr:colOff>
      <xdr:row>73</xdr:row>
      <xdr:rowOff>70228</xdr:rowOff>
    </xdr:to>
    <xdr:cxnSp macro="">
      <xdr:nvCxnSpPr>
        <xdr:cNvPr id="623" name="直線コネクタ 622"/>
        <xdr:cNvCxnSpPr/>
      </xdr:nvCxnSpPr>
      <xdr:spPr>
        <a:xfrm>
          <a:off x="14592300" y="12452881"/>
          <a:ext cx="889000" cy="1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71410</xdr:rowOff>
    </xdr:from>
    <xdr:to>
      <xdr:col>76</xdr:col>
      <xdr:colOff>114300</xdr:colOff>
      <xdr:row>72</xdr:row>
      <xdr:rowOff>108481</xdr:rowOff>
    </xdr:to>
    <xdr:cxnSp macro="">
      <xdr:nvCxnSpPr>
        <xdr:cNvPr id="626" name="直線コネクタ 625"/>
        <xdr:cNvCxnSpPr/>
      </xdr:nvCxnSpPr>
      <xdr:spPr>
        <a:xfrm>
          <a:off x="13703300" y="12415810"/>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71410</xdr:rowOff>
    </xdr:from>
    <xdr:to>
      <xdr:col>71</xdr:col>
      <xdr:colOff>177800</xdr:colOff>
      <xdr:row>72</xdr:row>
      <xdr:rowOff>89583</xdr:rowOff>
    </xdr:to>
    <xdr:cxnSp macro="">
      <xdr:nvCxnSpPr>
        <xdr:cNvPr id="629" name="直線コネクタ 628"/>
        <xdr:cNvCxnSpPr/>
      </xdr:nvCxnSpPr>
      <xdr:spPr>
        <a:xfrm flipV="1">
          <a:off x="12814300" y="12415810"/>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76068</xdr:rowOff>
    </xdr:from>
    <xdr:to>
      <xdr:col>85</xdr:col>
      <xdr:colOff>177800</xdr:colOff>
      <xdr:row>74</xdr:row>
      <xdr:rowOff>6218</xdr:rowOff>
    </xdr:to>
    <xdr:sp macro="" textlink="">
      <xdr:nvSpPr>
        <xdr:cNvPr id="639" name="楕円 638"/>
        <xdr:cNvSpPr/>
      </xdr:nvSpPr>
      <xdr:spPr>
        <a:xfrm>
          <a:off x="16268700" y="125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98945</xdr:rowOff>
    </xdr:from>
    <xdr:ext cx="599010" cy="259045"/>
    <xdr:sp macro="" textlink="">
      <xdr:nvSpPr>
        <xdr:cNvPr id="640" name="公債費該当値テキスト"/>
        <xdr:cNvSpPr txBox="1"/>
      </xdr:nvSpPr>
      <xdr:spPr>
        <a:xfrm>
          <a:off x="16370300" y="1244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19428</xdr:rowOff>
    </xdr:from>
    <xdr:to>
      <xdr:col>81</xdr:col>
      <xdr:colOff>101600</xdr:colOff>
      <xdr:row>73</xdr:row>
      <xdr:rowOff>121028</xdr:rowOff>
    </xdr:to>
    <xdr:sp macro="" textlink="">
      <xdr:nvSpPr>
        <xdr:cNvPr id="641" name="楕円 640"/>
        <xdr:cNvSpPr/>
      </xdr:nvSpPr>
      <xdr:spPr>
        <a:xfrm>
          <a:off x="15430500" y="125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137555</xdr:rowOff>
    </xdr:from>
    <xdr:ext cx="599010" cy="259045"/>
    <xdr:sp macro="" textlink="">
      <xdr:nvSpPr>
        <xdr:cNvPr id="642" name="テキスト ボックス 641"/>
        <xdr:cNvSpPr txBox="1"/>
      </xdr:nvSpPr>
      <xdr:spPr>
        <a:xfrm>
          <a:off x="15181795" y="1231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57681</xdr:rowOff>
    </xdr:from>
    <xdr:to>
      <xdr:col>76</xdr:col>
      <xdr:colOff>165100</xdr:colOff>
      <xdr:row>72</xdr:row>
      <xdr:rowOff>159281</xdr:rowOff>
    </xdr:to>
    <xdr:sp macro="" textlink="">
      <xdr:nvSpPr>
        <xdr:cNvPr id="643" name="楕円 642"/>
        <xdr:cNvSpPr/>
      </xdr:nvSpPr>
      <xdr:spPr>
        <a:xfrm>
          <a:off x="14541500" y="124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4358</xdr:rowOff>
    </xdr:from>
    <xdr:ext cx="599010" cy="259045"/>
    <xdr:sp macro="" textlink="">
      <xdr:nvSpPr>
        <xdr:cNvPr id="644" name="テキスト ボックス 643"/>
        <xdr:cNvSpPr txBox="1"/>
      </xdr:nvSpPr>
      <xdr:spPr>
        <a:xfrm>
          <a:off x="14292795" y="121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20610</xdr:rowOff>
    </xdr:from>
    <xdr:to>
      <xdr:col>72</xdr:col>
      <xdr:colOff>38100</xdr:colOff>
      <xdr:row>72</xdr:row>
      <xdr:rowOff>122210</xdr:rowOff>
    </xdr:to>
    <xdr:sp macro="" textlink="">
      <xdr:nvSpPr>
        <xdr:cNvPr id="645" name="楕円 644"/>
        <xdr:cNvSpPr/>
      </xdr:nvSpPr>
      <xdr:spPr>
        <a:xfrm>
          <a:off x="13652500" y="123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138737</xdr:rowOff>
    </xdr:from>
    <xdr:ext cx="599010" cy="259045"/>
    <xdr:sp macro="" textlink="">
      <xdr:nvSpPr>
        <xdr:cNvPr id="646" name="テキスト ボックス 645"/>
        <xdr:cNvSpPr txBox="1"/>
      </xdr:nvSpPr>
      <xdr:spPr>
        <a:xfrm>
          <a:off x="13403795" y="121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38783</xdr:rowOff>
    </xdr:from>
    <xdr:to>
      <xdr:col>67</xdr:col>
      <xdr:colOff>101600</xdr:colOff>
      <xdr:row>72</xdr:row>
      <xdr:rowOff>140383</xdr:rowOff>
    </xdr:to>
    <xdr:sp macro="" textlink="">
      <xdr:nvSpPr>
        <xdr:cNvPr id="647" name="楕円 646"/>
        <xdr:cNvSpPr/>
      </xdr:nvSpPr>
      <xdr:spPr>
        <a:xfrm>
          <a:off x="12763500" y="123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156910</xdr:rowOff>
    </xdr:from>
    <xdr:ext cx="599010" cy="259045"/>
    <xdr:sp macro="" textlink="">
      <xdr:nvSpPr>
        <xdr:cNvPr id="648" name="テキスト ボックス 647"/>
        <xdr:cNvSpPr txBox="1"/>
      </xdr:nvSpPr>
      <xdr:spPr>
        <a:xfrm>
          <a:off x="12514795" y="12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53670</xdr:rowOff>
    </xdr:from>
    <xdr:to>
      <xdr:col>85</xdr:col>
      <xdr:colOff>127000</xdr:colOff>
      <xdr:row>98</xdr:row>
      <xdr:rowOff>129468</xdr:rowOff>
    </xdr:to>
    <xdr:cxnSp macro="">
      <xdr:nvCxnSpPr>
        <xdr:cNvPr id="679" name="直線コネクタ 678"/>
        <xdr:cNvCxnSpPr/>
      </xdr:nvCxnSpPr>
      <xdr:spPr>
        <a:xfrm flipV="1">
          <a:off x="15481300" y="16855770"/>
          <a:ext cx="838200" cy="7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112844</xdr:rowOff>
    </xdr:from>
    <xdr:to>
      <xdr:col>81</xdr:col>
      <xdr:colOff>50800</xdr:colOff>
      <xdr:row>98</xdr:row>
      <xdr:rowOff>129468</xdr:rowOff>
    </xdr:to>
    <xdr:cxnSp macro="">
      <xdr:nvCxnSpPr>
        <xdr:cNvPr id="682" name="直線コネクタ 681"/>
        <xdr:cNvCxnSpPr/>
      </xdr:nvCxnSpPr>
      <xdr:spPr>
        <a:xfrm>
          <a:off x="14592300" y="16743494"/>
          <a:ext cx="889000" cy="1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23735</xdr:rowOff>
    </xdr:from>
    <xdr:to>
      <xdr:col>76</xdr:col>
      <xdr:colOff>114300</xdr:colOff>
      <xdr:row>97</xdr:row>
      <xdr:rowOff>112844</xdr:rowOff>
    </xdr:to>
    <xdr:cxnSp macro="">
      <xdr:nvCxnSpPr>
        <xdr:cNvPr id="685" name="直線コネクタ 684"/>
        <xdr:cNvCxnSpPr/>
      </xdr:nvCxnSpPr>
      <xdr:spPr>
        <a:xfrm>
          <a:off x="13703300" y="16311485"/>
          <a:ext cx="889000" cy="4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109395</xdr:rowOff>
    </xdr:from>
    <xdr:to>
      <xdr:col>71</xdr:col>
      <xdr:colOff>177800</xdr:colOff>
      <xdr:row>95</xdr:row>
      <xdr:rowOff>23735</xdr:rowOff>
    </xdr:to>
    <xdr:cxnSp macro="">
      <xdr:nvCxnSpPr>
        <xdr:cNvPr id="688" name="直線コネクタ 687"/>
        <xdr:cNvCxnSpPr/>
      </xdr:nvCxnSpPr>
      <xdr:spPr>
        <a:xfrm>
          <a:off x="12814300" y="16054245"/>
          <a:ext cx="889000" cy="2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93671</xdr:rowOff>
    </xdr:from>
    <xdr:ext cx="534377" cy="259045"/>
    <xdr:sp macro="" textlink="">
      <xdr:nvSpPr>
        <xdr:cNvPr id="692" name="テキスト ボックス 691"/>
        <xdr:cNvSpPr txBox="1"/>
      </xdr:nvSpPr>
      <xdr:spPr>
        <a:xfrm>
          <a:off x="12547111" y="1620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2870</xdr:rowOff>
    </xdr:from>
    <xdr:to>
      <xdr:col>85</xdr:col>
      <xdr:colOff>177800</xdr:colOff>
      <xdr:row>98</xdr:row>
      <xdr:rowOff>104470</xdr:rowOff>
    </xdr:to>
    <xdr:sp macro="" textlink="">
      <xdr:nvSpPr>
        <xdr:cNvPr id="698" name="楕円 697"/>
        <xdr:cNvSpPr/>
      </xdr:nvSpPr>
      <xdr:spPr>
        <a:xfrm>
          <a:off x="16268700" y="168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152747</xdr:rowOff>
    </xdr:from>
    <xdr:ext cx="534377" cy="259045"/>
    <xdr:sp macro="" textlink="">
      <xdr:nvSpPr>
        <xdr:cNvPr id="699" name="積立金該当値テキスト"/>
        <xdr:cNvSpPr txBox="1"/>
      </xdr:nvSpPr>
      <xdr:spPr>
        <a:xfrm>
          <a:off x="16370300" y="167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78668</xdr:rowOff>
    </xdr:from>
    <xdr:to>
      <xdr:col>81</xdr:col>
      <xdr:colOff>101600</xdr:colOff>
      <xdr:row>99</xdr:row>
      <xdr:rowOff>8818</xdr:rowOff>
    </xdr:to>
    <xdr:sp macro="" textlink="">
      <xdr:nvSpPr>
        <xdr:cNvPr id="700" name="楕円 699"/>
        <xdr:cNvSpPr/>
      </xdr:nvSpPr>
      <xdr:spPr>
        <a:xfrm>
          <a:off x="15430500" y="168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171395</xdr:rowOff>
    </xdr:from>
    <xdr:ext cx="534377" cy="259045"/>
    <xdr:sp macro="" textlink="">
      <xdr:nvSpPr>
        <xdr:cNvPr id="701" name="テキスト ボックス 700"/>
        <xdr:cNvSpPr txBox="1"/>
      </xdr:nvSpPr>
      <xdr:spPr>
        <a:xfrm>
          <a:off x="15214111" y="169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62044</xdr:rowOff>
    </xdr:from>
    <xdr:to>
      <xdr:col>76</xdr:col>
      <xdr:colOff>165100</xdr:colOff>
      <xdr:row>97</xdr:row>
      <xdr:rowOff>163644</xdr:rowOff>
    </xdr:to>
    <xdr:sp macro="" textlink="">
      <xdr:nvSpPr>
        <xdr:cNvPr id="702" name="楕円 701"/>
        <xdr:cNvSpPr/>
      </xdr:nvSpPr>
      <xdr:spPr>
        <a:xfrm>
          <a:off x="14541500" y="16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8721</xdr:rowOff>
    </xdr:from>
    <xdr:ext cx="534377" cy="259045"/>
    <xdr:sp macro="" textlink="">
      <xdr:nvSpPr>
        <xdr:cNvPr id="703" name="テキスト ボックス 702"/>
        <xdr:cNvSpPr txBox="1"/>
      </xdr:nvSpPr>
      <xdr:spPr>
        <a:xfrm>
          <a:off x="14325111" y="164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144385</xdr:rowOff>
    </xdr:from>
    <xdr:to>
      <xdr:col>72</xdr:col>
      <xdr:colOff>38100</xdr:colOff>
      <xdr:row>95</xdr:row>
      <xdr:rowOff>74535</xdr:rowOff>
    </xdr:to>
    <xdr:sp macro="" textlink="">
      <xdr:nvSpPr>
        <xdr:cNvPr id="704" name="楕円 703"/>
        <xdr:cNvSpPr/>
      </xdr:nvSpPr>
      <xdr:spPr>
        <a:xfrm>
          <a:off x="13652500" y="162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91062</xdr:rowOff>
    </xdr:from>
    <xdr:ext cx="534377" cy="259045"/>
    <xdr:sp macro="" textlink="">
      <xdr:nvSpPr>
        <xdr:cNvPr id="705" name="テキスト ボックス 704"/>
        <xdr:cNvSpPr txBox="1"/>
      </xdr:nvSpPr>
      <xdr:spPr>
        <a:xfrm>
          <a:off x="13436111" y="1603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58595</xdr:rowOff>
    </xdr:from>
    <xdr:to>
      <xdr:col>67</xdr:col>
      <xdr:colOff>101600</xdr:colOff>
      <xdr:row>93</xdr:row>
      <xdr:rowOff>160195</xdr:rowOff>
    </xdr:to>
    <xdr:sp macro="" textlink="">
      <xdr:nvSpPr>
        <xdr:cNvPr id="706" name="楕円 705"/>
        <xdr:cNvSpPr/>
      </xdr:nvSpPr>
      <xdr:spPr>
        <a:xfrm>
          <a:off x="12763500" y="160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5272</xdr:rowOff>
    </xdr:from>
    <xdr:ext cx="534377" cy="259045"/>
    <xdr:sp macro="" textlink="">
      <xdr:nvSpPr>
        <xdr:cNvPr id="707" name="テキスト ボックス 706"/>
        <xdr:cNvSpPr txBox="1"/>
      </xdr:nvSpPr>
      <xdr:spPr>
        <a:xfrm>
          <a:off x="12547111" y="1577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9493</xdr:rowOff>
    </xdr:from>
    <xdr:to>
      <xdr:col>116</xdr:col>
      <xdr:colOff>63500</xdr:colOff>
      <xdr:row>39</xdr:row>
      <xdr:rowOff>44450</xdr:rowOff>
    </xdr:to>
    <xdr:cxnSp macro="">
      <xdr:nvCxnSpPr>
        <xdr:cNvPr id="736" name="直線コネクタ 735"/>
        <xdr:cNvCxnSpPr/>
      </xdr:nvCxnSpPr>
      <xdr:spPr>
        <a:xfrm flipV="1">
          <a:off x="21323300" y="6696043"/>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21723</xdr:rowOff>
    </xdr:from>
    <xdr:to>
      <xdr:col>107</xdr:col>
      <xdr:colOff>50800</xdr:colOff>
      <xdr:row>39</xdr:row>
      <xdr:rowOff>44450</xdr:rowOff>
    </xdr:to>
    <xdr:cxnSp macro="">
      <xdr:nvCxnSpPr>
        <xdr:cNvPr id="742" name="直線コネクタ 741"/>
        <xdr:cNvCxnSpPr/>
      </xdr:nvCxnSpPr>
      <xdr:spPr>
        <a:xfrm>
          <a:off x="19545300" y="6708273"/>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21723</xdr:rowOff>
    </xdr:from>
    <xdr:to>
      <xdr:col>102</xdr:col>
      <xdr:colOff>114300</xdr:colOff>
      <xdr:row>39</xdr:row>
      <xdr:rowOff>44450</xdr:rowOff>
    </xdr:to>
    <xdr:cxnSp macro="">
      <xdr:nvCxnSpPr>
        <xdr:cNvPr id="745" name="直線コネクタ 744"/>
        <xdr:cNvCxnSpPr/>
      </xdr:nvCxnSpPr>
      <xdr:spPr>
        <a:xfrm flipV="1">
          <a:off x="18656300" y="6708273"/>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7" name="テキスト ボックス 746"/>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130143</xdr:rowOff>
    </xdr:from>
    <xdr:to>
      <xdr:col>116</xdr:col>
      <xdr:colOff>114300</xdr:colOff>
      <xdr:row>39</xdr:row>
      <xdr:rowOff>60293</xdr:rowOff>
    </xdr:to>
    <xdr:sp macro="" textlink="">
      <xdr:nvSpPr>
        <xdr:cNvPr id="755" name="楕円 754"/>
        <xdr:cNvSpPr/>
      </xdr:nvSpPr>
      <xdr:spPr>
        <a:xfrm>
          <a:off x="22110700" y="6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469744" cy="259045"/>
    <xdr:sp macro="" textlink="">
      <xdr:nvSpPr>
        <xdr:cNvPr id="756" name="投資及び出資金該当値テキスト"/>
        <xdr:cNvSpPr txBox="1"/>
      </xdr:nvSpPr>
      <xdr:spPr>
        <a:xfrm>
          <a:off x="22212300" y="660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142373</xdr:rowOff>
    </xdr:from>
    <xdr:to>
      <xdr:col>102</xdr:col>
      <xdr:colOff>165100</xdr:colOff>
      <xdr:row>39</xdr:row>
      <xdr:rowOff>72523</xdr:rowOff>
    </xdr:to>
    <xdr:sp macro="" textlink="">
      <xdr:nvSpPr>
        <xdr:cNvPr id="761" name="楕円 760"/>
        <xdr:cNvSpPr/>
      </xdr:nvSpPr>
      <xdr:spPr>
        <a:xfrm>
          <a:off x="19494500" y="66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89050</xdr:rowOff>
    </xdr:from>
    <xdr:ext cx="469744" cy="259045"/>
    <xdr:sp macro="" textlink="">
      <xdr:nvSpPr>
        <xdr:cNvPr id="762" name="テキスト ボックス 761"/>
        <xdr:cNvSpPr txBox="1"/>
      </xdr:nvSpPr>
      <xdr:spPr>
        <a:xfrm>
          <a:off x="19310428" y="64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71937</xdr:rowOff>
    </xdr:from>
    <xdr:to>
      <xdr:col>102</xdr:col>
      <xdr:colOff>114300</xdr:colOff>
      <xdr:row>59</xdr:row>
      <xdr:rowOff>98878</xdr:rowOff>
    </xdr:to>
    <xdr:cxnSp macro="">
      <xdr:nvCxnSpPr>
        <xdr:cNvPr id="804" name="直線コネクタ 803"/>
        <xdr:cNvCxnSpPr/>
      </xdr:nvCxnSpPr>
      <xdr:spPr>
        <a:xfrm>
          <a:off x="18656300" y="10187487"/>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21137</xdr:rowOff>
    </xdr:from>
    <xdr:to>
      <xdr:col>98</xdr:col>
      <xdr:colOff>38100</xdr:colOff>
      <xdr:row>59</xdr:row>
      <xdr:rowOff>122737</xdr:rowOff>
    </xdr:to>
    <xdr:sp macro="" textlink="">
      <xdr:nvSpPr>
        <xdr:cNvPr id="822" name="楕円 821"/>
        <xdr:cNvSpPr/>
      </xdr:nvSpPr>
      <xdr:spPr>
        <a:xfrm>
          <a:off x="18605500" y="101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113864</xdr:rowOff>
    </xdr:from>
    <xdr:ext cx="378565" cy="259045"/>
    <xdr:sp macro="" textlink="">
      <xdr:nvSpPr>
        <xdr:cNvPr id="823" name="テキスト ボックス 822"/>
        <xdr:cNvSpPr txBox="1"/>
      </xdr:nvSpPr>
      <xdr:spPr>
        <a:xfrm>
          <a:off x="18467017" y="1022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14260</xdr:rowOff>
    </xdr:from>
    <xdr:to>
      <xdr:col>116</xdr:col>
      <xdr:colOff>63500</xdr:colOff>
      <xdr:row>74</xdr:row>
      <xdr:rowOff>28211</xdr:rowOff>
    </xdr:to>
    <xdr:cxnSp macro="">
      <xdr:nvCxnSpPr>
        <xdr:cNvPr id="852" name="直線コネクタ 851"/>
        <xdr:cNvCxnSpPr/>
      </xdr:nvCxnSpPr>
      <xdr:spPr>
        <a:xfrm flipV="1">
          <a:off x="21323300" y="12701560"/>
          <a:ext cx="8382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28211</xdr:rowOff>
    </xdr:from>
    <xdr:to>
      <xdr:col>111</xdr:col>
      <xdr:colOff>177800</xdr:colOff>
      <xdr:row>74</xdr:row>
      <xdr:rowOff>156707</xdr:rowOff>
    </xdr:to>
    <xdr:cxnSp macro="">
      <xdr:nvCxnSpPr>
        <xdr:cNvPr id="855" name="直線コネクタ 854"/>
        <xdr:cNvCxnSpPr/>
      </xdr:nvCxnSpPr>
      <xdr:spPr>
        <a:xfrm flipV="1">
          <a:off x="20434300" y="12715511"/>
          <a:ext cx="889000" cy="1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131028</xdr:rowOff>
    </xdr:from>
    <xdr:to>
      <xdr:col>107</xdr:col>
      <xdr:colOff>50800</xdr:colOff>
      <xdr:row>74</xdr:row>
      <xdr:rowOff>156707</xdr:rowOff>
    </xdr:to>
    <xdr:cxnSp macro="">
      <xdr:nvCxnSpPr>
        <xdr:cNvPr id="858" name="直線コネクタ 857"/>
        <xdr:cNvCxnSpPr/>
      </xdr:nvCxnSpPr>
      <xdr:spPr>
        <a:xfrm>
          <a:off x="19545300" y="12646878"/>
          <a:ext cx="889000" cy="1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131028</xdr:rowOff>
    </xdr:from>
    <xdr:to>
      <xdr:col>102</xdr:col>
      <xdr:colOff>114300</xdr:colOff>
      <xdr:row>74</xdr:row>
      <xdr:rowOff>17079</xdr:rowOff>
    </xdr:to>
    <xdr:cxnSp macro="">
      <xdr:nvCxnSpPr>
        <xdr:cNvPr id="861" name="直線コネクタ 860"/>
        <xdr:cNvCxnSpPr/>
      </xdr:nvCxnSpPr>
      <xdr:spPr>
        <a:xfrm flipV="1">
          <a:off x="18656300" y="12646878"/>
          <a:ext cx="889000" cy="5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134910</xdr:rowOff>
    </xdr:from>
    <xdr:to>
      <xdr:col>116</xdr:col>
      <xdr:colOff>114300</xdr:colOff>
      <xdr:row>74</xdr:row>
      <xdr:rowOff>65060</xdr:rowOff>
    </xdr:to>
    <xdr:sp macro="" textlink="">
      <xdr:nvSpPr>
        <xdr:cNvPr id="871" name="楕円 870"/>
        <xdr:cNvSpPr/>
      </xdr:nvSpPr>
      <xdr:spPr>
        <a:xfrm>
          <a:off x="22110700" y="126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157787</xdr:rowOff>
    </xdr:from>
    <xdr:ext cx="599010" cy="259045"/>
    <xdr:sp macro="" textlink="">
      <xdr:nvSpPr>
        <xdr:cNvPr id="872" name="繰出金該当値テキスト"/>
        <xdr:cNvSpPr txBox="1"/>
      </xdr:nvSpPr>
      <xdr:spPr>
        <a:xfrm>
          <a:off x="22212300" y="1250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148861</xdr:rowOff>
    </xdr:from>
    <xdr:to>
      <xdr:col>112</xdr:col>
      <xdr:colOff>38100</xdr:colOff>
      <xdr:row>74</xdr:row>
      <xdr:rowOff>79011</xdr:rowOff>
    </xdr:to>
    <xdr:sp macro="" textlink="">
      <xdr:nvSpPr>
        <xdr:cNvPr id="873" name="楕円 872"/>
        <xdr:cNvSpPr/>
      </xdr:nvSpPr>
      <xdr:spPr>
        <a:xfrm>
          <a:off x="21272500" y="126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95538</xdr:rowOff>
    </xdr:from>
    <xdr:ext cx="599010" cy="259045"/>
    <xdr:sp macro="" textlink="">
      <xdr:nvSpPr>
        <xdr:cNvPr id="874" name="テキスト ボックス 873"/>
        <xdr:cNvSpPr txBox="1"/>
      </xdr:nvSpPr>
      <xdr:spPr>
        <a:xfrm>
          <a:off x="21023795" y="124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105907</xdr:rowOff>
    </xdr:from>
    <xdr:to>
      <xdr:col>107</xdr:col>
      <xdr:colOff>101600</xdr:colOff>
      <xdr:row>75</xdr:row>
      <xdr:rowOff>36057</xdr:rowOff>
    </xdr:to>
    <xdr:sp macro="" textlink="">
      <xdr:nvSpPr>
        <xdr:cNvPr id="875" name="楕円 874"/>
        <xdr:cNvSpPr/>
      </xdr:nvSpPr>
      <xdr:spPr>
        <a:xfrm>
          <a:off x="20383500" y="127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52584</xdr:rowOff>
    </xdr:from>
    <xdr:ext cx="534377" cy="259045"/>
    <xdr:sp macro="" textlink="">
      <xdr:nvSpPr>
        <xdr:cNvPr id="876" name="テキスト ボックス 875"/>
        <xdr:cNvSpPr txBox="1"/>
      </xdr:nvSpPr>
      <xdr:spPr>
        <a:xfrm>
          <a:off x="20167111" y="1256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80228</xdr:rowOff>
    </xdr:from>
    <xdr:to>
      <xdr:col>102</xdr:col>
      <xdr:colOff>165100</xdr:colOff>
      <xdr:row>74</xdr:row>
      <xdr:rowOff>10378</xdr:rowOff>
    </xdr:to>
    <xdr:sp macro="" textlink="">
      <xdr:nvSpPr>
        <xdr:cNvPr id="877" name="楕円 876"/>
        <xdr:cNvSpPr/>
      </xdr:nvSpPr>
      <xdr:spPr>
        <a:xfrm>
          <a:off x="19494500" y="125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26905</xdr:rowOff>
    </xdr:from>
    <xdr:ext cx="599010" cy="259045"/>
    <xdr:sp macro="" textlink="">
      <xdr:nvSpPr>
        <xdr:cNvPr id="878" name="テキスト ボックス 877"/>
        <xdr:cNvSpPr txBox="1"/>
      </xdr:nvSpPr>
      <xdr:spPr>
        <a:xfrm>
          <a:off x="19245795" y="123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137729</xdr:rowOff>
    </xdr:from>
    <xdr:to>
      <xdr:col>98</xdr:col>
      <xdr:colOff>38100</xdr:colOff>
      <xdr:row>74</xdr:row>
      <xdr:rowOff>67879</xdr:rowOff>
    </xdr:to>
    <xdr:sp macro="" textlink="">
      <xdr:nvSpPr>
        <xdr:cNvPr id="879" name="楕円 878"/>
        <xdr:cNvSpPr/>
      </xdr:nvSpPr>
      <xdr:spPr>
        <a:xfrm>
          <a:off x="18605500" y="12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84406</xdr:rowOff>
    </xdr:from>
    <xdr:ext cx="599010" cy="259045"/>
    <xdr:sp macro="" textlink="">
      <xdr:nvSpPr>
        <xdr:cNvPr id="880" name="テキスト ボックス 879"/>
        <xdr:cNvSpPr txBox="1"/>
      </xdr:nvSpPr>
      <xdr:spPr>
        <a:xfrm>
          <a:off x="18356795" y="124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は、類似団体と比べやや高い水準で推移している。</a:t>
          </a:r>
          <a:r>
            <a:rPr kumimoji="1" lang="ja-JP" altLang="ja-JP" sz="1100" b="0" i="0" baseline="0">
              <a:solidFill>
                <a:schemeClr val="dk1"/>
              </a:solidFill>
              <a:effectLst/>
              <a:latin typeface="+mn-lt"/>
              <a:ea typeface="+mn-ea"/>
              <a:cs typeface="+mn-cs"/>
            </a:rPr>
            <a:t>合併後の総合支所方式により支所機能を充実していることや公共交通システム運行経費、文化交流センター、温水プール</a:t>
          </a:r>
          <a:r>
            <a:rPr kumimoji="1" lang="ja-JP" altLang="en-US" sz="1100" b="0" i="0" baseline="0">
              <a:solidFill>
                <a:schemeClr val="dk1"/>
              </a:solidFill>
              <a:effectLst/>
              <a:latin typeface="+mn-lt"/>
              <a:ea typeface="+mn-ea"/>
              <a:cs typeface="+mn-cs"/>
            </a:rPr>
            <a:t>等の運営費が主な要因である。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維持補修費は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合併後に施設の統廃合等を</a:t>
          </a:r>
          <a:r>
            <a:rPr kumimoji="1" lang="ja-JP" altLang="en-US" sz="1100" b="0" i="0" baseline="0">
              <a:solidFill>
                <a:schemeClr val="dk1"/>
              </a:solidFill>
              <a:effectLst/>
              <a:latin typeface="+mn-lt"/>
              <a:ea typeface="+mn-ea"/>
              <a:cs typeface="+mn-cs"/>
            </a:rPr>
            <a:t>行った</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面積が広く</a:t>
          </a:r>
          <a:r>
            <a:rPr kumimoji="1" lang="ja-JP" altLang="ja-JP" sz="1100" b="0" i="0" baseline="0">
              <a:solidFill>
                <a:schemeClr val="dk1"/>
              </a:solidFill>
              <a:effectLst/>
              <a:latin typeface="+mn-lt"/>
              <a:ea typeface="+mn-ea"/>
              <a:cs typeface="+mn-cs"/>
            </a:rPr>
            <a:t>施設</a:t>
          </a:r>
          <a:r>
            <a:rPr kumimoji="1" lang="ja-JP" altLang="en-US" sz="1100" b="0" i="0" baseline="0">
              <a:solidFill>
                <a:schemeClr val="dk1"/>
              </a:solidFill>
              <a:effectLst/>
              <a:latin typeface="+mn-lt"/>
              <a:ea typeface="+mn-ea"/>
              <a:cs typeface="+mn-cs"/>
            </a:rPr>
            <a:t>数</a:t>
          </a:r>
          <a:r>
            <a:rPr kumimoji="1" lang="ja-JP" altLang="ja-JP" sz="1100" b="0" i="0" baseline="0">
              <a:solidFill>
                <a:schemeClr val="dk1"/>
              </a:solidFill>
              <a:effectLst/>
              <a:latin typeface="+mn-lt"/>
              <a:ea typeface="+mn-ea"/>
              <a:cs typeface="+mn-cs"/>
            </a:rPr>
            <a:t>が多いため</a:t>
          </a:r>
          <a:r>
            <a:rPr kumimoji="1" lang="ja-JP" altLang="en-US" sz="1100" b="0" i="0" baseline="0">
              <a:solidFill>
                <a:schemeClr val="dk1"/>
              </a:solidFill>
              <a:effectLst/>
              <a:latin typeface="+mn-lt"/>
              <a:ea typeface="+mn-ea"/>
              <a:cs typeface="+mn-cs"/>
            </a:rPr>
            <a:t>類似団体</a:t>
          </a:r>
          <a:r>
            <a:rPr kumimoji="1" lang="ja-JP" altLang="ja-JP" sz="1100" b="0" i="0" baseline="0">
              <a:solidFill>
                <a:schemeClr val="dk1"/>
              </a:solidFill>
              <a:effectLst/>
              <a:latin typeface="+mn-lt"/>
              <a:ea typeface="+mn-ea"/>
              <a:cs typeface="+mn-cs"/>
            </a:rPr>
            <a:t>より高い</a:t>
          </a:r>
          <a:r>
            <a:rPr kumimoji="1" lang="ja-JP" altLang="en-US" sz="1100" b="0" i="0" baseline="0">
              <a:solidFill>
                <a:schemeClr val="dk1"/>
              </a:solidFill>
              <a:effectLst/>
              <a:latin typeface="+mn-lt"/>
              <a:ea typeface="+mn-ea"/>
              <a:cs typeface="+mn-cs"/>
            </a:rPr>
            <a:t>水準で推移している。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扶助費は、類似団体と比べ低い水準で推移している。</a:t>
          </a:r>
          <a:r>
            <a:rPr kumimoji="1" lang="ja-JP" altLang="ja-JP" sz="1100" b="0" i="0" baseline="0">
              <a:solidFill>
                <a:schemeClr val="dk1"/>
              </a:solidFill>
              <a:effectLst/>
              <a:latin typeface="+mn-lt"/>
              <a:ea typeface="+mn-ea"/>
              <a:cs typeface="+mn-cs"/>
            </a:rPr>
            <a:t>決算額全体でみると</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のうち</a:t>
          </a:r>
          <a:r>
            <a:rPr kumimoji="1" lang="ja-JP" altLang="en-US" sz="1100" b="0" i="0" baseline="0">
              <a:solidFill>
                <a:schemeClr val="dk1"/>
              </a:solidFill>
              <a:effectLst/>
              <a:latin typeface="+mn-lt"/>
              <a:ea typeface="+mn-ea"/>
              <a:cs typeface="+mn-cs"/>
            </a:rPr>
            <a:t>児童福祉費</a:t>
          </a:r>
          <a:r>
            <a:rPr kumimoji="1" lang="ja-JP" altLang="ja-JP" sz="1100" b="0" i="0" baseline="0">
              <a:solidFill>
                <a:schemeClr val="dk1"/>
              </a:solidFill>
              <a:effectLst/>
              <a:latin typeface="+mn-lt"/>
              <a:ea typeface="+mn-ea"/>
              <a:cs typeface="+mn-cs"/>
            </a:rPr>
            <a:t>が約</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％を占めている。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補助費等は、広域連合への分担金の占める割合が</a:t>
          </a:r>
          <a:r>
            <a:rPr kumimoji="1" lang="ja-JP" altLang="en-US" sz="1100" b="0" i="0" baseline="0">
              <a:solidFill>
                <a:schemeClr val="dk1"/>
              </a:solidFill>
              <a:effectLst/>
              <a:latin typeface="+mn-lt"/>
              <a:ea typeface="+mn-ea"/>
              <a:cs typeface="+mn-cs"/>
            </a:rPr>
            <a:t>大きく、</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よりも高い水準にある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普通建設事業費（更新整備）は、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年以降、類似団体と比べ高い水準にある。これは、近年の</a:t>
          </a:r>
          <a:r>
            <a:rPr kumimoji="1" lang="ja-JP" altLang="ja-JP" sz="1100" b="0" i="0" baseline="0">
              <a:solidFill>
                <a:schemeClr val="dk1"/>
              </a:solidFill>
              <a:effectLst/>
              <a:latin typeface="+mn-lt"/>
              <a:ea typeface="+mn-ea"/>
              <a:cs typeface="+mn-cs"/>
            </a:rPr>
            <a:t>大型建設事業</a:t>
          </a:r>
          <a:r>
            <a:rPr kumimoji="1" lang="ja-JP" altLang="en-US" sz="1100" b="0" i="0" baseline="0">
              <a:solidFill>
                <a:schemeClr val="dk1"/>
              </a:solidFill>
              <a:effectLst/>
              <a:latin typeface="+mn-lt"/>
              <a:ea typeface="+mn-ea"/>
              <a:cs typeface="+mn-cs"/>
            </a:rPr>
            <a:t>が要因であり、今後も庁舎建設事業等により増加が見込まれる。このため、公共施設等総合管理計画に基づき、公共施設事業の取捨選択を徹底することで、事業費の減少を目指すこととしている。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繰上償還</a:t>
          </a:r>
          <a:r>
            <a:rPr lang="ja-JP" altLang="en-US" sz="1100" b="0" i="0" baseline="0">
              <a:solidFill>
                <a:schemeClr val="dk1"/>
              </a:solidFill>
              <a:effectLst/>
              <a:latin typeface="+mn-lt"/>
              <a:ea typeface="+mn-ea"/>
              <a:cs typeface="+mn-cs"/>
            </a:rPr>
            <a:t>や低利への借換えを</a:t>
          </a:r>
          <a:r>
            <a:rPr lang="ja-JP" altLang="ja-JP" sz="1100" b="0" i="0" baseline="0">
              <a:solidFill>
                <a:schemeClr val="dk1"/>
              </a:solidFill>
              <a:effectLst/>
              <a:latin typeface="+mn-lt"/>
              <a:ea typeface="+mn-ea"/>
              <a:cs typeface="+mn-cs"/>
            </a:rPr>
            <a:t>行ってきているが、建設事業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臨時財政対策債等の償還が続き、類似団体よりも高い水準にある。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120459</xdr:rowOff>
    </xdr:from>
    <xdr:to>
      <xdr:col>24</xdr:col>
      <xdr:colOff>63500</xdr:colOff>
      <xdr:row>36</xdr:row>
      <xdr:rowOff>153035</xdr:rowOff>
    </xdr:to>
    <xdr:cxnSp macro="">
      <xdr:nvCxnSpPr>
        <xdr:cNvPr id="61" name="直線コネクタ 60"/>
        <xdr:cNvCxnSpPr/>
      </xdr:nvCxnSpPr>
      <xdr:spPr>
        <a:xfrm flipV="1">
          <a:off x="3797300" y="6292659"/>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37</xdr:row>
      <xdr:rowOff>37021</xdr:rowOff>
    </xdr:to>
    <xdr:cxnSp macro="">
      <xdr:nvCxnSpPr>
        <xdr:cNvPr id="64" name="直線コネクタ 63"/>
        <xdr:cNvCxnSpPr/>
      </xdr:nvCxnSpPr>
      <xdr:spPr>
        <a:xfrm flipV="1">
          <a:off x="2908300" y="632523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141034</xdr:rowOff>
    </xdr:from>
    <xdr:to>
      <xdr:col>15</xdr:col>
      <xdr:colOff>50800</xdr:colOff>
      <xdr:row>37</xdr:row>
      <xdr:rowOff>37021</xdr:rowOff>
    </xdr:to>
    <xdr:cxnSp macro="">
      <xdr:nvCxnSpPr>
        <xdr:cNvPr id="67" name="直線コネクタ 66"/>
        <xdr:cNvCxnSpPr/>
      </xdr:nvCxnSpPr>
      <xdr:spPr>
        <a:xfrm>
          <a:off x="2019300" y="631323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141034</xdr:rowOff>
    </xdr:from>
    <xdr:to>
      <xdr:col>10</xdr:col>
      <xdr:colOff>114300</xdr:colOff>
      <xdr:row>37</xdr:row>
      <xdr:rowOff>17780</xdr:rowOff>
    </xdr:to>
    <xdr:cxnSp macro="">
      <xdr:nvCxnSpPr>
        <xdr:cNvPr id="70" name="直線コネクタ 69"/>
        <xdr:cNvCxnSpPr/>
      </xdr:nvCxnSpPr>
      <xdr:spPr>
        <a:xfrm flipV="1">
          <a:off x="1130300" y="6313234"/>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69659</xdr:rowOff>
    </xdr:from>
    <xdr:to>
      <xdr:col>24</xdr:col>
      <xdr:colOff>114300</xdr:colOff>
      <xdr:row>36</xdr:row>
      <xdr:rowOff>171259</xdr:rowOff>
    </xdr:to>
    <xdr:sp macro="" textlink="">
      <xdr:nvSpPr>
        <xdr:cNvPr id="80" name="楕円 79"/>
        <xdr:cNvSpPr/>
      </xdr:nvSpPr>
      <xdr:spPr>
        <a:xfrm>
          <a:off x="45847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48086</xdr:rowOff>
    </xdr:from>
    <xdr:ext cx="469744" cy="259045"/>
    <xdr:sp macro="" textlink="">
      <xdr:nvSpPr>
        <xdr:cNvPr id="81" name="議会費該当値テキスト"/>
        <xdr:cNvSpPr txBox="1"/>
      </xdr:nvSpPr>
      <xdr:spPr>
        <a:xfrm>
          <a:off x="4686300" y="622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2" name="楕円 81"/>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23512</xdr:rowOff>
    </xdr:from>
    <xdr:ext cx="469744" cy="259045"/>
    <xdr:sp macro="" textlink="">
      <xdr:nvSpPr>
        <xdr:cNvPr id="83" name="テキスト ボックス 82"/>
        <xdr:cNvSpPr txBox="1"/>
      </xdr:nvSpPr>
      <xdr:spPr>
        <a:xfrm>
          <a:off x="3562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157671</xdr:rowOff>
    </xdr:from>
    <xdr:to>
      <xdr:col>15</xdr:col>
      <xdr:colOff>101600</xdr:colOff>
      <xdr:row>37</xdr:row>
      <xdr:rowOff>87821</xdr:rowOff>
    </xdr:to>
    <xdr:sp macro="" textlink="">
      <xdr:nvSpPr>
        <xdr:cNvPr id="84" name="楕円 83"/>
        <xdr:cNvSpPr/>
      </xdr:nvSpPr>
      <xdr:spPr>
        <a:xfrm>
          <a:off x="2857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78948</xdr:rowOff>
    </xdr:from>
    <xdr:ext cx="469744" cy="259045"/>
    <xdr:sp macro="" textlink="">
      <xdr:nvSpPr>
        <xdr:cNvPr id="85" name="テキスト ボックス 84"/>
        <xdr:cNvSpPr txBox="1"/>
      </xdr:nvSpPr>
      <xdr:spPr>
        <a:xfrm>
          <a:off x="2673428" y="642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90234</xdr:rowOff>
    </xdr:from>
    <xdr:to>
      <xdr:col>10</xdr:col>
      <xdr:colOff>165100</xdr:colOff>
      <xdr:row>37</xdr:row>
      <xdr:rowOff>20384</xdr:rowOff>
    </xdr:to>
    <xdr:sp macro="" textlink="">
      <xdr:nvSpPr>
        <xdr:cNvPr id="86" name="楕円 85"/>
        <xdr:cNvSpPr/>
      </xdr:nvSpPr>
      <xdr:spPr>
        <a:xfrm>
          <a:off x="1968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11511</xdr:rowOff>
    </xdr:from>
    <xdr:ext cx="469744" cy="259045"/>
    <xdr:sp macro="" textlink="">
      <xdr:nvSpPr>
        <xdr:cNvPr id="87" name="テキスト ボックス 86"/>
        <xdr:cNvSpPr txBox="1"/>
      </xdr:nvSpPr>
      <xdr:spPr>
        <a:xfrm>
          <a:off x="1784428"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138430</xdr:rowOff>
    </xdr:from>
    <xdr:to>
      <xdr:col>6</xdr:col>
      <xdr:colOff>38100</xdr:colOff>
      <xdr:row>37</xdr:row>
      <xdr:rowOff>68580</xdr:rowOff>
    </xdr:to>
    <xdr:sp macro="" textlink="">
      <xdr:nvSpPr>
        <xdr:cNvPr id="88" name="楕円 87"/>
        <xdr:cNvSpPr/>
      </xdr:nvSpPr>
      <xdr:spPr>
        <a:xfrm>
          <a:off x="1079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59707</xdr:rowOff>
    </xdr:from>
    <xdr:ext cx="469744" cy="259045"/>
    <xdr:sp macro="" textlink="">
      <xdr:nvSpPr>
        <xdr:cNvPr id="89" name="テキスト ボックス 88"/>
        <xdr:cNvSpPr txBox="1"/>
      </xdr:nvSpPr>
      <xdr:spPr>
        <a:xfrm>
          <a:off x="895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68234</xdr:rowOff>
    </xdr:from>
    <xdr:to>
      <xdr:col>24</xdr:col>
      <xdr:colOff>63500</xdr:colOff>
      <xdr:row>56</xdr:row>
      <xdr:rowOff>155148</xdr:rowOff>
    </xdr:to>
    <xdr:cxnSp macro="">
      <xdr:nvCxnSpPr>
        <xdr:cNvPr id="122" name="直線コネクタ 121"/>
        <xdr:cNvCxnSpPr/>
      </xdr:nvCxnSpPr>
      <xdr:spPr>
        <a:xfrm flipV="1">
          <a:off x="3797300" y="9669434"/>
          <a:ext cx="8382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154311</xdr:rowOff>
    </xdr:from>
    <xdr:to>
      <xdr:col>19</xdr:col>
      <xdr:colOff>177800</xdr:colOff>
      <xdr:row>56</xdr:row>
      <xdr:rowOff>155148</xdr:rowOff>
    </xdr:to>
    <xdr:cxnSp macro="">
      <xdr:nvCxnSpPr>
        <xdr:cNvPr id="125" name="直線コネクタ 124"/>
        <xdr:cNvCxnSpPr/>
      </xdr:nvCxnSpPr>
      <xdr:spPr>
        <a:xfrm>
          <a:off x="2908300" y="975551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10481</xdr:rowOff>
    </xdr:from>
    <xdr:to>
      <xdr:col>15</xdr:col>
      <xdr:colOff>50800</xdr:colOff>
      <xdr:row>56</xdr:row>
      <xdr:rowOff>154311</xdr:rowOff>
    </xdr:to>
    <xdr:cxnSp macro="">
      <xdr:nvCxnSpPr>
        <xdr:cNvPr id="128" name="直線コネクタ 127"/>
        <xdr:cNvCxnSpPr/>
      </xdr:nvCxnSpPr>
      <xdr:spPr>
        <a:xfrm>
          <a:off x="2019300" y="9611681"/>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153405</xdr:rowOff>
    </xdr:from>
    <xdr:to>
      <xdr:col>10</xdr:col>
      <xdr:colOff>114300</xdr:colOff>
      <xdr:row>56</xdr:row>
      <xdr:rowOff>10481</xdr:rowOff>
    </xdr:to>
    <xdr:cxnSp macro="">
      <xdr:nvCxnSpPr>
        <xdr:cNvPr id="131" name="直線コネクタ 130"/>
        <xdr:cNvCxnSpPr/>
      </xdr:nvCxnSpPr>
      <xdr:spPr>
        <a:xfrm>
          <a:off x="1130300" y="9583155"/>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17434</xdr:rowOff>
    </xdr:from>
    <xdr:to>
      <xdr:col>24</xdr:col>
      <xdr:colOff>114300</xdr:colOff>
      <xdr:row>56</xdr:row>
      <xdr:rowOff>119034</xdr:rowOff>
    </xdr:to>
    <xdr:sp macro="" textlink="">
      <xdr:nvSpPr>
        <xdr:cNvPr id="141" name="楕円 140"/>
        <xdr:cNvSpPr/>
      </xdr:nvSpPr>
      <xdr:spPr>
        <a:xfrm>
          <a:off x="4584700" y="96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40311</xdr:rowOff>
    </xdr:from>
    <xdr:ext cx="599010" cy="259045"/>
    <xdr:sp macro="" textlink="">
      <xdr:nvSpPr>
        <xdr:cNvPr id="142" name="総務費該当値テキスト"/>
        <xdr:cNvSpPr txBox="1"/>
      </xdr:nvSpPr>
      <xdr:spPr>
        <a:xfrm>
          <a:off x="4686300" y="947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104348</xdr:rowOff>
    </xdr:from>
    <xdr:to>
      <xdr:col>20</xdr:col>
      <xdr:colOff>38100</xdr:colOff>
      <xdr:row>57</xdr:row>
      <xdr:rowOff>34498</xdr:rowOff>
    </xdr:to>
    <xdr:sp macro="" textlink="">
      <xdr:nvSpPr>
        <xdr:cNvPr id="143" name="楕円 142"/>
        <xdr:cNvSpPr/>
      </xdr:nvSpPr>
      <xdr:spPr>
        <a:xfrm>
          <a:off x="3746500" y="97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51025</xdr:rowOff>
    </xdr:from>
    <xdr:ext cx="599010" cy="259045"/>
    <xdr:sp macro="" textlink="">
      <xdr:nvSpPr>
        <xdr:cNvPr id="144" name="テキスト ボックス 143"/>
        <xdr:cNvSpPr txBox="1"/>
      </xdr:nvSpPr>
      <xdr:spPr>
        <a:xfrm>
          <a:off x="3497795" y="94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103511</xdr:rowOff>
    </xdr:from>
    <xdr:to>
      <xdr:col>15</xdr:col>
      <xdr:colOff>101600</xdr:colOff>
      <xdr:row>57</xdr:row>
      <xdr:rowOff>33661</xdr:rowOff>
    </xdr:to>
    <xdr:sp macro="" textlink="">
      <xdr:nvSpPr>
        <xdr:cNvPr id="145" name="楕円 144"/>
        <xdr:cNvSpPr/>
      </xdr:nvSpPr>
      <xdr:spPr>
        <a:xfrm>
          <a:off x="2857500" y="97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50188</xdr:rowOff>
    </xdr:from>
    <xdr:ext cx="599010" cy="259045"/>
    <xdr:sp macro="" textlink="">
      <xdr:nvSpPr>
        <xdr:cNvPr id="146" name="テキスト ボックス 145"/>
        <xdr:cNvSpPr txBox="1"/>
      </xdr:nvSpPr>
      <xdr:spPr>
        <a:xfrm>
          <a:off x="2608795" y="947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131131</xdr:rowOff>
    </xdr:from>
    <xdr:to>
      <xdr:col>10</xdr:col>
      <xdr:colOff>165100</xdr:colOff>
      <xdr:row>56</xdr:row>
      <xdr:rowOff>61281</xdr:rowOff>
    </xdr:to>
    <xdr:sp macro="" textlink="">
      <xdr:nvSpPr>
        <xdr:cNvPr id="147" name="楕円 146"/>
        <xdr:cNvSpPr/>
      </xdr:nvSpPr>
      <xdr:spPr>
        <a:xfrm>
          <a:off x="1968500" y="95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77808</xdr:rowOff>
    </xdr:from>
    <xdr:ext cx="599010" cy="259045"/>
    <xdr:sp macro="" textlink="">
      <xdr:nvSpPr>
        <xdr:cNvPr id="148" name="テキスト ボックス 147"/>
        <xdr:cNvSpPr txBox="1"/>
      </xdr:nvSpPr>
      <xdr:spPr>
        <a:xfrm>
          <a:off x="1719795" y="93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102605</xdr:rowOff>
    </xdr:from>
    <xdr:to>
      <xdr:col>6</xdr:col>
      <xdr:colOff>38100</xdr:colOff>
      <xdr:row>56</xdr:row>
      <xdr:rowOff>32755</xdr:rowOff>
    </xdr:to>
    <xdr:sp macro="" textlink="">
      <xdr:nvSpPr>
        <xdr:cNvPr id="149" name="楕円 148"/>
        <xdr:cNvSpPr/>
      </xdr:nvSpPr>
      <xdr:spPr>
        <a:xfrm>
          <a:off x="1079500" y="95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49282</xdr:rowOff>
    </xdr:from>
    <xdr:ext cx="599010" cy="259045"/>
    <xdr:sp macro="" textlink="">
      <xdr:nvSpPr>
        <xdr:cNvPr id="150" name="テキスト ボックス 149"/>
        <xdr:cNvSpPr txBox="1"/>
      </xdr:nvSpPr>
      <xdr:spPr>
        <a:xfrm>
          <a:off x="830795" y="930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50884</xdr:rowOff>
    </xdr:from>
    <xdr:to>
      <xdr:col>24</xdr:col>
      <xdr:colOff>63500</xdr:colOff>
      <xdr:row>75</xdr:row>
      <xdr:rowOff>87964</xdr:rowOff>
    </xdr:to>
    <xdr:cxnSp macro="">
      <xdr:nvCxnSpPr>
        <xdr:cNvPr id="178" name="直線コネクタ 177"/>
        <xdr:cNvCxnSpPr/>
      </xdr:nvCxnSpPr>
      <xdr:spPr>
        <a:xfrm>
          <a:off x="3797300" y="12738184"/>
          <a:ext cx="838200" cy="2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50884</xdr:rowOff>
    </xdr:from>
    <xdr:to>
      <xdr:col>19</xdr:col>
      <xdr:colOff>177800</xdr:colOff>
      <xdr:row>75</xdr:row>
      <xdr:rowOff>88640</xdr:rowOff>
    </xdr:to>
    <xdr:cxnSp macro="">
      <xdr:nvCxnSpPr>
        <xdr:cNvPr id="181" name="直線コネクタ 180"/>
        <xdr:cNvCxnSpPr/>
      </xdr:nvCxnSpPr>
      <xdr:spPr>
        <a:xfrm flipV="1">
          <a:off x="2908300" y="12738184"/>
          <a:ext cx="889000" cy="2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88640</xdr:rowOff>
    </xdr:from>
    <xdr:to>
      <xdr:col>15</xdr:col>
      <xdr:colOff>50800</xdr:colOff>
      <xdr:row>76</xdr:row>
      <xdr:rowOff>49412</xdr:rowOff>
    </xdr:to>
    <xdr:cxnSp macro="">
      <xdr:nvCxnSpPr>
        <xdr:cNvPr id="184" name="直線コネクタ 183"/>
        <xdr:cNvCxnSpPr/>
      </xdr:nvCxnSpPr>
      <xdr:spPr>
        <a:xfrm flipV="1">
          <a:off x="2019300" y="12947390"/>
          <a:ext cx="8890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49412</xdr:rowOff>
    </xdr:from>
    <xdr:to>
      <xdr:col>10</xdr:col>
      <xdr:colOff>114300</xdr:colOff>
      <xdr:row>76</xdr:row>
      <xdr:rowOff>56618</xdr:rowOff>
    </xdr:to>
    <xdr:cxnSp macro="">
      <xdr:nvCxnSpPr>
        <xdr:cNvPr id="187" name="直線コネクタ 186"/>
        <xdr:cNvCxnSpPr/>
      </xdr:nvCxnSpPr>
      <xdr:spPr>
        <a:xfrm flipV="1">
          <a:off x="1130300" y="1307961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37164</xdr:rowOff>
    </xdr:from>
    <xdr:to>
      <xdr:col>24</xdr:col>
      <xdr:colOff>114300</xdr:colOff>
      <xdr:row>75</xdr:row>
      <xdr:rowOff>138764</xdr:rowOff>
    </xdr:to>
    <xdr:sp macro="" textlink="">
      <xdr:nvSpPr>
        <xdr:cNvPr id="197" name="楕円 196"/>
        <xdr:cNvSpPr/>
      </xdr:nvSpPr>
      <xdr:spPr>
        <a:xfrm>
          <a:off x="4584700" y="128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60041</xdr:rowOff>
    </xdr:from>
    <xdr:ext cx="599010" cy="259045"/>
    <xdr:sp macro="" textlink="">
      <xdr:nvSpPr>
        <xdr:cNvPr id="198" name="民生費該当値テキスト"/>
        <xdr:cNvSpPr txBox="1"/>
      </xdr:nvSpPr>
      <xdr:spPr>
        <a:xfrm>
          <a:off x="4686300" y="1274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xdr:rowOff>
    </xdr:from>
    <xdr:to>
      <xdr:col>20</xdr:col>
      <xdr:colOff>38100</xdr:colOff>
      <xdr:row>74</xdr:row>
      <xdr:rowOff>101684</xdr:rowOff>
    </xdr:to>
    <xdr:sp macro="" textlink="">
      <xdr:nvSpPr>
        <xdr:cNvPr id="199" name="楕円 198"/>
        <xdr:cNvSpPr/>
      </xdr:nvSpPr>
      <xdr:spPr>
        <a:xfrm>
          <a:off x="3746500" y="126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118211</xdr:rowOff>
    </xdr:from>
    <xdr:ext cx="599010" cy="259045"/>
    <xdr:sp macro="" textlink="">
      <xdr:nvSpPr>
        <xdr:cNvPr id="200" name="テキスト ボックス 199"/>
        <xdr:cNvSpPr txBox="1"/>
      </xdr:nvSpPr>
      <xdr:spPr>
        <a:xfrm>
          <a:off x="3497795" y="124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37840</xdr:rowOff>
    </xdr:from>
    <xdr:to>
      <xdr:col>15</xdr:col>
      <xdr:colOff>101600</xdr:colOff>
      <xdr:row>75</xdr:row>
      <xdr:rowOff>139440</xdr:rowOff>
    </xdr:to>
    <xdr:sp macro="" textlink="">
      <xdr:nvSpPr>
        <xdr:cNvPr id="201" name="楕円 200"/>
        <xdr:cNvSpPr/>
      </xdr:nvSpPr>
      <xdr:spPr>
        <a:xfrm>
          <a:off x="2857500" y="12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155967</xdr:rowOff>
    </xdr:from>
    <xdr:ext cx="599010" cy="259045"/>
    <xdr:sp macro="" textlink="">
      <xdr:nvSpPr>
        <xdr:cNvPr id="202" name="テキスト ボックス 201"/>
        <xdr:cNvSpPr txBox="1"/>
      </xdr:nvSpPr>
      <xdr:spPr>
        <a:xfrm>
          <a:off x="2608795" y="126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170062</xdr:rowOff>
    </xdr:from>
    <xdr:to>
      <xdr:col>10</xdr:col>
      <xdr:colOff>165100</xdr:colOff>
      <xdr:row>76</xdr:row>
      <xdr:rowOff>100212</xdr:rowOff>
    </xdr:to>
    <xdr:sp macro="" textlink="">
      <xdr:nvSpPr>
        <xdr:cNvPr id="203" name="楕円 202"/>
        <xdr:cNvSpPr/>
      </xdr:nvSpPr>
      <xdr:spPr>
        <a:xfrm>
          <a:off x="1968500" y="130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116739</xdr:rowOff>
    </xdr:from>
    <xdr:ext cx="599010" cy="259045"/>
    <xdr:sp macro="" textlink="">
      <xdr:nvSpPr>
        <xdr:cNvPr id="204" name="テキスト ボックス 203"/>
        <xdr:cNvSpPr txBox="1"/>
      </xdr:nvSpPr>
      <xdr:spPr>
        <a:xfrm>
          <a:off x="1719795" y="1280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5818</xdr:rowOff>
    </xdr:from>
    <xdr:to>
      <xdr:col>6</xdr:col>
      <xdr:colOff>38100</xdr:colOff>
      <xdr:row>76</xdr:row>
      <xdr:rowOff>107418</xdr:rowOff>
    </xdr:to>
    <xdr:sp macro="" textlink="">
      <xdr:nvSpPr>
        <xdr:cNvPr id="205" name="楕円 204"/>
        <xdr:cNvSpPr/>
      </xdr:nvSpPr>
      <xdr:spPr>
        <a:xfrm>
          <a:off x="1079500" y="130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123944</xdr:rowOff>
    </xdr:from>
    <xdr:ext cx="599010" cy="259045"/>
    <xdr:sp macro="" textlink="">
      <xdr:nvSpPr>
        <xdr:cNvPr id="206" name="テキスト ボックス 205"/>
        <xdr:cNvSpPr txBox="1"/>
      </xdr:nvSpPr>
      <xdr:spPr>
        <a:xfrm>
          <a:off x="830795" y="128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135615</xdr:rowOff>
    </xdr:from>
    <xdr:to>
      <xdr:col>24</xdr:col>
      <xdr:colOff>63500</xdr:colOff>
      <xdr:row>96</xdr:row>
      <xdr:rowOff>96503</xdr:rowOff>
    </xdr:to>
    <xdr:cxnSp macro="">
      <xdr:nvCxnSpPr>
        <xdr:cNvPr id="235" name="直線コネクタ 234"/>
        <xdr:cNvCxnSpPr/>
      </xdr:nvCxnSpPr>
      <xdr:spPr>
        <a:xfrm>
          <a:off x="3797300" y="16251915"/>
          <a:ext cx="838200" cy="30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135615</xdr:rowOff>
    </xdr:from>
    <xdr:to>
      <xdr:col>19</xdr:col>
      <xdr:colOff>177800</xdr:colOff>
      <xdr:row>95</xdr:row>
      <xdr:rowOff>37874</xdr:rowOff>
    </xdr:to>
    <xdr:cxnSp macro="">
      <xdr:nvCxnSpPr>
        <xdr:cNvPr id="238" name="直線コネクタ 237"/>
        <xdr:cNvCxnSpPr/>
      </xdr:nvCxnSpPr>
      <xdr:spPr>
        <a:xfrm flipV="1">
          <a:off x="2908300" y="16251915"/>
          <a:ext cx="889000" cy="7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37874</xdr:rowOff>
    </xdr:from>
    <xdr:to>
      <xdr:col>15</xdr:col>
      <xdr:colOff>50800</xdr:colOff>
      <xdr:row>96</xdr:row>
      <xdr:rowOff>131532</xdr:rowOff>
    </xdr:to>
    <xdr:cxnSp macro="">
      <xdr:nvCxnSpPr>
        <xdr:cNvPr id="241" name="直線コネクタ 240"/>
        <xdr:cNvCxnSpPr/>
      </xdr:nvCxnSpPr>
      <xdr:spPr>
        <a:xfrm flipV="1">
          <a:off x="2019300" y="16325624"/>
          <a:ext cx="889000" cy="26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131532</xdr:rowOff>
    </xdr:from>
    <xdr:to>
      <xdr:col>10</xdr:col>
      <xdr:colOff>114300</xdr:colOff>
      <xdr:row>96</xdr:row>
      <xdr:rowOff>132331</xdr:rowOff>
    </xdr:to>
    <xdr:cxnSp macro="">
      <xdr:nvCxnSpPr>
        <xdr:cNvPr id="244" name="直線コネクタ 243"/>
        <xdr:cNvCxnSpPr/>
      </xdr:nvCxnSpPr>
      <xdr:spPr>
        <a:xfrm flipV="1">
          <a:off x="1130300" y="16590732"/>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45703</xdr:rowOff>
    </xdr:from>
    <xdr:to>
      <xdr:col>24</xdr:col>
      <xdr:colOff>114300</xdr:colOff>
      <xdr:row>96</xdr:row>
      <xdr:rowOff>147303</xdr:rowOff>
    </xdr:to>
    <xdr:sp macro="" textlink="">
      <xdr:nvSpPr>
        <xdr:cNvPr id="254" name="楕円 253"/>
        <xdr:cNvSpPr/>
      </xdr:nvSpPr>
      <xdr:spPr>
        <a:xfrm>
          <a:off x="4584700" y="165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68580</xdr:rowOff>
    </xdr:from>
    <xdr:ext cx="534377" cy="259045"/>
    <xdr:sp macro="" textlink="">
      <xdr:nvSpPr>
        <xdr:cNvPr id="255" name="衛生費該当値テキスト"/>
        <xdr:cNvSpPr txBox="1"/>
      </xdr:nvSpPr>
      <xdr:spPr>
        <a:xfrm>
          <a:off x="4686300" y="163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84815</xdr:rowOff>
    </xdr:from>
    <xdr:to>
      <xdr:col>20</xdr:col>
      <xdr:colOff>38100</xdr:colOff>
      <xdr:row>95</xdr:row>
      <xdr:rowOff>14965</xdr:rowOff>
    </xdr:to>
    <xdr:sp macro="" textlink="">
      <xdr:nvSpPr>
        <xdr:cNvPr id="256" name="楕円 255"/>
        <xdr:cNvSpPr/>
      </xdr:nvSpPr>
      <xdr:spPr>
        <a:xfrm>
          <a:off x="3746500" y="162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31492</xdr:rowOff>
    </xdr:from>
    <xdr:ext cx="599010" cy="259045"/>
    <xdr:sp macro="" textlink="">
      <xdr:nvSpPr>
        <xdr:cNvPr id="257" name="テキスト ボックス 256"/>
        <xdr:cNvSpPr txBox="1"/>
      </xdr:nvSpPr>
      <xdr:spPr>
        <a:xfrm>
          <a:off x="3497795" y="159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158524</xdr:rowOff>
    </xdr:from>
    <xdr:to>
      <xdr:col>15</xdr:col>
      <xdr:colOff>101600</xdr:colOff>
      <xdr:row>95</xdr:row>
      <xdr:rowOff>88674</xdr:rowOff>
    </xdr:to>
    <xdr:sp macro="" textlink="">
      <xdr:nvSpPr>
        <xdr:cNvPr id="258" name="楕円 257"/>
        <xdr:cNvSpPr/>
      </xdr:nvSpPr>
      <xdr:spPr>
        <a:xfrm>
          <a:off x="2857500" y="162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105201</xdr:rowOff>
    </xdr:from>
    <xdr:ext cx="534377" cy="259045"/>
    <xdr:sp macro="" textlink="">
      <xdr:nvSpPr>
        <xdr:cNvPr id="259" name="テキスト ボックス 258"/>
        <xdr:cNvSpPr txBox="1"/>
      </xdr:nvSpPr>
      <xdr:spPr>
        <a:xfrm>
          <a:off x="2641111" y="160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80732</xdr:rowOff>
    </xdr:from>
    <xdr:to>
      <xdr:col>10</xdr:col>
      <xdr:colOff>165100</xdr:colOff>
      <xdr:row>97</xdr:row>
      <xdr:rowOff>10882</xdr:rowOff>
    </xdr:to>
    <xdr:sp macro="" textlink="">
      <xdr:nvSpPr>
        <xdr:cNvPr id="260" name="楕円 259"/>
        <xdr:cNvSpPr/>
      </xdr:nvSpPr>
      <xdr:spPr>
        <a:xfrm>
          <a:off x="1968500" y="165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27409</xdr:rowOff>
    </xdr:from>
    <xdr:ext cx="534377" cy="259045"/>
    <xdr:sp macro="" textlink="">
      <xdr:nvSpPr>
        <xdr:cNvPr id="261" name="テキスト ボックス 260"/>
        <xdr:cNvSpPr txBox="1"/>
      </xdr:nvSpPr>
      <xdr:spPr>
        <a:xfrm>
          <a:off x="1752111" y="163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81531</xdr:rowOff>
    </xdr:from>
    <xdr:to>
      <xdr:col>6</xdr:col>
      <xdr:colOff>38100</xdr:colOff>
      <xdr:row>97</xdr:row>
      <xdr:rowOff>11681</xdr:rowOff>
    </xdr:to>
    <xdr:sp macro="" textlink="">
      <xdr:nvSpPr>
        <xdr:cNvPr id="262" name="楕円 261"/>
        <xdr:cNvSpPr/>
      </xdr:nvSpPr>
      <xdr:spPr>
        <a:xfrm>
          <a:off x="1079500" y="165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28208</xdr:rowOff>
    </xdr:from>
    <xdr:ext cx="534377" cy="259045"/>
    <xdr:sp macro="" textlink="">
      <xdr:nvSpPr>
        <xdr:cNvPr id="263" name="テキスト ボックス 262"/>
        <xdr:cNvSpPr txBox="1"/>
      </xdr:nvSpPr>
      <xdr:spPr>
        <a:xfrm>
          <a:off x="863111" y="163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53975</xdr:rowOff>
    </xdr:from>
    <xdr:to>
      <xdr:col>55</xdr:col>
      <xdr:colOff>0</xdr:colOff>
      <xdr:row>35</xdr:row>
      <xdr:rowOff>95123</xdr:rowOff>
    </xdr:to>
    <xdr:cxnSp macro="">
      <xdr:nvCxnSpPr>
        <xdr:cNvPr id="290" name="直線コネクタ 289"/>
        <xdr:cNvCxnSpPr/>
      </xdr:nvCxnSpPr>
      <xdr:spPr>
        <a:xfrm flipV="1">
          <a:off x="9639300" y="605472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130327</xdr:rowOff>
    </xdr:from>
    <xdr:to>
      <xdr:col>50</xdr:col>
      <xdr:colOff>114300</xdr:colOff>
      <xdr:row>35</xdr:row>
      <xdr:rowOff>95123</xdr:rowOff>
    </xdr:to>
    <xdr:cxnSp macro="">
      <xdr:nvCxnSpPr>
        <xdr:cNvPr id="293" name="直線コネクタ 292"/>
        <xdr:cNvCxnSpPr/>
      </xdr:nvCxnSpPr>
      <xdr:spPr>
        <a:xfrm>
          <a:off x="8750300" y="5616727"/>
          <a:ext cx="889000" cy="4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130327</xdr:rowOff>
    </xdr:from>
    <xdr:to>
      <xdr:col>45</xdr:col>
      <xdr:colOff>177800</xdr:colOff>
      <xdr:row>34</xdr:row>
      <xdr:rowOff>86436</xdr:rowOff>
    </xdr:to>
    <xdr:cxnSp macro="">
      <xdr:nvCxnSpPr>
        <xdr:cNvPr id="296" name="直線コネクタ 295"/>
        <xdr:cNvCxnSpPr/>
      </xdr:nvCxnSpPr>
      <xdr:spPr>
        <a:xfrm flipV="1">
          <a:off x="7861300" y="5616727"/>
          <a:ext cx="889000" cy="2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86436</xdr:rowOff>
    </xdr:from>
    <xdr:to>
      <xdr:col>41</xdr:col>
      <xdr:colOff>50800</xdr:colOff>
      <xdr:row>34</xdr:row>
      <xdr:rowOff>141757</xdr:rowOff>
    </xdr:to>
    <xdr:cxnSp macro="">
      <xdr:nvCxnSpPr>
        <xdr:cNvPr id="299" name="直線コネクタ 298"/>
        <xdr:cNvCxnSpPr/>
      </xdr:nvCxnSpPr>
      <xdr:spPr>
        <a:xfrm flipV="1">
          <a:off x="6972300" y="591573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xdr:rowOff>
    </xdr:from>
    <xdr:to>
      <xdr:col>55</xdr:col>
      <xdr:colOff>50800</xdr:colOff>
      <xdr:row>35</xdr:row>
      <xdr:rowOff>104775</xdr:rowOff>
    </xdr:to>
    <xdr:sp macro="" textlink="">
      <xdr:nvSpPr>
        <xdr:cNvPr id="309" name="楕円 308"/>
        <xdr:cNvSpPr/>
      </xdr:nvSpPr>
      <xdr:spPr>
        <a:xfrm>
          <a:off x="104267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26052</xdr:rowOff>
    </xdr:from>
    <xdr:ext cx="469744" cy="259045"/>
    <xdr:sp macro="" textlink="">
      <xdr:nvSpPr>
        <xdr:cNvPr id="310" name="労働費該当値テキスト"/>
        <xdr:cNvSpPr txBox="1"/>
      </xdr:nvSpPr>
      <xdr:spPr>
        <a:xfrm>
          <a:off x="1052830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44323</xdr:rowOff>
    </xdr:from>
    <xdr:to>
      <xdr:col>50</xdr:col>
      <xdr:colOff>165100</xdr:colOff>
      <xdr:row>35</xdr:row>
      <xdr:rowOff>145923</xdr:rowOff>
    </xdr:to>
    <xdr:sp macro="" textlink="">
      <xdr:nvSpPr>
        <xdr:cNvPr id="311" name="楕円 310"/>
        <xdr:cNvSpPr/>
      </xdr:nvSpPr>
      <xdr:spPr>
        <a:xfrm>
          <a:off x="9588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162450</xdr:rowOff>
    </xdr:from>
    <xdr:ext cx="469744" cy="259045"/>
    <xdr:sp macro="" textlink="">
      <xdr:nvSpPr>
        <xdr:cNvPr id="312" name="テキスト ボックス 311"/>
        <xdr:cNvSpPr txBox="1"/>
      </xdr:nvSpPr>
      <xdr:spPr>
        <a:xfrm>
          <a:off x="9404428"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79527</xdr:rowOff>
    </xdr:from>
    <xdr:to>
      <xdr:col>46</xdr:col>
      <xdr:colOff>38100</xdr:colOff>
      <xdr:row>33</xdr:row>
      <xdr:rowOff>9677</xdr:rowOff>
    </xdr:to>
    <xdr:sp macro="" textlink="">
      <xdr:nvSpPr>
        <xdr:cNvPr id="313" name="楕円 312"/>
        <xdr:cNvSpPr/>
      </xdr:nvSpPr>
      <xdr:spPr>
        <a:xfrm>
          <a:off x="8699500" y="55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26204</xdr:rowOff>
    </xdr:from>
    <xdr:ext cx="469744" cy="259045"/>
    <xdr:sp macro="" textlink="">
      <xdr:nvSpPr>
        <xdr:cNvPr id="314" name="テキスト ボックス 313"/>
        <xdr:cNvSpPr txBox="1"/>
      </xdr:nvSpPr>
      <xdr:spPr>
        <a:xfrm>
          <a:off x="8515428" y="534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35636</xdr:rowOff>
    </xdr:from>
    <xdr:to>
      <xdr:col>41</xdr:col>
      <xdr:colOff>101600</xdr:colOff>
      <xdr:row>34</xdr:row>
      <xdr:rowOff>137236</xdr:rowOff>
    </xdr:to>
    <xdr:sp macro="" textlink="">
      <xdr:nvSpPr>
        <xdr:cNvPr id="315" name="楕円 314"/>
        <xdr:cNvSpPr/>
      </xdr:nvSpPr>
      <xdr:spPr>
        <a:xfrm>
          <a:off x="7810500" y="58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153763</xdr:rowOff>
    </xdr:from>
    <xdr:ext cx="469744" cy="259045"/>
    <xdr:sp macro="" textlink="">
      <xdr:nvSpPr>
        <xdr:cNvPr id="316" name="テキスト ボックス 315"/>
        <xdr:cNvSpPr txBox="1"/>
      </xdr:nvSpPr>
      <xdr:spPr>
        <a:xfrm>
          <a:off x="7626428" y="56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90957</xdr:rowOff>
    </xdr:from>
    <xdr:to>
      <xdr:col>36</xdr:col>
      <xdr:colOff>165100</xdr:colOff>
      <xdr:row>35</xdr:row>
      <xdr:rowOff>21107</xdr:rowOff>
    </xdr:to>
    <xdr:sp macro="" textlink="">
      <xdr:nvSpPr>
        <xdr:cNvPr id="317" name="楕円 316"/>
        <xdr:cNvSpPr/>
      </xdr:nvSpPr>
      <xdr:spPr>
        <a:xfrm>
          <a:off x="6921500" y="59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37634</xdr:rowOff>
    </xdr:from>
    <xdr:ext cx="469744" cy="259045"/>
    <xdr:sp macro="" textlink="">
      <xdr:nvSpPr>
        <xdr:cNvPr id="318" name="テキスト ボックス 317"/>
        <xdr:cNvSpPr txBox="1"/>
      </xdr:nvSpPr>
      <xdr:spPr>
        <a:xfrm>
          <a:off x="6737428" y="56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171234</xdr:rowOff>
    </xdr:from>
    <xdr:to>
      <xdr:col>55</xdr:col>
      <xdr:colOff>0</xdr:colOff>
      <xdr:row>56</xdr:row>
      <xdr:rowOff>146710</xdr:rowOff>
    </xdr:to>
    <xdr:cxnSp macro="">
      <xdr:nvCxnSpPr>
        <xdr:cNvPr id="347" name="直線コネクタ 346"/>
        <xdr:cNvCxnSpPr/>
      </xdr:nvCxnSpPr>
      <xdr:spPr>
        <a:xfrm>
          <a:off x="9639300" y="9600984"/>
          <a:ext cx="838200" cy="1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171234</xdr:rowOff>
    </xdr:from>
    <xdr:to>
      <xdr:col>50</xdr:col>
      <xdr:colOff>114300</xdr:colOff>
      <xdr:row>56</xdr:row>
      <xdr:rowOff>157785</xdr:rowOff>
    </xdr:to>
    <xdr:cxnSp macro="">
      <xdr:nvCxnSpPr>
        <xdr:cNvPr id="350" name="直線コネクタ 349"/>
        <xdr:cNvCxnSpPr/>
      </xdr:nvCxnSpPr>
      <xdr:spPr>
        <a:xfrm flipV="1">
          <a:off x="8750300" y="9600984"/>
          <a:ext cx="889000" cy="1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16701</xdr:rowOff>
    </xdr:from>
    <xdr:to>
      <xdr:col>45</xdr:col>
      <xdr:colOff>177800</xdr:colOff>
      <xdr:row>56</xdr:row>
      <xdr:rowOff>157785</xdr:rowOff>
    </xdr:to>
    <xdr:cxnSp macro="">
      <xdr:nvCxnSpPr>
        <xdr:cNvPr id="353" name="直線コネクタ 352"/>
        <xdr:cNvCxnSpPr/>
      </xdr:nvCxnSpPr>
      <xdr:spPr>
        <a:xfrm>
          <a:off x="7861300" y="9617901"/>
          <a:ext cx="889000" cy="1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16701</xdr:rowOff>
    </xdr:from>
    <xdr:to>
      <xdr:col>41</xdr:col>
      <xdr:colOff>50800</xdr:colOff>
      <xdr:row>56</xdr:row>
      <xdr:rowOff>44958</xdr:rowOff>
    </xdr:to>
    <xdr:cxnSp macro="">
      <xdr:nvCxnSpPr>
        <xdr:cNvPr id="356" name="直線コネクタ 355"/>
        <xdr:cNvCxnSpPr/>
      </xdr:nvCxnSpPr>
      <xdr:spPr>
        <a:xfrm flipV="1">
          <a:off x="6972300" y="9617901"/>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95910</xdr:rowOff>
    </xdr:from>
    <xdr:to>
      <xdr:col>55</xdr:col>
      <xdr:colOff>50800</xdr:colOff>
      <xdr:row>57</xdr:row>
      <xdr:rowOff>26060</xdr:rowOff>
    </xdr:to>
    <xdr:sp macro="" textlink="">
      <xdr:nvSpPr>
        <xdr:cNvPr id="366" name="楕円 365"/>
        <xdr:cNvSpPr/>
      </xdr:nvSpPr>
      <xdr:spPr>
        <a:xfrm>
          <a:off x="10426700" y="9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118787</xdr:rowOff>
    </xdr:from>
    <xdr:ext cx="534377" cy="259045"/>
    <xdr:sp macro="" textlink="">
      <xdr:nvSpPr>
        <xdr:cNvPr id="367" name="農林水産業費該当値テキスト"/>
        <xdr:cNvSpPr txBox="1"/>
      </xdr:nvSpPr>
      <xdr:spPr>
        <a:xfrm>
          <a:off x="10528300" y="9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120434</xdr:rowOff>
    </xdr:from>
    <xdr:to>
      <xdr:col>50</xdr:col>
      <xdr:colOff>165100</xdr:colOff>
      <xdr:row>56</xdr:row>
      <xdr:rowOff>50584</xdr:rowOff>
    </xdr:to>
    <xdr:sp macro="" textlink="">
      <xdr:nvSpPr>
        <xdr:cNvPr id="368" name="楕円 367"/>
        <xdr:cNvSpPr/>
      </xdr:nvSpPr>
      <xdr:spPr>
        <a:xfrm>
          <a:off x="9588500" y="95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67111</xdr:rowOff>
    </xdr:from>
    <xdr:ext cx="534377" cy="259045"/>
    <xdr:sp macro="" textlink="">
      <xdr:nvSpPr>
        <xdr:cNvPr id="369" name="テキスト ボックス 368"/>
        <xdr:cNvSpPr txBox="1"/>
      </xdr:nvSpPr>
      <xdr:spPr>
        <a:xfrm>
          <a:off x="9372111" y="93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106985</xdr:rowOff>
    </xdr:from>
    <xdr:to>
      <xdr:col>46</xdr:col>
      <xdr:colOff>38100</xdr:colOff>
      <xdr:row>57</xdr:row>
      <xdr:rowOff>37135</xdr:rowOff>
    </xdr:to>
    <xdr:sp macro="" textlink="">
      <xdr:nvSpPr>
        <xdr:cNvPr id="370" name="楕円 369"/>
        <xdr:cNvSpPr/>
      </xdr:nvSpPr>
      <xdr:spPr>
        <a:xfrm>
          <a:off x="8699500" y="97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53662</xdr:rowOff>
    </xdr:from>
    <xdr:ext cx="534377" cy="259045"/>
    <xdr:sp macro="" textlink="">
      <xdr:nvSpPr>
        <xdr:cNvPr id="371" name="テキスト ボックス 370"/>
        <xdr:cNvSpPr txBox="1"/>
      </xdr:nvSpPr>
      <xdr:spPr>
        <a:xfrm>
          <a:off x="8483111" y="94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137351</xdr:rowOff>
    </xdr:from>
    <xdr:to>
      <xdr:col>41</xdr:col>
      <xdr:colOff>101600</xdr:colOff>
      <xdr:row>56</xdr:row>
      <xdr:rowOff>67501</xdr:rowOff>
    </xdr:to>
    <xdr:sp macro="" textlink="">
      <xdr:nvSpPr>
        <xdr:cNvPr id="372" name="楕円 371"/>
        <xdr:cNvSpPr/>
      </xdr:nvSpPr>
      <xdr:spPr>
        <a:xfrm>
          <a:off x="78105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84028</xdr:rowOff>
    </xdr:from>
    <xdr:ext cx="534377" cy="259045"/>
    <xdr:sp macro="" textlink="">
      <xdr:nvSpPr>
        <xdr:cNvPr id="373" name="テキスト ボックス 372"/>
        <xdr:cNvSpPr txBox="1"/>
      </xdr:nvSpPr>
      <xdr:spPr>
        <a:xfrm>
          <a:off x="7594111" y="93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165608</xdr:rowOff>
    </xdr:from>
    <xdr:to>
      <xdr:col>36</xdr:col>
      <xdr:colOff>165100</xdr:colOff>
      <xdr:row>56</xdr:row>
      <xdr:rowOff>95758</xdr:rowOff>
    </xdr:to>
    <xdr:sp macro="" textlink="">
      <xdr:nvSpPr>
        <xdr:cNvPr id="374" name="楕円 373"/>
        <xdr:cNvSpPr/>
      </xdr:nvSpPr>
      <xdr:spPr>
        <a:xfrm>
          <a:off x="6921500" y="95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112285</xdr:rowOff>
    </xdr:from>
    <xdr:ext cx="534377" cy="259045"/>
    <xdr:sp macro="" textlink="">
      <xdr:nvSpPr>
        <xdr:cNvPr id="375" name="テキスト ボックス 374"/>
        <xdr:cNvSpPr txBox="1"/>
      </xdr:nvSpPr>
      <xdr:spPr>
        <a:xfrm>
          <a:off x="6705111" y="93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57486</xdr:rowOff>
    </xdr:from>
    <xdr:to>
      <xdr:col>55</xdr:col>
      <xdr:colOff>0</xdr:colOff>
      <xdr:row>71</xdr:row>
      <xdr:rowOff>136467</xdr:rowOff>
    </xdr:to>
    <xdr:cxnSp macro="">
      <xdr:nvCxnSpPr>
        <xdr:cNvPr id="406" name="直線コネクタ 405"/>
        <xdr:cNvCxnSpPr/>
      </xdr:nvCxnSpPr>
      <xdr:spPr>
        <a:xfrm flipV="1">
          <a:off x="9639300" y="12058986"/>
          <a:ext cx="838200" cy="2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136467</xdr:rowOff>
    </xdr:from>
    <xdr:to>
      <xdr:col>50</xdr:col>
      <xdr:colOff>114300</xdr:colOff>
      <xdr:row>73</xdr:row>
      <xdr:rowOff>60033</xdr:rowOff>
    </xdr:to>
    <xdr:cxnSp macro="">
      <xdr:nvCxnSpPr>
        <xdr:cNvPr id="409" name="直線コネクタ 408"/>
        <xdr:cNvCxnSpPr/>
      </xdr:nvCxnSpPr>
      <xdr:spPr>
        <a:xfrm flipV="1">
          <a:off x="8750300" y="12309417"/>
          <a:ext cx="889000" cy="2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60033</xdr:rowOff>
    </xdr:from>
    <xdr:to>
      <xdr:col>45</xdr:col>
      <xdr:colOff>177800</xdr:colOff>
      <xdr:row>74</xdr:row>
      <xdr:rowOff>120742</xdr:rowOff>
    </xdr:to>
    <xdr:cxnSp macro="">
      <xdr:nvCxnSpPr>
        <xdr:cNvPr id="412" name="直線コネクタ 411"/>
        <xdr:cNvCxnSpPr/>
      </xdr:nvCxnSpPr>
      <xdr:spPr>
        <a:xfrm flipV="1">
          <a:off x="7861300" y="12575883"/>
          <a:ext cx="889000" cy="2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120742</xdr:rowOff>
    </xdr:from>
    <xdr:to>
      <xdr:col>41</xdr:col>
      <xdr:colOff>50800</xdr:colOff>
      <xdr:row>75</xdr:row>
      <xdr:rowOff>88216</xdr:rowOff>
    </xdr:to>
    <xdr:cxnSp macro="">
      <xdr:nvCxnSpPr>
        <xdr:cNvPr id="415" name="直線コネクタ 414"/>
        <xdr:cNvCxnSpPr/>
      </xdr:nvCxnSpPr>
      <xdr:spPr>
        <a:xfrm flipV="1">
          <a:off x="6972300" y="12808042"/>
          <a:ext cx="889000" cy="13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6686</xdr:rowOff>
    </xdr:from>
    <xdr:to>
      <xdr:col>55</xdr:col>
      <xdr:colOff>50800</xdr:colOff>
      <xdr:row>70</xdr:row>
      <xdr:rowOff>108286</xdr:rowOff>
    </xdr:to>
    <xdr:sp macro="" textlink="">
      <xdr:nvSpPr>
        <xdr:cNvPr id="425" name="楕円 424"/>
        <xdr:cNvSpPr/>
      </xdr:nvSpPr>
      <xdr:spPr>
        <a:xfrm>
          <a:off x="10426700" y="120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131163</xdr:rowOff>
    </xdr:from>
    <xdr:ext cx="534377" cy="259045"/>
    <xdr:sp macro="" textlink="">
      <xdr:nvSpPr>
        <xdr:cNvPr id="426" name="商工費該当値テキスト"/>
        <xdr:cNvSpPr txBox="1"/>
      </xdr:nvSpPr>
      <xdr:spPr>
        <a:xfrm>
          <a:off x="10528300" y="119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85667</xdr:rowOff>
    </xdr:from>
    <xdr:to>
      <xdr:col>50</xdr:col>
      <xdr:colOff>165100</xdr:colOff>
      <xdr:row>72</xdr:row>
      <xdr:rowOff>15817</xdr:rowOff>
    </xdr:to>
    <xdr:sp macro="" textlink="">
      <xdr:nvSpPr>
        <xdr:cNvPr id="427" name="楕円 426"/>
        <xdr:cNvSpPr/>
      </xdr:nvSpPr>
      <xdr:spPr>
        <a:xfrm>
          <a:off x="9588500" y="122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32344</xdr:rowOff>
    </xdr:from>
    <xdr:ext cx="534377" cy="259045"/>
    <xdr:sp macro="" textlink="">
      <xdr:nvSpPr>
        <xdr:cNvPr id="428" name="テキスト ボックス 427"/>
        <xdr:cNvSpPr txBox="1"/>
      </xdr:nvSpPr>
      <xdr:spPr>
        <a:xfrm>
          <a:off x="9372111" y="120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9233</xdr:rowOff>
    </xdr:from>
    <xdr:to>
      <xdr:col>46</xdr:col>
      <xdr:colOff>38100</xdr:colOff>
      <xdr:row>73</xdr:row>
      <xdr:rowOff>110833</xdr:rowOff>
    </xdr:to>
    <xdr:sp macro="" textlink="">
      <xdr:nvSpPr>
        <xdr:cNvPr id="429" name="楕円 428"/>
        <xdr:cNvSpPr/>
      </xdr:nvSpPr>
      <xdr:spPr>
        <a:xfrm>
          <a:off x="8699500" y="125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127360</xdr:rowOff>
    </xdr:from>
    <xdr:ext cx="534377" cy="259045"/>
    <xdr:sp macro="" textlink="">
      <xdr:nvSpPr>
        <xdr:cNvPr id="430" name="テキスト ボックス 429"/>
        <xdr:cNvSpPr txBox="1"/>
      </xdr:nvSpPr>
      <xdr:spPr>
        <a:xfrm>
          <a:off x="8483111" y="123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69942</xdr:rowOff>
    </xdr:from>
    <xdr:to>
      <xdr:col>41</xdr:col>
      <xdr:colOff>101600</xdr:colOff>
      <xdr:row>75</xdr:row>
      <xdr:rowOff>92</xdr:rowOff>
    </xdr:to>
    <xdr:sp macro="" textlink="">
      <xdr:nvSpPr>
        <xdr:cNvPr id="431" name="楕円 430"/>
        <xdr:cNvSpPr/>
      </xdr:nvSpPr>
      <xdr:spPr>
        <a:xfrm>
          <a:off x="7810500" y="127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16619</xdr:rowOff>
    </xdr:from>
    <xdr:ext cx="534377" cy="259045"/>
    <xdr:sp macro="" textlink="">
      <xdr:nvSpPr>
        <xdr:cNvPr id="432" name="テキスト ボックス 431"/>
        <xdr:cNvSpPr txBox="1"/>
      </xdr:nvSpPr>
      <xdr:spPr>
        <a:xfrm>
          <a:off x="7594111" y="125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37416</xdr:rowOff>
    </xdr:from>
    <xdr:to>
      <xdr:col>36</xdr:col>
      <xdr:colOff>165100</xdr:colOff>
      <xdr:row>75</xdr:row>
      <xdr:rowOff>139016</xdr:rowOff>
    </xdr:to>
    <xdr:sp macro="" textlink="">
      <xdr:nvSpPr>
        <xdr:cNvPr id="433" name="楕円 432"/>
        <xdr:cNvSpPr/>
      </xdr:nvSpPr>
      <xdr:spPr>
        <a:xfrm>
          <a:off x="6921500" y="12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155543</xdr:rowOff>
    </xdr:from>
    <xdr:ext cx="534377" cy="259045"/>
    <xdr:sp macro="" textlink="">
      <xdr:nvSpPr>
        <xdr:cNvPr id="434" name="テキスト ボックス 433"/>
        <xdr:cNvSpPr txBox="1"/>
      </xdr:nvSpPr>
      <xdr:spPr>
        <a:xfrm>
          <a:off x="6705111" y="126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20286</xdr:rowOff>
    </xdr:from>
    <xdr:to>
      <xdr:col>55</xdr:col>
      <xdr:colOff>0</xdr:colOff>
      <xdr:row>95</xdr:row>
      <xdr:rowOff>49426</xdr:rowOff>
    </xdr:to>
    <xdr:cxnSp macro="">
      <xdr:nvCxnSpPr>
        <xdr:cNvPr id="459" name="直線コネクタ 458"/>
        <xdr:cNvCxnSpPr/>
      </xdr:nvCxnSpPr>
      <xdr:spPr>
        <a:xfrm flipV="1">
          <a:off x="9639300" y="16308036"/>
          <a:ext cx="838200" cy="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49426</xdr:rowOff>
    </xdr:from>
    <xdr:to>
      <xdr:col>50</xdr:col>
      <xdr:colOff>114300</xdr:colOff>
      <xdr:row>95</xdr:row>
      <xdr:rowOff>87522</xdr:rowOff>
    </xdr:to>
    <xdr:cxnSp macro="">
      <xdr:nvCxnSpPr>
        <xdr:cNvPr id="462" name="直線コネクタ 461"/>
        <xdr:cNvCxnSpPr/>
      </xdr:nvCxnSpPr>
      <xdr:spPr>
        <a:xfrm flipV="1">
          <a:off x="8750300" y="16337176"/>
          <a:ext cx="889000" cy="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157519</xdr:rowOff>
    </xdr:from>
    <xdr:to>
      <xdr:col>45</xdr:col>
      <xdr:colOff>177800</xdr:colOff>
      <xdr:row>95</xdr:row>
      <xdr:rowOff>87522</xdr:rowOff>
    </xdr:to>
    <xdr:cxnSp macro="">
      <xdr:nvCxnSpPr>
        <xdr:cNvPr id="465" name="直線コネクタ 464"/>
        <xdr:cNvCxnSpPr/>
      </xdr:nvCxnSpPr>
      <xdr:spPr>
        <a:xfrm>
          <a:off x="7861300" y="16273819"/>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169298</xdr:rowOff>
    </xdr:from>
    <xdr:to>
      <xdr:col>41</xdr:col>
      <xdr:colOff>50800</xdr:colOff>
      <xdr:row>94</xdr:row>
      <xdr:rowOff>157519</xdr:rowOff>
    </xdr:to>
    <xdr:cxnSp macro="">
      <xdr:nvCxnSpPr>
        <xdr:cNvPr id="468" name="直線コネクタ 467"/>
        <xdr:cNvCxnSpPr/>
      </xdr:nvCxnSpPr>
      <xdr:spPr>
        <a:xfrm>
          <a:off x="6972300" y="16114148"/>
          <a:ext cx="889000" cy="1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140936</xdr:rowOff>
    </xdr:from>
    <xdr:to>
      <xdr:col>55</xdr:col>
      <xdr:colOff>50800</xdr:colOff>
      <xdr:row>95</xdr:row>
      <xdr:rowOff>71086</xdr:rowOff>
    </xdr:to>
    <xdr:sp macro="" textlink="">
      <xdr:nvSpPr>
        <xdr:cNvPr id="478" name="楕円 477"/>
        <xdr:cNvSpPr/>
      </xdr:nvSpPr>
      <xdr:spPr>
        <a:xfrm>
          <a:off x="10426700" y="162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163813</xdr:rowOff>
    </xdr:from>
    <xdr:ext cx="534377" cy="259045"/>
    <xdr:sp macro="" textlink="">
      <xdr:nvSpPr>
        <xdr:cNvPr id="479" name="土木費該当値テキスト"/>
        <xdr:cNvSpPr txBox="1"/>
      </xdr:nvSpPr>
      <xdr:spPr>
        <a:xfrm>
          <a:off x="10528300" y="161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170076</xdr:rowOff>
    </xdr:from>
    <xdr:to>
      <xdr:col>50</xdr:col>
      <xdr:colOff>165100</xdr:colOff>
      <xdr:row>95</xdr:row>
      <xdr:rowOff>100226</xdr:rowOff>
    </xdr:to>
    <xdr:sp macro="" textlink="">
      <xdr:nvSpPr>
        <xdr:cNvPr id="480" name="楕円 479"/>
        <xdr:cNvSpPr/>
      </xdr:nvSpPr>
      <xdr:spPr>
        <a:xfrm>
          <a:off x="9588500" y="162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116753</xdr:rowOff>
    </xdr:from>
    <xdr:ext cx="534377" cy="259045"/>
    <xdr:sp macro="" textlink="">
      <xdr:nvSpPr>
        <xdr:cNvPr id="481" name="テキスト ボックス 480"/>
        <xdr:cNvSpPr txBox="1"/>
      </xdr:nvSpPr>
      <xdr:spPr>
        <a:xfrm>
          <a:off x="9372111" y="160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36722</xdr:rowOff>
    </xdr:from>
    <xdr:to>
      <xdr:col>46</xdr:col>
      <xdr:colOff>38100</xdr:colOff>
      <xdr:row>95</xdr:row>
      <xdr:rowOff>138322</xdr:rowOff>
    </xdr:to>
    <xdr:sp macro="" textlink="">
      <xdr:nvSpPr>
        <xdr:cNvPr id="482" name="楕円 481"/>
        <xdr:cNvSpPr/>
      </xdr:nvSpPr>
      <xdr:spPr>
        <a:xfrm>
          <a:off x="8699500" y="163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154849</xdr:rowOff>
    </xdr:from>
    <xdr:ext cx="534377" cy="259045"/>
    <xdr:sp macro="" textlink="">
      <xdr:nvSpPr>
        <xdr:cNvPr id="483" name="テキスト ボックス 482"/>
        <xdr:cNvSpPr txBox="1"/>
      </xdr:nvSpPr>
      <xdr:spPr>
        <a:xfrm>
          <a:off x="8483111" y="160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106719</xdr:rowOff>
    </xdr:from>
    <xdr:to>
      <xdr:col>41</xdr:col>
      <xdr:colOff>101600</xdr:colOff>
      <xdr:row>95</xdr:row>
      <xdr:rowOff>36869</xdr:rowOff>
    </xdr:to>
    <xdr:sp macro="" textlink="">
      <xdr:nvSpPr>
        <xdr:cNvPr id="484" name="楕円 483"/>
        <xdr:cNvSpPr/>
      </xdr:nvSpPr>
      <xdr:spPr>
        <a:xfrm>
          <a:off x="7810500" y="162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53396</xdr:rowOff>
    </xdr:from>
    <xdr:ext cx="534377" cy="259045"/>
    <xdr:sp macro="" textlink="">
      <xdr:nvSpPr>
        <xdr:cNvPr id="485" name="テキスト ボックス 484"/>
        <xdr:cNvSpPr txBox="1"/>
      </xdr:nvSpPr>
      <xdr:spPr>
        <a:xfrm>
          <a:off x="7594111" y="159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118498</xdr:rowOff>
    </xdr:from>
    <xdr:to>
      <xdr:col>36</xdr:col>
      <xdr:colOff>165100</xdr:colOff>
      <xdr:row>94</xdr:row>
      <xdr:rowOff>48648</xdr:rowOff>
    </xdr:to>
    <xdr:sp macro="" textlink="">
      <xdr:nvSpPr>
        <xdr:cNvPr id="486" name="楕円 485"/>
        <xdr:cNvSpPr/>
      </xdr:nvSpPr>
      <xdr:spPr>
        <a:xfrm>
          <a:off x="6921500" y="160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65175</xdr:rowOff>
    </xdr:from>
    <xdr:ext cx="599010" cy="259045"/>
    <xdr:sp macro="" textlink="">
      <xdr:nvSpPr>
        <xdr:cNvPr id="487" name="テキスト ボックス 486"/>
        <xdr:cNvSpPr txBox="1"/>
      </xdr:nvSpPr>
      <xdr:spPr>
        <a:xfrm>
          <a:off x="6672795" y="1583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72687</xdr:rowOff>
    </xdr:from>
    <xdr:to>
      <xdr:col>85</xdr:col>
      <xdr:colOff>127000</xdr:colOff>
      <xdr:row>36</xdr:row>
      <xdr:rowOff>70222</xdr:rowOff>
    </xdr:to>
    <xdr:cxnSp macro="">
      <xdr:nvCxnSpPr>
        <xdr:cNvPr id="518" name="直線コネクタ 517"/>
        <xdr:cNvCxnSpPr/>
      </xdr:nvCxnSpPr>
      <xdr:spPr>
        <a:xfrm flipV="1">
          <a:off x="15481300" y="6073437"/>
          <a:ext cx="838200" cy="16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70222</xdr:rowOff>
    </xdr:from>
    <xdr:to>
      <xdr:col>81</xdr:col>
      <xdr:colOff>50800</xdr:colOff>
      <xdr:row>36</xdr:row>
      <xdr:rowOff>109362</xdr:rowOff>
    </xdr:to>
    <xdr:cxnSp macro="">
      <xdr:nvCxnSpPr>
        <xdr:cNvPr id="521" name="直線コネクタ 520"/>
        <xdr:cNvCxnSpPr/>
      </xdr:nvCxnSpPr>
      <xdr:spPr>
        <a:xfrm flipV="1">
          <a:off x="14592300" y="6242422"/>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109362</xdr:rowOff>
    </xdr:from>
    <xdr:to>
      <xdr:col>76</xdr:col>
      <xdr:colOff>114300</xdr:colOff>
      <xdr:row>36</xdr:row>
      <xdr:rowOff>138541</xdr:rowOff>
    </xdr:to>
    <xdr:cxnSp macro="">
      <xdr:nvCxnSpPr>
        <xdr:cNvPr id="524" name="直線コネクタ 523"/>
        <xdr:cNvCxnSpPr/>
      </xdr:nvCxnSpPr>
      <xdr:spPr>
        <a:xfrm flipV="1">
          <a:off x="13703300" y="6281562"/>
          <a:ext cx="8890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138541</xdr:rowOff>
    </xdr:from>
    <xdr:to>
      <xdr:col>71</xdr:col>
      <xdr:colOff>177800</xdr:colOff>
      <xdr:row>36</xdr:row>
      <xdr:rowOff>166446</xdr:rowOff>
    </xdr:to>
    <xdr:cxnSp macro="">
      <xdr:nvCxnSpPr>
        <xdr:cNvPr id="527" name="直線コネクタ 526"/>
        <xdr:cNvCxnSpPr/>
      </xdr:nvCxnSpPr>
      <xdr:spPr>
        <a:xfrm flipV="1">
          <a:off x="12814300" y="631074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21887</xdr:rowOff>
    </xdr:from>
    <xdr:to>
      <xdr:col>85</xdr:col>
      <xdr:colOff>177800</xdr:colOff>
      <xdr:row>35</xdr:row>
      <xdr:rowOff>123487</xdr:rowOff>
    </xdr:to>
    <xdr:sp macro="" textlink="">
      <xdr:nvSpPr>
        <xdr:cNvPr id="537" name="楕円 536"/>
        <xdr:cNvSpPr/>
      </xdr:nvSpPr>
      <xdr:spPr>
        <a:xfrm>
          <a:off x="16268700" y="6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44764</xdr:rowOff>
    </xdr:from>
    <xdr:ext cx="534377" cy="259045"/>
    <xdr:sp macro="" textlink="">
      <xdr:nvSpPr>
        <xdr:cNvPr id="538" name="消防費該当値テキスト"/>
        <xdr:cNvSpPr txBox="1"/>
      </xdr:nvSpPr>
      <xdr:spPr>
        <a:xfrm>
          <a:off x="16370300" y="58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19422</xdr:rowOff>
    </xdr:from>
    <xdr:to>
      <xdr:col>81</xdr:col>
      <xdr:colOff>101600</xdr:colOff>
      <xdr:row>36</xdr:row>
      <xdr:rowOff>121022</xdr:rowOff>
    </xdr:to>
    <xdr:sp macro="" textlink="">
      <xdr:nvSpPr>
        <xdr:cNvPr id="539" name="楕円 538"/>
        <xdr:cNvSpPr/>
      </xdr:nvSpPr>
      <xdr:spPr>
        <a:xfrm>
          <a:off x="15430500" y="61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137549</xdr:rowOff>
    </xdr:from>
    <xdr:ext cx="534377" cy="259045"/>
    <xdr:sp macro="" textlink="">
      <xdr:nvSpPr>
        <xdr:cNvPr id="540" name="テキスト ボックス 539"/>
        <xdr:cNvSpPr txBox="1"/>
      </xdr:nvSpPr>
      <xdr:spPr>
        <a:xfrm>
          <a:off x="15214111" y="59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58562</xdr:rowOff>
    </xdr:from>
    <xdr:to>
      <xdr:col>76</xdr:col>
      <xdr:colOff>165100</xdr:colOff>
      <xdr:row>36</xdr:row>
      <xdr:rowOff>160162</xdr:rowOff>
    </xdr:to>
    <xdr:sp macro="" textlink="">
      <xdr:nvSpPr>
        <xdr:cNvPr id="541" name="楕円 540"/>
        <xdr:cNvSpPr/>
      </xdr:nvSpPr>
      <xdr:spPr>
        <a:xfrm>
          <a:off x="14541500" y="62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5239</xdr:rowOff>
    </xdr:from>
    <xdr:ext cx="534377" cy="259045"/>
    <xdr:sp macro="" textlink="">
      <xdr:nvSpPr>
        <xdr:cNvPr id="542" name="テキスト ボックス 541"/>
        <xdr:cNvSpPr txBox="1"/>
      </xdr:nvSpPr>
      <xdr:spPr>
        <a:xfrm>
          <a:off x="14325111" y="60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87741</xdr:rowOff>
    </xdr:from>
    <xdr:to>
      <xdr:col>72</xdr:col>
      <xdr:colOff>38100</xdr:colOff>
      <xdr:row>37</xdr:row>
      <xdr:rowOff>17891</xdr:rowOff>
    </xdr:to>
    <xdr:sp macro="" textlink="">
      <xdr:nvSpPr>
        <xdr:cNvPr id="543" name="楕円 542"/>
        <xdr:cNvSpPr/>
      </xdr:nvSpPr>
      <xdr:spPr>
        <a:xfrm>
          <a:off x="13652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34418</xdr:rowOff>
    </xdr:from>
    <xdr:ext cx="534377" cy="259045"/>
    <xdr:sp macro="" textlink="">
      <xdr:nvSpPr>
        <xdr:cNvPr id="544" name="テキスト ボックス 543"/>
        <xdr:cNvSpPr txBox="1"/>
      </xdr:nvSpPr>
      <xdr:spPr>
        <a:xfrm>
          <a:off x="13436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115646</xdr:rowOff>
    </xdr:from>
    <xdr:to>
      <xdr:col>67</xdr:col>
      <xdr:colOff>101600</xdr:colOff>
      <xdr:row>37</xdr:row>
      <xdr:rowOff>45796</xdr:rowOff>
    </xdr:to>
    <xdr:sp macro="" textlink="">
      <xdr:nvSpPr>
        <xdr:cNvPr id="545" name="楕円 544"/>
        <xdr:cNvSpPr/>
      </xdr:nvSpPr>
      <xdr:spPr>
        <a:xfrm>
          <a:off x="12763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36923</xdr:rowOff>
    </xdr:from>
    <xdr:ext cx="534377" cy="259045"/>
    <xdr:sp macro="" textlink="">
      <xdr:nvSpPr>
        <xdr:cNvPr id="546" name="テキスト ボックス 545"/>
        <xdr:cNvSpPr txBox="1"/>
      </xdr:nvSpPr>
      <xdr:spPr>
        <a:xfrm>
          <a:off x="12547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163762</xdr:rowOff>
    </xdr:from>
    <xdr:to>
      <xdr:col>85</xdr:col>
      <xdr:colOff>127000</xdr:colOff>
      <xdr:row>56</xdr:row>
      <xdr:rowOff>63073</xdr:rowOff>
    </xdr:to>
    <xdr:cxnSp macro="">
      <xdr:nvCxnSpPr>
        <xdr:cNvPr id="573" name="直線コネクタ 572"/>
        <xdr:cNvCxnSpPr/>
      </xdr:nvCxnSpPr>
      <xdr:spPr>
        <a:xfrm>
          <a:off x="15481300" y="9422062"/>
          <a:ext cx="838200" cy="2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17673</xdr:rowOff>
    </xdr:from>
    <xdr:to>
      <xdr:col>81</xdr:col>
      <xdr:colOff>50800</xdr:colOff>
      <xdr:row>54</xdr:row>
      <xdr:rowOff>163762</xdr:rowOff>
    </xdr:to>
    <xdr:cxnSp macro="">
      <xdr:nvCxnSpPr>
        <xdr:cNvPr id="576" name="直線コネクタ 575"/>
        <xdr:cNvCxnSpPr/>
      </xdr:nvCxnSpPr>
      <xdr:spPr>
        <a:xfrm>
          <a:off x="14592300" y="9275973"/>
          <a:ext cx="889000" cy="1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17673</xdr:rowOff>
    </xdr:from>
    <xdr:to>
      <xdr:col>76</xdr:col>
      <xdr:colOff>114300</xdr:colOff>
      <xdr:row>55</xdr:row>
      <xdr:rowOff>167562</xdr:rowOff>
    </xdr:to>
    <xdr:cxnSp macro="">
      <xdr:nvCxnSpPr>
        <xdr:cNvPr id="579" name="直線コネクタ 578"/>
        <xdr:cNvCxnSpPr/>
      </xdr:nvCxnSpPr>
      <xdr:spPr>
        <a:xfrm flipV="1">
          <a:off x="13703300" y="9275973"/>
          <a:ext cx="889000" cy="3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167562</xdr:rowOff>
    </xdr:from>
    <xdr:to>
      <xdr:col>71</xdr:col>
      <xdr:colOff>177800</xdr:colOff>
      <xdr:row>57</xdr:row>
      <xdr:rowOff>19438</xdr:rowOff>
    </xdr:to>
    <xdr:cxnSp macro="">
      <xdr:nvCxnSpPr>
        <xdr:cNvPr id="582" name="直線コネクタ 581"/>
        <xdr:cNvCxnSpPr/>
      </xdr:nvCxnSpPr>
      <xdr:spPr>
        <a:xfrm flipV="1">
          <a:off x="12814300" y="9597312"/>
          <a:ext cx="889000" cy="19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12273</xdr:rowOff>
    </xdr:from>
    <xdr:to>
      <xdr:col>85</xdr:col>
      <xdr:colOff>177800</xdr:colOff>
      <xdr:row>56</xdr:row>
      <xdr:rowOff>113873</xdr:rowOff>
    </xdr:to>
    <xdr:sp macro="" textlink="">
      <xdr:nvSpPr>
        <xdr:cNvPr id="592" name="楕円 591"/>
        <xdr:cNvSpPr/>
      </xdr:nvSpPr>
      <xdr:spPr>
        <a:xfrm>
          <a:off x="16268700" y="9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35150</xdr:rowOff>
    </xdr:from>
    <xdr:ext cx="534377" cy="259045"/>
    <xdr:sp macro="" textlink="">
      <xdr:nvSpPr>
        <xdr:cNvPr id="593" name="教育費該当値テキスト"/>
        <xdr:cNvSpPr txBox="1"/>
      </xdr:nvSpPr>
      <xdr:spPr>
        <a:xfrm>
          <a:off x="16370300" y="94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112962</xdr:rowOff>
    </xdr:from>
    <xdr:to>
      <xdr:col>81</xdr:col>
      <xdr:colOff>101600</xdr:colOff>
      <xdr:row>55</xdr:row>
      <xdr:rowOff>43112</xdr:rowOff>
    </xdr:to>
    <xdr:sp macro="" textlink="">
      <xdr:nvSpPr>
        <xdr:cNvPr id="594" name="楕円 593"/>
        <xdr:cNvSpPr/>
      </xdr:nvSpPr>
      <xdr:spPr>
        <a:xfrm>
          <a:off x="15430500" y="93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59639</xdr:rowOff>
    </xdr:from>
    <xdr:ext cx="599010" cy="259045"/>
    <xdr:sp macro="" textlink="">
      <xdr:nvSpPr>
        <xdr:cNvPr id="595" name="テキスト ボックス 594"/>
        <xdr:cNvSpPr txBox="1"/>
      </xdr:nvSpPr>
      <xdr:spPr>
        <a:xfrm>
          <a:off x="15181795" y="914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138323</xdr:rowOff>
    </xdr:from>
    <xdr:to>
      <xdr:col>76</xdr:col>
      <xdr:colOff>165100</xdr:colOff>
      <xdr:row>54</xdr:row>
      <xdr:rowOff>68473</xdr:rowOff>
    </xdr:to>
    <xdr:sp macro="" textlink="">
      <xdr:nvSpPr>
        <xdr:cNvPr id="596" name="楕円 595"/>
        <xdr:cNvSpPr/>
      </xdr:nvSpPr>
      <xdr:spPr>
        <a:xfrm>
          <a:off x="14541500" y="92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85000</xdr:rowOff>
    </xdr:from>
    <xdr:ext cx="599010" cy="259045"/>
    <xdr:sp macro="" textlink="">
      <xdr:nvSpPr>
        <xdr:cNvPr id="597" name="テキスト ボックス 596"/>
        <xdr:cNvSpPr txBox="1"/>
      </xdr:nvSpPr>
      <xdr:spPr>
        <a:xfrm>
          <a:off x="14292795" y="90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116762</xdr:rowOff>
    </xdr:from>
    <xdr:to>
      <xdr:col>72</xdr:col>
      <xdr:colOff>38100</xdr:colOff>
      <xdr:row>56</xdr:row>
      <xdr:rowOff>46912</xdr:rowOff>
    </xdr:to>
    <xdr:sp macro="" textlink="">
      <xdr:nvSpPr>
        <xdr:cNvPr id="598" name="楕円 597"/>
        <xdr:cNvSpPr/>
      </xdr:nvSpPr>
      <xdr:spPr>
        <a:xfrm>
          <a:off x="13652500" y="95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63439</xdr:rowOff>
    </xdr:from>
    <xdr:ext cx="599010" cy="259045"/>
    <xdr:sp macro="" textlink="">
      <xdr:nvSpPr>
        <xdr:cNvPr id="599" name="テキスト ボックス 598"/>
        <xdr:cNvSpPr txBox="1"/>
      </xdr:nvSpPr>
      <xdr:spPr>
        <a:xfrm>
          <a:off x="13403795" y="932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140088</xdr:rowOff>
    </xdr:from>
    <xdr:to>
      <xdr:col>67</xdr:col>
      <xdr:colOff>101600</xdr:colOff>
      <xdr:row>57</xdr:row>
      <xdr:rowOff>70238</xdr:rowOff>
    </xdr:to>
    <xdr:sp macro="" textlink="">
      <xdr:nvSpPr>
        <xdr:cNvPr id="600" name="楕円 599"/>
        <xdr:cNvSpPr/>
      </xdr:nvSpPr>
      <xdr:spPr>
        <a:xfrm>
          <a:off x="12763500" y="97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86765</xdr:rowOff>
    </xdr:from>
    <xdr:ext cx="534377" cy="259045"/>
    <xdr:sp macro="" textlink="">
      <xdr:nvSpPr>
        <xdr:cNvPr id="601" name="テキスト ボックス 600"/>
        <xdr:cNvSpPr txBox="1"/>
      </xdr:nvSpPr>
      <xdr:spPr>
        <a:xfrm>
          <a:off x="12547111" y="95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117075</xdr:rowOff>
    </xdr:from>
    <xdr:to>
      <xdr:col>85</xdr:col>
      <xdr:colOff>127000</xdr:colOff>
      <xdr:row>78</xdr:row>
      <xdr:rowOff>6907</xdr:rowOff>
    </xdr:to>
    <xdr:cxnSp macro="">
      <xdr:nvCxnSpPr>
        <xdr:cNvPr id="626" name="直線コネクタ 625"/>
        <xdr:cNvCxnSpPr/>
      </xdr:nvCxnSpPr>
      <xdr:spPr>
        <a:xfrm flipV="1">
          <a:off x="15481300" y="13318725"/>
          <a:ext cx="838200" cy="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6907</xdr:rowOff>
    </xdr:from>
    <xdr:to>
      <xdr:col>81</xdr:col>
      <xdr:colOff>50800</xdr:colOff>
      <xdr:row>78</xdr:row>
      <xdr:rowOff>20737</xdr:rowOff>
    </xdr:to>
    <xdr:cxnSp macro="">
      <xdr:nvCxnSpPr>
        <xdr:cNvPr id="629" name="直線コネクタ 628"/>
        <xdr:cNvCxnSpPr/>
      </xdr:nvCxnSpPr>
      <xdr:spPr>
        <a:xfrm flipV="1">
          <a:off x="14592300" y="13380007"/>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20737</xdr:rowOff>
    </xdr:from>
    <xdr:to>
      <xdr:col>76</xdr:col>
      <xdr:colOff>114300</xdr:colOff>
      <xdr:row>78</xdr:row>
      <xdr:rowOff>25400</xdr:rowOff>
    </xdr:to>
    <xdr:cxnSp macro="">
      <xdr:nvCxnSpPr>
        <xdr:cNvPr id="632" name="直線コネクタ 631"/>
        <xdr:cNvCxnSpPr/>
      </xdr:nvCxnSpPr>
      <xdr:spPr>
        <a:xfrm flipV="1">
          <a:off x="13703300" y="1339383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24137</xdr:rowOff>
    </xdr:from>
    <xdr:to>
      <xdr:col>71</xdr:col>
      <xdr:colOff>177800</xdr:colOff>
      <xdr:row>78</xdr:row>
      <xdr:rowOff>25400</xdr:rowOff>
    </xdr:to>
    <xdr:cxnSp macro="">
      <xdr:nvCxnSpPr>
        <xdr:cNvPr id="635" name="直線コネクタ 634"/>
        <xdr:cNvCxnSpPr/>
      </xdr:nvCxnSpPr>
      <xdr:spPr>
        <a:xfrm>
          <a:off x="12814300" y="1339723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66275</xdr:rowOff>
    </xdr:from>
    <xdr:to>
      <xdr:col>85</xdr:col>
      <xdr:colOff>177800</xdr:colOff>
      <xdr:row>77</xdr:row>
      <xdr:rowOff>167875</xdr:rowOff>
    </xdr:to>
    <xdr:sp macro="" textlink="">
      <xdr:nvSpPr>
        <xdr:cNvPr id="645" name="楕円 644"/>
        <xdr:cNvSpPr/>
      </xdr:nvSpPr>
      <xdr:spPr>
        <a:xfrm>
          <a:off x="16268700" y="132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25652</xdr:rowOff>
    </xdr:from>
    <xdr:ext cx="534377" cy="259045"/>
    <xdr:sp macro="" textlink="">
      <xdr:nvSpPr>
        <xdr:cNvPr id="646" name="災害復旧費該当値テキスト"/>
        <xdr:cNvSpPr txBox="1"/>
      </xdr:nvSpPr>
      <xdr:spPr>
        <a:xfrm>
          <a:off x="16370300" y="130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127557</xdr:rowOff>
    </xdr:from>
    <xdr:to>
      <xdr:col>81</xdr:col>
      <xdr:colOff>101600</xdr:colOff>
      <xdr:row>78</xdr:row>
      <xdr:rowOff>57707</xdr:rowOff>
    </xdr:to>
    <xdr:sp macro="" textlink="">
      <xdr:nvSpPr>
        <xdr:cNvPr id="647" name="楕円 646"/>
        <xdr:cNvSpPr/>
      </xdr:nvSpPr>
      <xdr:spPr>
        <a:xfrm>
          <a:off x="15430500" y="133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74234</xdr:rowOff>
    </xdr:from>
    <xdr:ext cx="469744" cy="259045"/>
    <xdr:sp macro="" textlink="">
      <xdr:nvSpPr>
        <xdr:cNvPr id="648" name="テキスト ボックス 647"/>
        <xdr:cNvSpPr txBox="1"/>
      </xdr:nvSpPr>
      <xdr:spPr>
        <a:xfrm>
          <a:off x="15246428" y="13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141387</xdr:rowOff>
    </xdr:from>
    <xdr:to>
      <xdr:col>76</xdr:col>
      <xdr:colOff>165100</xdr:colOff>
      <xdr:row>78</xdr:row>
      <xdr:rowOff>71537</xdr:rowOff>
    </xdr:to>
    <xdr:sp macro="" textlink="">
      <xdr:nvSpPr>
        <xdr:cNvPr id="649" name="楕円 648"/>
        <xdr:cNvSpPr/>
      </xdr:nvSpPr>
      <xdr:spPr>
        <a:xfrm>
          <a:off x="14541500" y="13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62664</xdr:rowOff>
    </xdr:from>
    <xdr:ext cx="378565" cy="259045"/>
    <xdr:sp macro="" textlink="">
      <xdr:nvSpPr>
        <xdr:cNvPr id="650" name="テキスト ボックス 649"/>
        <xdr:cNvSpPr txBox="1"/>
      </xdr:nvSpPr>
      <xdr:spPr>
        <a:xfrm>
          <a:off x="14403017" y="1343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144787</xdr:rowOff>
    </xdr:from>
    <xdr:to>
      <xdr:col>67</xdr:col>
      <xdr:colOff>101600</xdr:colOff>
      <xdr:row>78</xdr:row>
      <xdr:rowOff>74937</xdr:rowOff>
    </xdr:to>
    <xdr:sp macro="" textlink="">
      <xdr:nvSpPr>
        <xdr:cNvPr id="653" name="楕円 652"/>
        <xdr:cNvSpPr/>
      </xdr:nvSpPr>
      <xdr:spPr>
        <a:xfrm>
          <a:off x="12763500" y="13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66064</xdr:rowOff>
    </xdr:from>
    <xdr:ext cx="378565" cy="259045"/>
    <xdr:sp macro="" textlink="">
      <xdr:nvSpPr>
        <xdr:cNvPr id="654" name="テキスト ボックス 653"/>
        <xdr:cNvSpPr txBox="1"/>
      </xdr:nvSpPr>
      <xdr:spPr>
        <a:xfrm>
          <a:off x="12625017" y="1343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70228</xdr:rowOff>
    </xdr:from>
    <xdr:to>
      <xdr:col>85</xdr:col>
      <xdr:colOff>127000</xdr:colOff>
      <xdr:row>93</xdr:row>
      <xdr:rowOff>126868</xdr:rowOff>
    </xdr:to>
    <xdr:cxnSp macro="">
      <xdr:nvCxnSpPr>
        <xdr:cNvPr id="683" name="直線コネクタ 682"/>
        <xdr:cNvCxnSpPr/>
      </xdr:nvCxnSpPr>
      <xdr:spPr>
        <a:xfrm>
          <a:off x="15481300" y="16015078"/>
          <a:ext cx="8382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108480</xdr:rowOff>
    </xdr:from>
    <xdr:to>
      <xdr:col>81</xdr:col>
      <xdr:colOff>50800</xdr:colOff>
      <xdr:row>93</xdr:row>
      <xdr:rowOff>70228</xdr:rowOff>
    </xdr:to>
    <xdr:cxnSp macro="">
      <xdr:nvCxnSpPr>
        <xdr:cNvPr id="686" name="直線コネクタ 685"/>
        <xdr:cNvCxnSpPr/>
      </xdr:nvCxnSpPr>
      <xdr:spPr>
        <a:xfrm>
          <a:off x="14592300" y="15881880"/>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71410</xdr:rowOff>
    </xdr:from>
    <xdr:to>
      <xdr:col>76</xdr:col>
      <xdr:colOff>114300</xdr:colOff>
      <xdr:row>92</xdr:row>
      <xdr:rowOff>108480</xdr:rowOff>
    </xdr:to>
    <xdr:cxnSp macro="">
      <xdr:nvCxnSpPr>
        <xdr:cNvPr id="689" name="直線コネクタ 688"/>
        <xdr:cNvCxnSpPr/>
      </xdr:nvCxnSpPr>
      <xdr:spPr>
        <a:xfrm>
          <a:off x="13703300" y="15844810"/>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71410</xdr:rowOff>
    </xdr:from>
    <xdr:to>
      <xdr:col>71</xdr:col>
      <xdr:colOff>177800</xdr:colOff>
      <xdr:row>92</xdr:row>
      <xdr:rowOff>89576</xdr:rowOff>
    </xdr:to>
    <xdr:cxnSp macro="">
      <xdr:nvCxnSpPr>
        <xdr:cNvPr id="692" name="直線コネクタ 691"/>
        <xdr:cNvCxnSpPr/>
      </xdr:nvCxnSpPr>
      <xdr:spPr>
        <a:xfrm flipV="1">
          <a:off x="12814300" y="15844810"/>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76068</xdr:rowOff>
    </xdr:from>
    <xdr:to>
      <xdr:col>85</xdr:col>
      <xdr:colOff>177800</xdr:colOff>
      <xdr:row>94</xdr:row>
      <xdr:rowOff>6218</xdr:rowOff>
    </xdr:to>
    <xdr:sp macro="" textlink="">
      <xdr:nvSpPr>
        <xdr:cNvPr id="702" name="楕円 701"/>
        <xdr:cNvSpPr/>
      </xdr:nvSpPr>
      <xdr:spPr>
        <a:xfrm>
          <a:off x="16268700" y="160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98945</xdr:rowOff>
    </xdr:from>
    <xdr:ext cx="599010" cy="259045"/>
    <xdr:sp macro="" textlink="">
      <xdr:nvSpPr>
        <xdr:cNvPr id="703" name="公債費該当値テキスト"/>
        <xdr:cNvSpPr txBox="1"/>
      </xdr:nvSpPr>
      <xdr:spPr>
        <a:xfrm>
          <a:off x="16370300" y="15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19428</xdr:rowOff>
    </xdr:from>
    <xdr:to>
      <xdr:col>81</xdr:col>
      <xdr:colOff>101600</xdr:colOff>
      <xdr:row>93</xdr:row>
      <xdr:rowOff>121028</xdr:rowOff>
    </xdr:to>
    <xdr:sp macro="" textlink="">
      <xdr:nvSpPr>
        <xdr:cNvPr id="704" name="楕円 703"/>
        <xdr:cNvSpPr/>
      </xdr:nvSpPr>
      <xdr:spPr>
        <a:xfrm>
          <a:off x="15430500" y="159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137555</xdr:rowOff>
    </xdr:from>
    <xdr:ext cx="599010" cy="259045"/>
    <xdr:sp macro="" textlink="">
      <xdr:nvSpPr>
        <xdr:cNvPr id="705" name="テキスト ボックス 704"/>
        <xdr:cNvSpPr txBox="1"/>
      </xdr:nvSpPr>
      <xdr:spPr>
        <a:xfrm>
          <a:off x="15181795" y="1573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57680</xdr:rowOff>
    </xdr:from>
    <xdr:to>
      <xdr:col>76</xdr:col>
      <xdr:colOff>165100</xdr:colOff>
      <xdr:row>92</xdr:row>
      <xdr:rowOff>159280</xdr:rowOff>
    </xdr:to>
    <xdr:sp macro="" textlink="">
      <xdr:nvSpPr>
        <xdr:cNvPr id="706" name="楕円 705"/>
        <xdr:cNvSpPr/>
      </xdr:nvSpPr>
      <xdr:spPr>
        <a:xfrm>
          <a:off x="14541500" y="158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4357</xdr:rowOff>
    </xdr:from>
    <xdr:ext cx="599010" cy="259045"/>
    <xdr:sp macro="" textlink="">
      <xdr:nvSpPr>
        <xdr:cNvPr id="707" name="テキスト ボックス 706"/>
        <xdr:cNvSpPr txBox="1"/>
      </xdr:nvSpPr>
      <xdr:spPr>
        <a:xfrm>
          <a:off x="14292795" y="1560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20610</xdr:rowOff>
    </xdr:from>
    <xdr:to>
      <xdr:col>72</xdr:col>
      <xdr:colOff>38100</xdr:colOff>
      <xdr:row>92</xdr:row>
      <xdr:rowOff>122210</xdr:rowOff>
    </xdr:to>
    <xdr:sp macro="" textlink="">
      <xdr:nvSpPr>
        <xdr:cNvPr id="708" name="楕円 707"/>
        <xdr:cNvSpPr/>
      </xdr:nvSpPr>
      <xdr:spPr>
        <a:xfrm>
          <a:off x="13652500" y="157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138737</xdr:rowOff>
    </xdr:from>
    <xdr:ext cx="599010" cy="259045"/>
    <xdr:sp macro="" textlink="">
      <xdr:nvSpPr>
        <xdr:cNvPr id="709" name="テキスト ボックス 708"/>
        <xdr:cNvSpPr txBox="1"/>
      </xdr:nvSpPr>
      <xdr:spPr>
        <a:xfrm>
          <a:off x="13403795" y="155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38776</xdr:rowOff>
    </xdr:from>
    <xdr:to>
      <xdr:col>67</xdr:col>
      <xdr:colOff>101600</xdr:colOff>
      <xdr:row>92</xdr:row>
      <xdr:rowOff>140376</xdr:rowOff>
    </xdr:to>
    <xdr:sp macro="" textlink="">
      <xdr:nvSpPr>
        <xdr:cNvPr id="710" name="楕円 709"/>
        <xdr:cNvSpPr/>
      </xdr:nvSpPr>
      <xdr:spPr>
        <a:xfrm>
          <a:off x="12763500" y="158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156903</xdr:rowOff>
    </xdr:from>
    <xdr:ext cx="599010" cy="259045"/>
    <xdr:sp macro="" textlink="">
      <xdr:nvSpPr>
        <xdr:cNvPr id="711" name="テキスト ボックス 710"/>
        <xdr:cNvSpPr txBox="1"/>
      </xdr:nvSpPr>
      <xdr:spPr>
        <a:xfrm>
          <a:off x="12514795" y="155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総務費が</a:t>
          </a:r>
          <a:r>
            <a:rPr kumimoji="1" lang="ja-JP" altLang="en-US" sz="1100" b="0" i="0" baseline="0">
              <a:solidFill>
                <a:schemeClr val="dk1"/>
              </a:solidFill>
              <a:effectLst/>
              <a:latin typeface="+mn-lt"/>
              <a:ea typeface="+mn-ea"/>
              <a:cs typeface="+mn-cs"/>
            </a:rPr>
            <a:t>類似団体</a:t>
          </a:r>
          <a:r>
            <a:rPr kumimoji="1" lang="ja-JP" altLang="ja-JP" sz="1100" b="0" i="0" baseline="0">
              <a:solidFill>
                <a:schemeClr val="dk1"/>
              </a:solidFill>
              <a:effectLst/>
              <a:latin typeface="+mn-lt"/>
              <a:ea typeface="+mn-ea"/>
              <a:cs typeface="+mn-cs"/>
            </a:rPr>
            <a:t>より高いのは、３支所の維持管理</a:t>
          </a:r>
          <a:r>
            <a:rPr kumimoji="1" lang="ja-JP" altLang="en-US" sz="1100" b="0" i="0" baseline="0">
              <a:solidFill>
                <a:schemeClr val="dk1"/>
              </a:solidFill>
              <a:effectLst/>
              <a:latin typeface="+mn-lt"/>
              <a:ea typeface="+mn-ea"/>
              <a:cs typeface="+mn-cs"/>
            </a:rPr>
            <a:t>費や防災行政無線事業、本庁舎・防災センター建設事業等による。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労働費が類似団体より高いのは、福祉企業センターの運営費による。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教育費が類似団体より高いのは、</a:t>
          </a:r>
          <a:r>
            <a:rPr kumimoji="1" lang="ja-JP" altLang="ja-JP" sz="1100" b="0" i="0" baseline="0">
              <a:solidFill>
                <a:schemeClr val="dk1"/>
              </a:solidFill>
              <a:effectLst/>
              <a:latin typeface="+mn-lt"/>
              <a:ea typeface="+mn-ea"/>
              <a:cs typeface="+mn-cs"/>
            </a:rPr>
            <a:t>教育施設整備事業</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学校等のトイレ様式化や空調設備整備</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を計画的に実施して</a:t>
          </a:r>
          <a:r>
            <a:rPr kumimoji="1" lang="ja-JP" altLang="en-US" sz="1100" b="0" i="0" baseline="0">
              <a:solidFill>
                <a:schemeClr val="dk1"/>
              </a:solidFill>
              <a:effectLst/>
              <a:latin typeface="+mn-lt"/>
              <a:ea typeface="+mn-ea"/>
              <a:cs typeface="+mn-cs"/>
            </a:rPr>
            <a:t>いることによる。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商工費が類似団体より高いのは、合併前旧町村単位に設置されている観光施設の維持管理費による</a:t>
          </a:r>
          <a:r>
            <a:rPr kumimoji="1" lang="ja-JP" altLang="en-US" sz="1100" b="0" i="0" baseline="0">
              <a:solidFill>
                <a:schemeClr val="dk1"/>
              </a:solidFill>
              <a:effectLst/>
              <a:latin typeface="+mn-lt"/>
              <a:ea typeface="+mn-ea"/>
              <a:cs typeface="+mn-cs"/>
            </a:rPr>
            <a:t>。また、近年増加傾向にあるのは、</a:t>
          </a:r>
          <a:r>
            <a:rPr kumimoji="1" lang="en-US" altLang="ja-JP" sz="1100" b="0" i="0" baseline="0">
              <a:solidFill>
                <a:schemeClr val="dk1"/>
              </a:solidFill>
              <a:effectLst/>
              <a:latin typeface="+mn-lt"/>
              <a:ea typeface="+mn-ea"/>
              <a:cs typeface="+mn-cs"/>
            </a:rPr>
            <a:t>DMO</a:t>
          </a:r>
          <a:r>
            <a:rPr kumimoji="1" lang="ja-JP" altLang="en-US" sz="1100" b="0" i="0" baseline="0">
              <a:solidFill>
                <a:schemeClr val="dk1"/>
              </a:solidFill>
              <a:effectLst/>
              <a:latin typeface="+mn-lt"/>
              <a:ea typeface="+mn-ea"/>
              <a:cs typeface="+mn-cs"/>
            </a:rPr>
            <a:t>推進事業やヘルシータウン推進事業など「木曽町まち・ひと・しごと創生総合戦略」に基づく事業に重点的に取り組んでいることが主な要因である。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公債費が類似団体より高いのは、臨時財政対策債等の償還による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年連続の</a:t>
          </a:r>
          <a:r>
            <a:rPr kumimoji="1" lang="ja-JP" altLang="ja-JP" sz="1100">
              <a:solidFill>
                <a:schemeClr val="dk1"/>
              </a:solidFill>
              <a:effectLst/>
              <a:latin typeface="+mn-lt"/>
              <a:ea typeface="+mn-ea"/>
              <a:cs typeface="+mn-cs"/>
            </a:rPr>
            <a:t>赤字となっている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基金の取崩しにより継続的に</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を確保している。</a:t>
          </a:r>
          <a:r>
            <a:rPr kumimoji="1" lang="ja-JP" altLang="ja-JP" sz="1100">
              <a:solidFill>
                <a:schemeClr val="dk1"/>
              </a:solidFill>
              <a:effectLst/>
              <a:latin typeface="+mn-lt"/>
              <a:ea typeface="+mn-ea"/>
              <a:cs typeface="+mn-cs"/>
            </a:rPr>
            <a:t>基金の適切な積立と積極的な充当を行う。</a:t>
          </a:r>
          <a:r>
            <a:rPr kumimoji="1" lang="ja-JP" altLang="en-US" sz="1100">
              <a:solidFill>
                <a:schemeClr val="dk1"/>
              </a:solidFill>
              <a:effectLst/>
              <a:latin typeface="+mn-lt"/>
              <a:ea typeface="+mn-ea"/>
              <a:cs typeface="+mn-cs"/>
            </a:rPr>
            <a:t>財政調整基金残高は、決算剰余金から積み立てたものの、それ以上に取崩したため減少した。</a:t>
          </a:r>
          <a:r>
            <a:rPr kumimoji="1" lang="ja-JP" altLang="ja-JP" sz="1100">
              <a:solidFill>
                <a:schemeClr val="dk1"/>
              </a:solidFill>
              <a:effectLst/>
              <a:latin typeface="+mn-lt"/>
              <a:ea typeface="+mn-ea"/>
              <a:cs typeface="+mn-cs"/>
            </a:rPr>
            <a:t>標準財政規模に対する財政調整基金残高の</a:t>
          </a:r>
          <a:r>
            <a:rPr kumimoji="1" lang="ja-JP" altLang="en-US" sz="1100">
              <a:solidFill>
                <a:schemeClr val="dk1"/>
              </a:solidFill>
              <a:effectLst/>
              <a:latin typeface="+mn-lt"/>
              <a:ea typeface="+mn-ea"/>
              <a:cs typeface="+mn-cs"/>
            </a:rPr>
            <a:t>比率は微増した。今後も中期的な見通しをもとに、決算剰余金を中心に積み立てるとともに、計画的な取崩しに努める。また、事業の見直し・統廃合など歳出の合理化等の行政改革を推進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特別会計の黒字比率が低く、さらに一般会計からの繰出金により運営しているため、経費節減や料金見直し等による健全化を図り、一般会計の負担軽減を目指す。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上下水道事業は、各会計の</a:t>
          </a:r>
          <a:r>
            <a:rPr lang="ja-JP" altLang="ja-JP" sz="1100">
              <a:solidFill>
                <a:schemeClr val="dk1"/>
              </a:solidFill>
              <a:effectLst/>
              <a:latin typeface="+mn-lt"/>
              <a:ea typeface="+mn-ea"/>
              <a:cs typeface="+mn-cs"/>
            </a:rPr>
            <a:t>経営戦略や下水道長寿命化計画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基づき事業を実施している。維持管理は多額の費用がかかるが、</a:t>
          </a:r>
          <a:r>
            <a:rPr lang="ja-JP" altLang="ja-JP" sz="1100">
              <a:solidFill>
                <a:schemeClr val="dk1"/>
              </a:solidFill>
              <a:effectLst/>
              <a:latin typeface="+mn-lt"/>
              <a:ea typeface="+mn-ea"/>
              <a:cs typeface="+mn-cs"/>
            </a:rPr>
            <a:t>施設の劣化が致命的な状況になる前に適切な改築、改修、補修等の対策を取ることで供用年数を延伸させるよう努め</a:t>
          </a:r>
          <a:r>
            <a:rPr lang="ja-JP" altLang="en-US" sz="1100">
              <a:solidFill>
                <a:schemeClr val="dk1"/>
              </a:solidFill>
              <a:effectLst/>
              <a:latin typeface="+mn-lt"/>
              <a:ea typeface="+mn-ea"/>
              <a:cs typeface="+mn-cs"/>
            </a:rPr>
            <a:t>ている。収入面では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年度から訪問徴収の世帯を増や</a:t>
          </a:r>
          <a:r>
            <a:rPr lang="ja-JP" altLang="en-US" sz="1100">
              <a:solidFill>
                <a:schemeClr val="dk1"/>
              </a:solidFill>
              <a:effectLst/>
              <a:latin typeface="+mn-lt"/>
              <a:ea typeface="+mn-ea"/>
              <a:cs typeface="+mn-cs"/>
            </a:rPr>
            <a:t>すなど</a:t>
          </a:r>
          <a:r>
            <a:rPr lang="ja-JP" altLang="ja-JP" sz="1100">
              <a:solidFill>
                <a:schemeClr val="dk1"/>
              </a:solidFill>
              <a:effectLst/>
              <a:latin typeface="+mn-lt"/>
              <a:ea typeface="+mn-ea"/>
              <a:cs typeface="+mn-cs"/>
            </a:rPr>
            <a:t>徴収対策を</a:t>
          </a:r>
          <a:r>
            <a:rPr lang="ja-JP" altLang="en-US" sz="1100">
              <a:solidFill>
                <a:schemeClr val="dk1"/>
              </a:solidFill>
              <a:effectLst/>
              <a:latin typeface="+mn-lt"/>
              <a:ea typeface="+mn-ea"/>
              <a:cs typeface="+mn-cs"/>
            </a:rPr>
            <a:t>強化している。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診療所は、後発医薬品の採用率向上や適切な在庫数管理による医薬材料費の節減や院外処方による薬剤の一括管理を推奨し、本来の診療・治療業務に特化するなど、効率的な運営に努めている。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10783741</v>
      </c>
      <c r="BO4" s="461"/>
      <c r="BP4" s="461"/>
      <c r="BQ4" s="461"/>
      <c r="BR4" s="461"/>
      <c r="BS4" s="461"/>
      <c r="BT4" s="461"/>
      <c r="BU4" s="462"/>
      <c r="BV4" s="460">
        <v>11773599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10391631</v>
      </c>
      <c r="BO5" s="466"/>
      <c r="BP5" s="466"/>
      <c r="BQ5" s="466"/>
      <c r="BR5" s="466"/>
      <c r="BS5" s="466"/>
      <c r="BT5" s="466"/>
      <c r="BU5" s="467"/>
      <c r="BV5" s="465">
        <v>11332505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81.599999999999994</v>
      </c>
      <c r="CU5" s="436"/>
      <c r="CV5" s="436"/>
      <c r="CW5" s="436"/>
      <c r="CX5" s="436"/>
      <c r="CY5" s="436"/>
      <c r="CZ5" s="436"/>
      <c r="DA5" s="437"/>
      <c r="DB5" s="435">
        <v>80.099999999999994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392110</v>
      </c>
      <c r="BO6" s="466"/>
      <c r="BP6" s="466"/>
      <c r="BQ6" s="466"/>
      <c r="BR6" s="466"/>
      <c r="BS6" s="466"/>
      <c r="BT6" s="466"/>
      <c r="BU6" s="467"/>
      <c r="BV6" s="465">
        <v>441094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85</v>
      </c>
      <c r="CU6" s="616"/>
      <c r="CV6" s="616"/>
      <c r="CW6" s="616"/>
      <c r="CX6" s="616"/>
      <c r="CY6" s="616"/>
      <c r="CZ6" s="616"/>
      <c r="DA6" s="617"/>
      <c r="DB6" s="615">
        <v>83.5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113102</v>
      </c>
      <c r="BO7" s="466"/>
      <c r="BP7" s="466"/>
      <c r="BQ7" s="466"/>
      <c r="BR7" s="466"/>
      <c r="BS7" s="466"/>
      <c r="BT7" s="466"/>
      <c r="BU7" s="467"/>
      <c r="BV7" s="465">
        <v>131611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6527165</v>
      </c>
      <c r="CU7" s="466"/>
      <c r="CV7" s="466"/>
      <c r="CW7" s="466"/>
      <c r="CX7" s="466"/>
      <c r="CY7" s="466"/>
      <c r="CZ7" s="466"/>
      <c r="DA7" s="467"/>
      <c r="DB7" s="465">
        <v>6762339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279008</v>
      </c>
      <c r="BO8" s="466"/>
      <c r="BP8" s="466"/>
      <c r="BQ8" s="466"/>
      <c r="BR8" s="466"/>
      <c r="BS8" s="466"/>
      <c r="BT8" s="466"/>
      <c r="BU8" s="467"/>
      <c r="BV8" s="465">
        <v>309483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11826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-30475</v>
      </c>
      <c r="BO9" s="466"/>
      <c r="BP9" s="466"/>
      <c r="BQ9" s="466"/>
      <c r="BR9" s="466"/>
      <c r="BS9" s="466"/>
      <c r="BT9" s="466"/>
      <c r="BU9" s="467"/>
      <c r="BV9" s="465">
        <v>46007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16.8</v>
      </c>
      <c r="CU9" s="436"/>
      <c r="CV9" s="436"/>
      <c r="CW9" s="436"/>
      <c r="CX9" s="436"/>
      <c r="CY9" s="436"/>
      <c r="CZ9" s="436"/>
      <c r="DA9" s="437"/>
      <c r="DB9" s="435">
        <v>18.5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12743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6669</v>
      </c>
      <c r="BO10" s="466"/>
      <c r="BP10" s="466"/>
      <c r="BQ10" s="466"/>
      <c r="BR10" s="466"/>
      <c r="BS10" s="466"/>
      <c r="BT10" s="466"/>
      <c r="BU10" s="467"/>
      <c r="BV10" s="465">
        <v>4320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25060</v>
      </c>
      <c r="BO11" s="466"/>
      <c r="BP11" s="466"/>
      <c r="BQ11" s="466"/>
      <c r="BR11" s="466"/>
      <c r="BS11" s="466"/>
      <c r="BT11" s="466"/>
      <c r="BU11" s="467"/>
      <c r="BV11" s="465">
        <v>728</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11169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350000</v>
      </c>
      <c r="BO12" s="466"/>
      <c r="BP12" s="466"/>
      <c r="BQ12" s="466"/>
      <c r="BR12" s="466"/>
      <c r="BS12" s="466"/>
      <c r="BT12" s="466"/>
      <c r="BU12" s="467"/>
      <c r="BV12" s="465">
        <v>100000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11032</v>
      </c>
      <c r="S13" s="569"/>
      <c r="T13" s="569"/>
      <c r="U13" s="569"/>
      <c r="V13" s="570"/>
      <c r="W13" s="556" t="s">
        <v>139</v>
      </c>
      <c r="X13" s="478"/>
      <c r="Y13" s="478"/>
      <c r="Z13" s="478"/>
      <c r="AA13" s="478"/>
      <c r="AB13" s="479"/>
      <c r="AC13" s="441">
        <v>496</v>
      </c>
      <c r="AD13" s="442"/>
      <c r="AE13" s="442"/>
      <c r="AF13" s="442"/>
      <c r="AG13" s="443"/>
      <c r="AH13" s="441">
        <v>550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-348746</v>
      </c>
      <c r="BO13" s="466"/>
      <c r="BP13" s="466"/>
      <c r="BQ13" s="466"/>
      <c r="BR13" s="466"/>
      <c r="BS13" s="466"/>
      <c r="BT13" s="466"/>
      <c r="BU13" s="467"/>
      <c r="BV13" s="465">
        <v>-48945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4.8</v>
      </c>
      <c r="CU13" s="436"/>
      <c r="CV13" s="436"/>
      <c r="CW13" s="436"/>
      <c r="CX13" s="436"/>
      <c r="CY13" s="436"/>
      <c r="CZ13" s="436"/>
      <c r="DA13" s="437"/>
      <c r="DB13" s="435">
        <v>4.9000000000000004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11415</v>
      </c>
      <c r="S14" s="569"/>
      <c r="T14" s="569"/>
      <c r="U14" s="569"/>
      <c r="V14" s="570"/>
      <c r="W14" s="571"/>
      <c r="X14" s="481"/>
      <c r="Y14" s="481"/>
      <c r="Z14" s="481"/>
      <c r="AA14" s="481"/>
      <c r="AB14" s="482"/>
      <c r="AC14" s="561">
        <v>8.1999999999999993</v>
      </c>
      <c r="AD14" s="562"/>
      <c r="AE14" s="562"/>
      <c r="AF14" s="562"/>
      <c r="AG14" s="563"/>
      <c r="AH14" s="561">
        <v>8.6999999999999993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11271</v>
      </c>
      <c r="S15" s="569"/>
      <c r="T15" s="569"/>
      <c r="U15" s="569"/>
      <c r="V15" s="570"/>
      <c r="W15" s="556" t="s">
        <v>146</v>
      </c>
      <c r="X15" s="478"/>
      <c r="Y15" s="478"/>
      <c r="Z15" s="478"/>
      <c r="AA15" s="478"/>
      <c r="AB15" s="479"/>
      <c r="AC15" s="441">
        <v>1352</v>
      </c>
      <c r="AD15" s="442"/>
      <c r="AE15" s="442"/>
      <c r="AF15" s="442"/>
      <c r="AG15" s="443"/>
      <c r="AH15" s="441">
        <v>1440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1589008</v>
      </c>
      <c r="BO15" s="461"/>
      <c r="BP15" s="461"/>
      <c r="BQ15" s="461"/>
      <c r="BR15" s="461"/>
      <c r="BS15" s="461"/>
      <c r="BT15" s="461"/>
      <c r="BU15" s="462"/>
      <c r="BV15" s="460">
        <v>1594973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22.3</v>
      </c>
      <c r="AD16" s="562"/>
      <c r="AE16" s="562"/>
      <c r="AF16" s="562"/>
      <c r="AG16" s="563"/>
      <c r="AH16" s="561">
        <v>22.7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5628381</v>
      </c>
      <c r="BO16" s="466"/>
      <c r="BP16" s="466"/>
      <c r="BQ16" s="466"/>
      <c r="BR16" s="466"/>
      <c r="BS16" s="466"/>
      <c r="BT16" s="466"/>
      <c r="BU16" s="467"/>
      <c r="BV16" s="465">
        <v>5696374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4215</v>
      </c>
      <c r="AD17" s="442"/>
      <c r="AE17" s="442"/>
      <c r="AF17" s="442"/>
      <c r="AG17" s="443"/>
      <c r="AH17" s="441">
        <v>4352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2005926</v>
      </c>
      <c r="BO17" s="466"/>
      <c r="BP17" s="466"/>
      <c r="BQ17" s="466"/>
      <c r="BR17" s="466"/>
      <c r="BS17" s="466"/>
      <c r="BT17" s="466"/>
      <c r="BU17" s="467"/>
      <c r="BV17" s="465">
        <v>2016137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476.03</v>
      </c>
      <c r="M18" s="530"/>
      <c r="N18" s="530"/>
      <c r="O18" s="530"/>
      <c r="P18" s="530"/>
      <c r="Q18" s="530"/>
      <c r="R18" s="531"/>
      <c r="S18" s="531"/>
      <c r="T18" s="531"/>
      <c r="U18" s="531"/>
      <c r="V18" s="532"/>
      <c r="W18" s="546"/>
      <c r="X18" s="547"/>
      <c r="Y18" s="547"/>
      <c r="Z18" s="547"/>
      <c r="AA18" s="547"/>
      <c r="AB18" s="557"/>
      <c r="AC18" s="429">
        <v>69.5</v>
      </c>
      <c r="AD18" s="430"/>
      <c r="AE18" s="430"/>
      <c r="AF18" s="430"/>
      <c r="AG18" s="533"/>
      <c r="AH18" s="429">
        <v>68.599999999999994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5511980</v>
      </c>
      <c r="BO18" s="466"/>
      <c r="BP18" s="466"/>
      <c r="BQ18" s="466"/>
      <c r="BR18" s="466"/>
      <c r="BS18" s="466"/>
      <c r="BT18" s="466"/>
      <c r="BU18" s="467"/>
      <c r="BV18" s="465">
        <v>5593829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8093533</v>
      </c>
      <c r="BO19" s="466"/>
      <c r="BP19" s="466"/>
      <c r="BQ19" s="466"/>
      <c r="BR19" s="466"/>
      <c r="BS19" s="466"/>
      <c r="BT19" s="466"/>
      <c r="BU19" s="467"/>
      <c r="BV19" s="465">
        <v>7967803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4942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13727001</v>
      </c>
      <c r="BO23" s="466"/>
      <c r="BP23" s="466"/>
      <c r="BQ23" s="466"/>
      <c r="BR23" s="466"/>
      <c r="BS23" s="466"/>
      <c r="BT23" s="466"/>
      <c r="BU23" s="467"/>
      <c r="BV23" s="465">
        <v>13473849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6960</v>
      </c>
      <c r="R24" s="442"/>
      <c r="S24" s="442"/>
      <c r="T24" s="442"/>
      <c r="U24" s="442"/>
      <c r="V24" s="443"/>
      <c r="W24" s="507"/>
      <c r="X24" s="498"/>
      <c r="Y24" s="499"/>
      <c r="Z24" s="438" t="s">
        <v>170</v>
      </c>
      <c r="AA24" s="439"/>
      <c r="AB24" s="439"/>
      <c r="AC24" s="439"/>
      <c r="AD24" s="439"/>
      <c r="AE24" s="439"/>
      <c r="AF24" s="439"/>
      <c r="AG24" s="440"/>
      <c r="AH24" s="441">
        <v>163</v>
      </c>
      <c r="AI24" s="442"/>
      <c r="AJ24" s="442"/>
      <c r="AK24" s="442"/>
      <c r="AL24" s="443"/>
      <c r="AM24" s="441">
        <v>529913</v>
      </c>
      <c r="AN24" s="442"/>
      <c r="AO24" s="442"/>
      <c r="AP24" s="442"/>
      <c r="AQ24" s="442"/>
      <c r="AR24" s="443"/>
      <c r="AS24" s="441">
        <v>3251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9384601</v>
      </c>
      <c r="BO24" s="466"/>
      <c r="BP24" s="466"/>
      <c r="BQ24" s="466"/>
      <c r="BR24" s="466"/>
      <c r="BS24" s="466"/>
      <c r="BT24" s="466"/>
      <c r="BU24" s="467"/>
      <c r="BV24" s="465">
        <v>9337481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5970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129</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974770</v>
      </c>
      <c r="BO25" s="461"/>
      <c r="BP25" s="461"/>
      <c r="BQ25" s="461"/>
      <c r="BR25" s="461"/>
      <c r="BS25" s="461"/>
      <c r="BT25" s="461"/>
      <c r="BU25" s="462"/>
      <c r="BV25" s="460">
        <v>25369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5480</v>
      </c>
      <c r="R26" s="442"/>
      <c r="S26" s="442"/>
      <c r="T26" s="442"/>
      <c r="U26" s="442"/>
      <c r="V26" s="443"/>
      <c r="W26" s="507"/>
      <c r="X26" s="498"/>
      <c r="Y26" s="499"/>
      <c r="Z26" s="438" t="s">
        <v>177</v>
      </c>
      <c r="AA26" s="520"/>
      <c r="AB26" s="520"/>
      <c r="AC26" s="520"/>
      <c r="AD26" s="520"/>
      <c r="AE26" s="520"/>
      <c r="AF26" s="520"/>
      <c r="AG26" s="521"/>
      <c r="AH26" s="441" t="s">
        <v>129</v>
      </c>
      <c r="AI26" s="442"/>
      <c r="AJ26" s="442"/>
      <c r="AK26" s="442"/>
      <c r="AL26" s="443"/>
      <c r="AM26" s="441" t="s">
        <v>174</v>
      </c>
      <c r="AN26" s="442"/>
      <c r="AO26" s="442"/>
      <c r="AP26" s="442"/>
      <c r="AQ26" s="442"/>
      <c r="AR26" s="443"/>
      <c r="AS26" s="441" t="s">
        <v>129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2570</v>
      </c>
      <c r="R27" s="442"/>
      <c r="S27" s="442"/>
      <c r="T27" s="442"/>
      <c r="U27" s="442"/>
      <c r="V27" s="443"/>
      <c r="W27" s="507"/>
      <c r="X27" s="498"/>
      <c r="Y27" s="499"/>
      <c r="Z27" s="438" t="s">
        <v>180</v>
      </c>
      <c r="AA27" s="439"/>
      <c r="AB27" s="439"/>
      <c r="AC27" s="439"/>
      <c r="AD27" s="439"/>
      <c r="AE27" s="439"/>
      <c r="AF27" s="439"/>
      <c r="AG27" s="440"/>
      <c r="AH27" s="441">
        <v>4</v>
      </c>
      <c r="AI27" s="442"/>
      <c r="AJ27" s="442"/>
      <c r="AK27" s="442"/>
      <c r="AL27" s="443"/>
      <c r="AM27" s="441">
        <v>11588</v>
      </c>
      <c r="AN27" s="442"/>
      <c r="AO27" s="442"/>
      <c r="AP27" s="442"/>
      <c r="AQ27" s="442"/>
      <c r="AR27" s="443"/>
      <c r="AS27" s="441">
        <v>2897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1760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5156998</v>
      </c>
      <c r="BO28" s="461"/>
      <c r="BP28" s="461"/>
      <c r="BQ28" s="461"/>
      <c r="BR28" s="461"/>
      <c r="BS28" s="461"/>
      <c r="BT28" s="461"/>
      <c r="BU28" s="462"/>
      <c r="BV28" s="460">
        <v>5340329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1550</v>
      </c>
      <c r="R29" s="442"/>
      <c r="S29" s="442"/>
      <c r="T29" s="442"/>
      <c r="U29" s="442"/>
      <c r="V29" s="443"/>
      <c r="W29" s="508"/>
      <c r="X29" s="509"/>
      <c r="Y29" s="510"/>
      <c r="Z29" s="438" t="s">
        <v>186</v>
      </c>
      <c r="AA29" s="439"/>
      <c r="AB29" s="439"/>
      <c r="AC29" s="439"/>
      <c r="AD29" s="439"/>
      <c r="AE29" s="439"/>
      <c r="AF29" s="439"/>
      <c r="AG29" s="440"/>
      <c r="AH29" s="441">
        <v>167</v>
      </c>
      <c r="AI29" s="442"/>
      <c r="AJ29" s="442"/>
      <c r="AK29" s="442"/>
      <c r="AL29" s="443"/>
      <c r="AM29" s="441">
        <v>541501</v>
      </c>
      <c r="AN29" s="442"/>
      <c r="AO29" s="442"/>
      <c r="AP29" s="442"/>
      <c r="AQ29" s="442"/>
      <c r="AR29" s="443"/>
      <c r="AS29" s="441">
        <v>3243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441637</v>
      </c>
      <c r="BO29" s="466"/>
      <c r="BP29" s="466"/>
      <c r="BQ29" s="466"/>
      <c r="BR29" s="466"/>
      <c r="BS29" s="466"/>
      <c r="BT29" s="466"/>
      <c r="BU29" s="467"/>
      <c r="BV29" s="465">
        <v>241623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2817621</v>
      </c>
      <c r="BO30" s="469"/>
      <c r="BP30" s="469"/>
      <c r="BQ30" s="469"/>
      <c r="BR30" s="469"/>
      <c r="BS30" s="469"/>
      <c r="BT30" s="469"/>
      <c r="BU30" s="470"/>
      <c r="BV30" s="468">
        <v>2839440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195</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簡易水道等特別会計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木曽広域連合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まちづくり木曽福島</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公共下水道特別会計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　（一般会計）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開田高原振興公社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IF('各会計、関係団体の財政状況及び健全化判断比率'!B33="","",'各会計、関係団体の財政状況及び健全化判断比率'!B33)</f>
        <v xml:space="preserve">  （公共下水道事業）</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　（一般会計（下水道））</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　（介護保険特別会計）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長野県市町村自治振興組合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長野県後期高齢者医療広域連合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　（後期高齢者医療事業会計）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長野県市町村総合事務組合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　（一般会計）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9hyuCMWZM2YZNR8JhLKnWIH21EHXdPmuJGu7ECpNwxv+6bQs3n2Qr0BbgWPKLv9wFBuhgUUkCIOTwZGvz8HLw==" saltValue="8vZAZUMRAqhUVxXe5t1l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3" t="s">
        <v>565</v>
      </c>
      <c r="D34" s="1243"/>
      <c r="E34" s="1244"/>
      <c r="F34" s="32">
        <v>2.64</v>
      </c>
      <c r="G34" s="33">
        <v>2.67</v>
      </c>
      <c r="H34" s="33">
        <v>3.8</v>
      </c>
      <c r="I34" s="33">
        <v>4.47</v>
      </c>
      <c r="J34" s="34">
        <v>4.17</v>
      </c>
      <c r="K34" s="22"/>
      <c r="L34" s="22"/>
      <c r="M34" s="22"/>
      <c r="N34" s="22"/>
      <c r="O34" s="22"/>
      <c r="P34" s="22"/>
    </row>
    <row r="35" spans="1:16" ht="39" customHeight="1" x14ac:dyDescent="0.15">
      <c r="A35" s="22"/>
      <c r="B35" s="35"/>
      <c r="C35" s="1237" t="s">
        <v>566</v>
      </c>
      <c r="D35" s="1238"/>
      <c r="E35" s="1239"/>
      <c r="F35" s="36">
        <v>0.92</v>
      </c>
      <c r="G35" s="37">
        <v>1.1200000000000001</v>
      </c>
      <c r="H35" s="37">
        <v>1.28</v>
      </c>
      <c r="I35" s="37">
        <v>1.1599999999999999</v>
      </c>
      <c r="J35" s="38">
        <v>1.38</v>
      </c>
      <c r="K35" s="22"/>
      <c r="L35" s="22"/>
      <c r="M35" s="22"/>
      <c r="N35" s="22"/>
      <c r="O35" s="22"/>
      <c r="P35" s="22"/>
    </row>
    <row r="36" spans="1:16" ht="39" customHeight="1" x14ac:dyDescent="0.15">
      <c r="A36" s="22"/>
      <c r="B36" s="35"/>
      <c r="C36" s="1237" t="s">
        <v>567</v>
      </c>
      <c r="D36" s="1238"/>
      <c r="E36" s="1239"/>
      <c r="F36" s="36">
        <v>7.0000000000000007E-2</v>
      </c>
      <c r="G36" s="37">
        <v>0.08</v>
      </c>
      <c r="H36" s="37">
        <v>7.0000000000000007E-2</v>
      </c>
      <c r="I36" s="37">
        <v>0.27</v>
      </c>
      <c r="J36" s="38">
        <v>0.34</v>
      </c>
      <c r="K36" s="22"/>
      <c r="L36" s="22"/>
      <c r="M36" s="22"/>
      <c r="N36" s="22"/>
      <c r="O36" s="22"/>
      <c r="P36" s="22"/>
    </row>
    <row r="37" spans="1:16" ht="39" customHeight="1" x14ac:dyDescent="0.15">
      <c r="A37" s="22"/>
      <c r="B37" s="35"/>
      <c r="C37" s="1237" t="s">
        <v>568</v>
      </c>
      <c r="D37" s="1238"/>
      <c r="E37" s="1239"/>
      <c r="F37" s="36">
        <v>7.0000000000000007E-2</v>
      </c>
      <c r="G37" s="37">
        <v>0.1</v>
      </c>
      <c r="H37" s="37">
        <v>0.1</v>
      </c>
      <c r="I37" s="37">
        <v>0.17</v>
      </c>
      <c r="J37" s="38">
        <v>0.12</v>
      </c>
      <c r="K37" s="22"/>
      <c r="L37" s="22"/>
      <c r="M37" s="22"/>
      <c r="N37" s="22"/>
      <c r="O37" s="22"/>
      <c r="P37" s="22"/>
    </row>
    <row r="38" spans="1:16" ht="39" customHeight="1" x14ac:dyDescent="0.15">
      <c r="A38" s="22"/>
      <c r="B38" s="35"/>
      <c r="C38" s="1237" t="s">
        <v>569</v>
      </c>
      <c r="D38" s="1238"/>
      <c r="E38" s="1239"/>
      <c r="F38" s="36">
        <v>7.0000000000000007E-2</v>
      </c>
      <c r="G38" s="37" t="s">
        <v>570</v>
      </c>
      <c r="H38" s="37" t="s">
        <v>570</v>
      </c>
      <c r="I38" s="37">
        <v>0.1</v>
      </c>
      <c r="J38" s="38">
        <v>0.1</v>
      </c>
      <c r="K38" s="22"/>
      <c r="L38" s="22"/>
      <c r="M38" s="22"/>
      <c r="N38" s="22"/>
      <c r="O38" s="22"/>
      <c r="P38" s="22"/>
    </row>
    <row r="39" spans="1:16" ht="39" customHeight="1" x14ac:dyDescent="0.15">
      <c r="A39" s="22"/>
      <c r="B39" s="35"/>
      <c r="C39" s="1237" t="s">
        <v>571</v>
      </c>
      <c r="D39" s="1238"/>
      <c r="E39" s="1239"/>
      <c r="F39" s="36">
        <v>0.03</v>
      </c>
      <c r="G39" s="37">
        <v>0.04</v>
      </c>
      <c r="H39" s="37">
        <v>0.06</v>
      </c>
      <c r="I39" s="37">
        <v>0.06</v>
      </c>
      <c r="J39" s="38">
        <v>0.08</v>
      </c>
      <c r="K39" s="22"/>
      <c r="L39" s="22"/>
      <c r="M39" s="22"/>
      <c r="N39" s="22"/>
      <c r="O39" s="22"/>
      <c r="P39" s="22"/>
    </row>
    <row r="40" spans="1:16" ht="39" customHeight="1" x14ac:dyDescent="0.15">
      <c r="A40" s="22"/>
      <c r="B40" s="35"/>
      <c r="C40" s="1237" t="s">
        <v>572</v>
      </c>
      <c r="D40" s="1238"/>
      <c r="E40" s="1239"/>
      <c r="F40" s="36">
        <v>1.1499999999999999</v>
      </c>
      <c r="G40" s="37">
        <v>0.33</v>
      </c>
      <c r="H40" s="37">
        <v>0.53</v>
      </c>
      <c r="I40" s="37">
        <v>0.12</v>
      </c>
      <c r="J40" s="38">
        <v>7.0000000000000007E-2</v>
      </c>
      <c r="K40" s="22"/>
      <c r="L40" s="22"/>
      <c r="M40" s="22"/>
      <c r="N40" s="22"/>
      <c r="O40" s="22"/>
      <c r="P40" s="22"/>
    </row>
    <row r="41" spans="1:16" ht="39" customHeight="1" x14ac:dyDescent="0.15">
      <c r="A41" s="22"/>
      <c r="B41" s="35"/>
      <c r="C41" s="1237" t="s">
        <v>573</v>
      </c>
      <c r="D41" s="1238"/>
      <c r="E41" s="1239"/>
      <c r="F41" s="36">
        <v>0.02</v>
      </c>
      <c r="G41" s="37">
        <v>0.04</v>
      </c>
      <c r="H41" s="37">
        <v>0.05</v>
      </c>
      <c r="I41" s="37">
        <v>0.05</v>
      </c>
      <c r="J41" s="38">
        <v>0.01</v>
      </c>
      <c r="K41" s="22"/>
      <c r="L41" s="22"/>
      <c r="M41" s="22"/>
      <c r="N41" s="22"/>
      <c r="O41" s="22"/>
      <c r="P41" s="22"/>
    </row>
    <row r="42" spans="1:16" ht="39" customHeight="1" x14ac:dyDescent="0.15">
      <c r="A42" s="22"/>
      <c r="B42" s="39"/>
      <c r="C42" s="1237" t="s">
        <v>574</v>
      </c>
      <c r="D42" s="1238"/>
      <c r="E42" s="1239"/>
      <c r="F42" s="36" t="s">
        <v>516</v>
      </c>
      <c r="G42" s="37" t="s">
        <v>516</v>
      </c>
      <c r="H42" s="37" t="s">
        <v>516</v>
      </c>
      <c r="I42" s="37" t="s">
        <v>516</v>
      </c>
      <c r="J42" s="38" t="s">
        <v>516</v>
      </c>
      <c r="K42" s="22"/>
      <c r="L42" s="22"/>
      <c r="M42" s="22"/>
      <c r="N42" s="22"/>
      <c r="O42" s="22"/>
      <c r="P42" s="22"/>
    </row>
    <row r="43" spans="1:16" ht="39" customHeight="1" thickBot="1" x14ac:dyDescent="0.2">
      <c r="A43" s="22"/>
      <c r="B43" s="40"/>
      <c r="C43" s="1240" t="s">
        <v>575</v>
      </c>
      <c r="D43" s="1241"/>
      <c r="E43" s="1242"/>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bErkCKT2pYj5h/ENCsnD6rMTChtDOuEX8ipAo1O22KtVgxyF9nXA1cJGthkAm/cj2DnhPDPHYSRDFJOWdSjKQ==" saltValue="rqPcppOEXLz2qCDqRCms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1661</v>
      </c>
      <c r="L45" s="60">
        <v>1629</v>
      </c>
      <c r="M45" s="60">
        <v>1562</v>
      </c>
      <c r="N45" s="60">
        <v>1528</v>
      </c>
      <c r="O45" s="61">
        <v>1392</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516</v>
      </c>
      <c r="L46" s="64" t="s">
        <v>516</v>
      </c>
      <c r="M46" s="64" t="s">
        <v>516</v>
      </c>
      <c r="N46" s="64" t="s">
        <v>516</v>
      </c>
      <c r="O46" s="65" t="s">
        <v>516</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516</v>
      </c>
      <c r="L47" s="64" t="s">
        <v>516</v>
      </c>
      <c r="M47" s="64" t="s">
        <v>516</v>
      </c>
      <c r="N47" s="64" t="s">
        <v>516</v>
      </c>
      <c r="O47" s="65" t="s">
        <v>516</v>
      </c>
      <c r="P47" s="48"/>
      <c r="Q47" s="48"/>
      <c r="R47" s="48"/>
      <c r="S47" s="48"/>
      <c r="T47" s="48"/>
      <c r="U47" s="48"/>
    </row>
    <row r="48" spans="1:21" ht="30.75" customHeight="1" x14ac:dyDescent="0.15">
      <c r="A48" s="48"/>
      <c r="B48" s="1265"/>
      <c r="C48" s="1266"/>
      <c r="D48" s="62"/>
      <c r="E48" s="1247" t="s">
        <v>14</v>
      </c>
      <c r="F48" s="1247"/>
      <c r="G48" s="1247"/>
      <c r="H48" s="1247"/>
      <c r="I48" s="1247"/>
      <c r="J48" s="1248"/>
      <c r="K48" s="63">
        <v>479</v>
      </c>
      <c r="L48" s="64">
        <v>441</v>
      </c>
      <c r="M48" s="64">
        <v>402</v>
      </c>
      <c r="N48" s="64">
        <v>414</v>
      </c>
      <c r="O48" s="65">
        <v>419</v>
      </c>
      <c r="P48" s="48"/>
      <c r="Q48" s="48"/>
      <c r="R48" s="48"/>
      <c r="S48" s="48"/>
      <c r="T48" s="48"/>
      <c r="U48" s="48"/>
    </row>
    <row r="49" spans="1:21" ht="30.75" customHeight="1" x14ac:dyDescent="0.15">
      <c r="A49" s="48"/>
      <c r="B49" s="1265"/>
      <c r="C49" s="1266"/>
      <c r="D49" s="62"/>
      <c r="E49" s="1247" t="s">
        <v>15</v>
      </c>
      <c r="F49" s="1247"/>
      <c r="G49" s="1247"/>
      <c r="H49" s="1247"/>
      <c r="I49" s="1247"/>
      <c r="J49" s="1248"/>
      <c r="K49" s="63">
        <v>35</v>
      </c>
      <c r="L49" s="64">
        <v>34</v>
      </c>
      <c r="M49" s="64">
        <v>47</v>
      </c>
      <c r="N49" s="64">
        <v>44</v>
      </c>
      <c r="O49" s="65">
        <v>45</v>
      </c>
      <c r="P49" s="48"/>
      <c r="Q49" s="48"/>
      <c r="R49" s="48"/>
      <c r="S49" s="48"/>
      <c r="T49" s="48"/>
      <c r="U49" s="48"/>
    </row>
    <row r="50" spans="1:21" ht="30.75" customHeight="1" x14ac:dyDescent="0.15">
      <c r="A50" s="48"/>
      <c r="B50" s="1265"/>
      <c r="C50" s="1266"/>
      <c r="D50" s="62"/>
      <c r="E50" s="1247" t="s">
        <v>16</v>
      </c>
      <c r="F50" s="1247"/>
      <c r="G50" s="1247"/>
      <c r="H50" s="1247"/>
      <c r="I50" s="1247"/>
      <c r="J50" s="1248"/>
      <c r="K50" s="63">
        <v>30</v>
      </c>
      <c r="L50" s="64">
        <v>30</v>
      </c>
      <c r="M50" s="64" t="s">
        <v>516</v>
      </c>
      <c r="N50" s="64" t="s">
        <v>516</v>
      </c>
      <c r="O50" s="65" t="s">
        <v>516</v>
      </c>
      <c r="P50" s="48"/>
      <c r="Q50" s="48"/>
      <c r="R50" s="48"/>
      <c r="S50" s="48"/>
      <c r="T50" s="48"/>
      <c r="U50" s="48"/>
    </row>
    <row r="51" spans="1:21" ht="30.75" customHeight="1" x14ac:dyDescent="0.15">
      <c r="A51" s="48"/>
      <c r="B51" s="1267"/>
      <c r="C51" s="1268"/>
      <c r="D51" s="66"/>
      <c r="E51" s="1247" t="s">
        <v>17</v>
      </c>
      <c r="F51" s="1247"/>
      <c r="G51" s="1247"/>
      <c r="H51" s="1247"/>
      <c r="I51" s="1247"/>
      <c r="J51" s="1248"/>
      <c r="K51" s="63">
        <v>1</v>
      </c>
      <c r="L51" s="64">
        <v>1</v>
      </c>
      <c r="M51" s="64">
        <v>1</v>
      </c>
      <c r="N51" s="64">
        <v>0</v>
      </c>
      <c r="O51" s="65">
        <v>0</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1936</v>
      </c>
      <c r="L52" s="64">
        <v>1848</v>
      </c>
      <c r="M52" s="64">
        <v>1792</v>
      </c>
      <c r="N52" s="64">
        <v>1718</v>
      </c>
      <c r="O52" s="65">
        <v>1606</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270</v>
      </c>
      <c r="L53" s="69">
        <v>287</v>
      </c>
      <c r="M53" s="69">
        <v>220</v>
      </c>
      <c r="N53" s="69">
        <v>268</v>
      </c>
      <c r="O53" s="70">
        <v>250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3" t="s">
        <v>24</v>
      </c>
      <c r="C57" s="1254"/>
      <c r="D57" s="1257" t="s">
        <v>25</v>
      </c>
      <c r="E57" s="1258"/>
      <c r="F57" s="1258"/>
      <c r="G57" s="1258"/>
      <c r="H57" s="1258"/>
      <c r="I57" s="1258"/>
      <c r="J57" s="1259"/>
      <c r="K57" s="82" t="s">
        <v>594</v>
      </c>
      <c r="L57" s="83" t="s">
        <v>595</v>
      </c>
      <c r="M57" s="83" t="s">
        <v>596</v>
      </c>
      <c r="N57" s="83" t="s">
        <v>596</v>
      </c>
      <c r="O57" s="84" t="s">
        <v>597</v>
      </c>
    </row>
    <row r="58" spans="1:21" ht="31.5" customHeight="1" thickBot="1" x14ac:dyDescent="0.2">
      <c r="B58" s="1255"/>
      <c r="C58" s="1256"/>
      <c r="D58" s="1260" t="s">
        <v>26</v>
      </c>
      <c r="E58" s="1261"/>
      <c r="F58" s="1261"/>
      <c r="G58" s="1261"/>
      <c r="H58" s="1261"/>
      <c r="I58" s="1261"/>
      <c r="J58" s="1262"/>
      <c r="K58" s="85" t="s">
        <v>597</v>
      </c>
      <c r="L58" s="86" t="s">
        <v>596</v>
      </c>
      <c r="M58" s="86" t="s">
        <v>596</v>
      </c>
      <c r="N58" s="86" t="s">
        <v>597</v>
      </c>
      <c r="O58" s="87" t="s">
        <v>597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xFgbSydV64aKYTK3B+o73c1ehh0WABPOJRC4lDpOIW+24URmRez9ft1vYuSbVH3uYw4iSkuXHE9lKEjY7tuw==" saltValue="fw1vjmga5szo4N9kJMfD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558</v>
      </c>
      <c r="J40" s="99" t="s">
        <v>559</v>
      </c>
      <c r="K40" s="99" t="s">
        <v>560</v>
      </c>
      <c r="L40" s="99" t="s">
        <v>561</v>
      </c>
      <c r="M40" s="100" t="s">
        <v>562</v>
      </c>
    </row>
    <row r="41" spans="2:13" ht="27.75" customHeight="1" x14ac:dyDescent="0.15">
      <c r="B41" s="1283" t="s">
        <v>29</v>
      </c>
      <c r="C41" s="1284"/>
      <c r="D41" s="101"/>
      <c r="E41" s="1285" t="s">
        <v>30</v>
      </c>
      <c r="F41" s="1285"/>
      <c r="G41" s="1285"/>
      <c r="H41" s="1286"/>
      <c r="I41" s="102">
        <v>12836</v>
      </c>
      <c r="J41" s="103">
        <v>12417</v>
      </c>
      <c r="K41" s="103">
        <v>12911</v>
      </c>
      <c r="L41" s="103">
        <v>13832</v>
      </c>
      <c r="M41" s="104">
        <v>14165</v>
      </c>
    </row>
    <row r="42" spans="2:13" ht="27.75" customHeight="1" x14ac:dyDescent="0.15">
      <c r="B42" s="1273"/>
      <c r="C42" s="1274"/>
      <c r="D42" s="105"/>
      <c r="E42" s="1277" t="s">
        <v>31</v>
      </c>
      <c r="F42" s="1277"/>
      <c r="G42" s="1277"/>
      <c r="H42" s="1278"/>
      <c r="I42" s="106">
        <v>60</v>
      </c>
      <c r="J42" s="107" t="s">
        <v>516</v>
      </c>
      <c r="K42" s="107" t="s">
        <v>516</v>
      </c>
      <c r="L42" s="107" t="s">
        <v>516</v>
      </c>
      <c r="M42" s="108" t="s">
        <v>516</v>
      </c>
    </row>
    <row r="43" spans="2:13" ht="27.75" customHeight="1" x14ac:dyDescent="0.15">
      <c r="B43" s="1273"/>
      <c r="C43" s="1274"/>
      <c r="D43" s="105"/>
      <c r="E43" s="1277" t="s">
        <v>32</v>
      </c>
      <c r="F43" s="1277"/>
      <c r="G43" s="1277"/>
      <c r="H43" s="1278"/>
      <c r="I43" s="106">
        <v>5822</v>
      </c>
      <c r="J43" s="107">
        <v>5609</v>
      </c>
      <c r="K43" s="107">
        <v>5289</v>
      </c>
      <c r="L43" s="107">
        <v>4897</v>
      </c>
      <c r="M43" s="108">
        <v>4655</v>
      </c>
    </row>
    <row r="44" spans="2:13" ht="27.75" customHeight="1" x14ac:dyDescent="0.15">
      <c r="B44" s="1273"/>
      <c r="C44" s="1274"/>
      <c r="D44" s="105"/>
      <c r="E44" s="1277" t="s">
        <v>33</v>
      </c>
      <c r="F44" s="1277"/>
      <c r="G44" s="1277"/>
      <c r="H44" s="1278"/>
      <c r="I44" s="106">
        <v>437</v>
      </c>
      <c r="J44" s="107">
        <v>405</v>
      </c>
      <c r="K44" s="107">
        <v>375</v>
      </c>
      <c r="L44" s="107">
        <v>333</v>
      </c>
      <c r="M44" s="108">
        <v>292</v>
      </c>
    </row>
    <row r="45" spans="2:13" ht="27.75" customHeight="1" x14ac:dyDescent="0.15">
      <c r="B45" s="1273"/>
      <c r="C45" s="1274"/>
      <c r="D45" s="105"/>
      <c r="E45" s="1277" t="s">
        <v>34</v>
      </c>
      <c r="F45" s="1277"/>
      <c r="G45" s="1277"/>
      <c r="H45" s="1278"/>
      <c r="I45" s="106">
        <v>1912</v>
      </c>
      <c r="J45" s="107">
        <v>1880</v>
      </c>
      <c r="K45" s="107">
        <v>1882</v>
      </c>
      <c r="L45" s="107">
        <v>1899</v>
      </c>
      <c r="M45" s="108">
        <v>1823</v>
      </c>
    </row>
    <row r="46" spans="2:13" ht="27.75" customHeight="1" x14ac:dyDescent="0.15">
      <c r="B46" s="1273"/>
      <c r="C46" s="1274"/>
      <c r="D46" s="109"/>
      <c r="E46" s="1277" t="s">
        <v>35</v>
      </c>
      <c r="F46" s="1277"/>
      <c r="G46" s="1277"/>
      <c r="H46" s="1278"/>
      <c r="I46" s="106" t="s">
        <v>516</v>
      </c>
      <c r="J46" s="107" t="s">
        <v>516</v>
      </c>
      <c r="K46" s="107" t="s">
        <v>516</v>
      </c>
      <c r="L46" s="107" t="s">
        <v>516</v>
      </c>
      <c r="M46" s="108" t="s">
        <v>516</v>
      </c>
    </row>
    <row r="47" spans="2:13" ht="27.75" customHeight="1" x14ac:dyDescent="0.15">
      <c r="B47" s="1273"/>
      <c r="C47" s="1274"/>
      <c r="D47" s="110"/>
      <c r="E47" s="1287" t="s">
        <v>36</v>
      </c>
      <c r="F47" s="1288"/>
      <c r="G47" s="1288"/>
      <c r="H47" s="1289"/>
      <c r="I47" s="106" t="s">
        <v>516</v>
      </c>
      <c r="J47" s="107" t="s">
        <v>516</v>
      </c>
      <c r="K47" s="107" t="s">
        <v>516</v>
      </c>
      <c r="L47" s="107" t="s">
        <v>516</v>
      </c>
      <c r="M47" s="108" t="s">
        <v>516</v>
      </c>
    </row>
    <row r="48" spans="2:13" ht="27.75" customHeight="1" x14ac:dyDescent="0.15">
      <c r="B48" s="1273"/>
      <c r="C48" s="1274"/>
      <c r="D48" s="105"/>
      <c r="E48" s="1277" t="s">
        <v>37</v>
      </c>
      <c r="F48" s="1277"/>
      <c r="G48" s="1277"/>
      <c r="H48" s="1278"/>
      <c r="I48" s="106" t="s">
        <v>516</v>
      </c>
      <c r="J48" s="107" t="s">
        <v>516</v>
      </c>
      <c r="K48" s="107" t="s">
        <v>516</v>
      </c>
      <c r="L48" s="107" t="s">
        <v>516</v>
      </c>
      <c r="M48" s="108" t="s">
        <v>516</v>
      </c>
    </row>
    <row r="49" spans="2:13" ht="27.75" customHeight="1" x14ac:dyDescent="0.15">
      <c r="B49" s="1275"/>
      <c r="C49" s="1276"/>
      <c r="D49" s="105"/>
      <c r="E49" s="1277" t="s">
        <v>38</v>
      </c>
      <c r="F49" s="1277"/>
      <c r="G49" s="1277"/>
      <c r="H49" s="1278"/>
      <c r="I49" s="106" t="s">
        <v>516</v>
      </c>
      <c r="J49" s="107" t="s">
        <v>516</v>
      </c>
      <c r="K49" s="107" t="s">
        <v>516</v>
      </c>
      <c r="L49" s="107" t="s">
        <v>516</v>
      </c>
      <c r="M49" s="108" t="s">
        <v>516</v>
      </c>
    </row>
    <row r="50" spans="2:13" ht="27.75" customHeight="1" x14ac:dyDescent="0.15">
      <c r="B50" s="1271" t="s">
        <v>39</v>
      </c>
      <c r="C50" s="1272"/>
      <c r="D50" s="111"/>
      <c r="E50" s="1277" t="s">
        <v>40</v>
      </c>
      <c r="F50" s="1277"/>
      <c r="G50" s="1277"/>
      <c r="H50" s="1278"/>
      <c r="I50" s="106">
        <v>5563</v>
      </c>
      <c r="J50" s="107">
        <v>6249</v>
      </c>
      <c r="K50" s="107">
        <v>6594</v>
      </c>
      <c r="L50" s="107">
        <v>6847</v>
      </c>
      <c r="M50" s="108">
        <v>6885</v>
      </c>
    </row>
    <row r="51" spans="2:13" ht="27.75" customHeight="1" x14ac:dyDescent="0.15">
      <c r="B51" s="1273"/>
      <c r="C51" s="1274"/>
      <c r="D51" s="105"/>
      <c r="E51" s="1277" t="s">
        <v>41</v>
      </c>
      <c r="F51" s="1277"/>
      <c r="G51" s="1277"/>
      <c r="H51" s="1278"/>
      <c r="I51" s="106">
        <v>71</v>
      </c>
      <c r="J51" s="107">
        <v>35</v>
      </c>
      <c r="K51" s="107">
        <v>139</v>
      </c>
      <c r="L51" s="107">
        <v>121</v>
      </c>
      <c r="M51" s="108">
        <v>114</v>
      </c>
    </row>
    <row r="52" spans="2:13" ht="27.75" customHeight="1" x14ac:dyDescent="0.15">
      <c r="B52" s="1275"/>
      <c r="C52" s="1276"/>
      <c r="D52" s="105"/>
      <c r="E52" s="1277" t="s">
        <v>42</v>
      </c>
      <c r="F52" s="1277"/>
      <c r="G52" s="1277"/>
      <c r="H52" s="1278"/>
      <c r="I52" s="106">
        <v>15721</v>
      </c>
      <c r="J52" s="107">
        <v>15166</v>
      </c>
      <c r="K52" s="107">
        <v>15202</v>
      </c>
      <c r="L52" s="107">
        <v>15530</v>
      </c>
      <c r="M52" s="108">
        <v>15423</v>
      </c>
    </row>
    <row r="53" spans="2:13" ht="27.75" customHeight="1" thickBot="1" x14ac:dyDescent="0.2">
      <c r="B53" s="1279" t="s">
        <v>43</v>
      </c>
      <c r="C53" s="1280"/>
      <c r="D53" s="112"/>
      <c r="E53" s="1281" t="s">
        <v>44</v>
      </c>
      <c r="F53" s="1281"/>
      <c r="G53" s="1281"/>
      <c r="H53" s="1282"/>
      <c r="I53" s="113">
        <v>-288</v>
      </c>
      <c r="J53" s="114">
        <v>-1140</v>
      </c>
      <c r="K53" s="114">
        <v>-1478</v>
      </c>
      <c r="L53" s="114">
        <v>-1537</v>
      </c>
      <c r="M53" s="115">
        <v>-1488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MBtZ7YvOuQcQ9Vf01nb0VWPLOg0/wGKhQNi5gt5ABT3hbVOkfwlOaWh3za/6Pbrz89K7VNeN48hgERZYhCZgw==" saltValue="jQdj6EKQBzl1FL+6xS2V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8" t="s">
        <v>47</v>
      </c>
      <c r="D55" s="1298"/>
      <c r="E55" s="1299"/>
      <c r="F55" s="127">
        <v>5306</v>
      </c>
      <c r="G55" s="127">
        <v>5340</v>
      </c>
      <c r="H55" s="128">
        <v>5157</v>
      </c>
    </row>
    <row r="56" spans="2:8" ht="52.5" customHeight="1" x14ac:dyDescent="0.15">
      <c r="B56" s="129"/>
      <c r="C56" s="1300" t="s">
        <v>48</v>
      </c>
      <c r="D56" s="1300"/>
      <c r="E56" s="1301"/>
      <c r="F56" s="130">
        <v>142</v>
      </c>
      <c r="G56" s="130">
        <v>242</v>
      </c>
      <c r="H56" s="131">
        <v>442</v>
      </c>
    </row>
    <row r="57" spans="2:8" ht="53.25" customHeight="1" x14ac:dyDescent="0.15">
      <c r="B57" s="129"/>
      <c r="C57" s="1302" t="s">
        <v>49</v>
      </c>
      <c r="D57" s="1302"/>
      <c r="E57" s="1303"/>
      <c r="F57" s="132">
        <v>2883</v>
      </c>
      <c r="G57" s="132">
        <v>2839</v>
      </c>
      <c r="H57" s="133">
        <v>2818</v>
      </c>
    </row>
    <row r="58" spans="2:8" ht="45.75" customHeight="1" x14ac:dyDescent="0.15">
      <c r="B58" s="134"/>
      <c r="C58" s="1290" t="s">
        <v>589</v>
      </c>
      <c r="D58" s="1291"/>
      <c r="E58" s="1292"/>
      <c r="F58" s="135">
        <v>2084</v>
      </c>
      <c r="G58" s="135">
        <v>2081</v>
      </c>
      <c r="H58" s="136">
        <v>2081</v>
      </c>
    </row>
    <row r="59" spans="2:8" ht="45.75" customHeight="1" x14ac:dyDescent="0.15">
      <c r="B59" s="134"/>
      <c r="C59" s="1290" t="s">
        <v>590</v>
      </c>
      <c r="D59" s="1291"/>
      <c r="E59" s="1292"/>
      <c r="F59" s="135">
        <v>312</v>
      </c>
      <c r="G59" s="135">
        <v>312</v>
      </c>
      <c r="H59" s="136">
        <v>312</v>
      </c>
    </row>
    <row r="60" spans="2:8" ht="45.75" customHeight="1" x14ac:dyDescent="0.15">
      <c r="B60" s="134"/>
      <c r="C60" s="1290" t="s">
        <v>591</v>
      </c>
      <c r="D60" s="1291"/>
      <c r="E60" s="1292"/>
      <c r="F60" s="135">
        <v>136</v>
      </c>
      <c r="G60" s="135">
        <v>154</v>
      </c>
      <c r="H60" s="136">
        <v>154</v>
      </c>
    </row>
    <row r="61" spans="2:8" ht="45.75" customHeight="1" x14ac:dyDescent="0.15">
      <c r="B61" s="134"/>
      <c r="C61" s="1290" t="s">
        <v>592</v>
      </c>
      <c r="D61" s="1291"/>
      <c r="E61" s="1292"/>
      <c r="F61" s="135">
        <v>161</v>
      </c>
      <c r="G61" s="135">
        <v>93</v>
      </c>
      <c r="H61" s="136">
        <v>79</v>
      </c>
    </row>
    <row r="62" spans="2:8" ht="45.75" customHeight="1" thickBot="1" x14ac:dyDescent="0.2">
      <c r="B62" s="137"/>
      <c r="C62" s="1293" t="s">
        <v>593</v>
      </c>
      <c r="D62" s="1294"/>
      <c r="E62" s="1295"/>
      <c r="F62" s="138">
        <v>75</v>
      </c>
      <c r="G62" s="138">
        <v>75</v>
      </c>
      <c r="H62" s="139">
        <v>75</v>
      </c>
    </row>
    <row r="63" spans="2:8" ht="52.5" customHeight="1" thickBot="1" x14ac:dyDescent="0.2">
      <c r="B63" s="140"/>
      <c r="C63" s="1296" t="s">
        <v>50</v>
      </c>
      <c r="D63" s="1296"/>
      <c r="E63" s="1297"/>
      <c r="F63" s="141">
        <v>8331</v>
      </c>
      <c r="G63" s="141">
        <v>8421</v>
      </c>
      <c r="H63" s="142">
        <v>8416</v>
      </c>
    </row>
    <row r="64" spans="2:8" ht="15" customHeight="1" x14ac:dyDescent="0.15"/>
    <row r="65" ht="0" hidden="1" customHeight="1" x14ac:dyDescent="0.15"/>
    <row r="66" ht="0" hidden="1" customHeight="1" x14ac:dyDescent="0.15"/>
  </sheetData>
  <sheetProtection algorithmName="SHA-512" hashValue="K+JCKFyN3FAB1kJOU/M1ET0O3GdGiOYmcPGgm013RxhrgMzjioP66P+AtuaIolfQWuVDew8/bNQhNqIzttcC8g==" saltValue="fwVXRjS2y5hSkjfE85Ej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638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638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637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631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640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630</v>
      </c>
    </row>
    <row r="50" spans="1:109" ht="13.5" x14ac:dyDescent="0.15">
      <c r="B50" s="386"/>
      <c r="G50" s="1307"/>
      <c r="H50" s="1307"/>
      <c r="I50" s="1307"/>
      <c r="J50" s="1307"/>
      <c r="K50" s="395"/>
      <c r="L50" s="395"/>
      <c r="M50" s="394"/>
      <c r="N50" s="394"/>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86"/>
      <c r="G51" s="1315"/>
      <c r="H51" s="1315"/>
      <c r="I51" s="1316"/>
      <c r="J51" s="1316"/>
      <c r="K51" s="1306"/>
      <c r="L51" s="1306"/>
      <c r="M51" s="1306"/>
      <c r="N51" s="1306"/>
      <c r="AM51" s="393"/>
      <c r="AN51" s="1304" t="s">
        <v>629</v>
      </c>
      <c r="AO51" s="1304"/>
      <c r="AP51" s="1304"/>
      <c r="AQ51" s="1304"/>
      <c r="AR51" s="1304"/>
      <c r="AS51" s="1304"/>
      <c r="AT51" s="1304"/>
      <c r="AU51" s="1304"/>
      <c r="AV51" s="1304"/>
      <c r="AW51" s="1304"/>
      <c r="AX51" s="1304"/>
      <c r="AY51" s="1304"/>
      <c r="AZ51" s="1304"/>
      <c r="BA51" s="1304"/>
      <c r="BB51" s="1304" t="s">
        <v>634</v>
      </c>
      <c r="BC51" s="1304"/>
      <c r="BD51" s="1304"/>
      <c r="BE51" s="1304"/>
      <c r="BF51" s="1304"/>
      <c r="BG51" s="1304"/>
      <c r="BH51" s="1304"/>
      <c r="BI51" s="1304"/>
      <c r="BJ51" s="1304"/>
      <c r="BK51" s="1304"/>
      <c r="BL51" s="1304"/>
      <c r="BM51" s="1304"/>
      <c r="BN51" s="1304"/>
      <c r="BO51" s="1304"/>
      <c r="BP51" s="1326"/>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15"/>
      <c r="H52" s="1315"/>
      <c r="I52" s="1316"/>
      <c r="J52" s="1316"/>
      <c r="K52" s="1306"/>
      <c r="L52" s="1306"/>
      <c r="M52" s="1306"/>
      <c r="N52" s="1306"/>
      <c r="AM52" s="3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5"/>
      <c r="H53" s="1315"/>
      <c r="I53" s="1307"/>
      <c r="J53" s="1307"/>
      <c r="K53" s="1306"/>
      <c r="L53" s="1306"/>
      <c r="M53" s="1306"/>
      <c r="N53" s="1306"/>
      <c r="AM53" s="393"/>
      <c r="AN53" s="1304"/>
      <c r="AO53" s="1304"/>
      <c r="AP53" s="1304"/>
      <c r="AQ53" s="1304"/>
      <c r="AR53" s="1304"/>
      <c r="AS53" s="1304"/>
      <c r="AT53" s="1304"/>
      <c r="AU53" s="1304"/>
      <c r="AV53" s="1304"/>
      <c r="AW53" s="1304"/>
      <c r="AX53" s="1304"/>
      <c r="AY53" s="1304"/>
      <c r="AZ53" s="1304"/>
      <c r="BA53" s="1304"/>
      <c r="BB53" s="1304" t="s">
        <v>636</v>
      </c>
      <c r="BC53" s="1304"/>
      <c r="BD53" s="1304"/>
      <c r="BE53" s="1304"/>
      <c r="BF53" s="1304"/>
      <c r="BG53" s="1304"/>
      <c r="BH53" s="1304"/>
      <c r="BI53" s="1304"/>
      <c r="BJ53" s="1304"/>
      <c r="BK53" s="1304"/>
      <c r="BL53" s="1304"/>
      <c r="BM53" s="1304"/>
      <c r="BN53" s="1304"/>
      <c r="BO53" s="1304"/>
      <c r="BP53" s="1326"/>
      <c r="BQ53" s="1305"/>
      <c r="BR53" s="1305"/>
      <c r="BS53" s="1305"/>
      <c r="BT53" s="1305"/>
      <c r="BU53" s="1305"/>
      <c r="BV53" s="1305"/>
      <c r="BW53" s="1305"/>
      <c r="BX53" s="1305">
        <v>54.4</v>
      </c>
      <c r="BY53" s="1305"/>
      <c r="BZ53" s="1305"/>
      <c r="CA53" s="1305"/>
      <c r="CB53" s="1305"/>
      <c r="CC53" s="1305"/>
      <c r="CD53" s="1305"/>
      <c r="CE53" s="1305"/>
      <c r="CF53" s="1305">
        <v>58.3</v>
      </c>
      <c r="CG53" s="1305"/>
      <c r="CH53" s="1305"/>
      <c r="CI53" s="1305"/>
      <c r="CJ53" s="1305"/>
      <c r="CK53" s="1305"/>
      <c r="CL53" s="1305"/>
      <c r="CM53" s="1305"/>
      <c r="CN53" s="1305">
        <v>59.7</v>
      </c>
      <c r="CO53" s="1305"/>
      <c r="CP53" s="1305"/>
      <c r="CQ53" s="1305"/>
      <c r="CR53" s="1305"/>
      <c r="CS53" s="1305"/>
      <c r="CT53" s="1305"/>
      <c r="CU53" s="1305"/>
      <c r="CV53" s="1305">
        <v>60.3</v>
      </c>
      <c r="CW53" s="1305"/>
      <c r="CX53" s="1305"/>
      <c r="CY53" s="1305"/>
      <c r="CZ53" s="1305"/>
      <c r="DA53" s="1305"/>
      <c r="DB53" s="1305"/>
      <c r="DC53" s="1305"/>
    </row>
    <row r="54" spans="1:109" ht="13.5" x14ac:dyDescent="0.15">
      <c r="A54" s="401"/>
      <c r="B54" s="386"/>
      <c r="G54" s="1315"/>
      <c r="H54" s="1315"/>
      <c r="I54" s="1307"/>
      <c r="J54" s="1307"/>
      <c r="K54" s="1306"/>
      <c r="L54" s="1306"/>
      <c r="M54" s="1306"/>
      <c r="N54" s="1306"/>
      <c r="AM54" s="3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07"/>
      <c r="H55" s="1307"/>
      <c r="I55" s="1307"/>
      <c r="J55" s="1307"/>
      <c r="K55" s="1306"/>
      <c r="L55" s="1306"/>
      <c r="M55" s="1306"/>
      <c r="N55" s="1306"/>
      <c r="AN55" s="1311" t="s">
        <v>635</v>
      </c>
      <c r="AO55" s="1311"/>
      <c r="AP55" s="1311"/>
      <c r="AQ55" s="1311"/>
      <c r="AR55" s="1311"/>
      <c r="AS55" s="1311"/>
      <c r="AT55" s="1311"/>
      <c r="AU55" s="1311"/>
      <c r="AV55" s="1311"/>
      <c r="AW55" s="1311"/>
      <c r="AX55" s="1311"/>
      <c r="AY55" s="1311"/>
      <c r="AZ55" s="1311"/>
      <c r="BA55" s="1311"/>
      <c r="BB55" s="1304" t="s">
        <v>634</v>
      </c>
      <c r="BC55" s="1304"/>
      <c r="BD55" s="1304"/>
      <c r="BE55" s="1304"/>
      <c r="BF55" s="1304"/>
      <c r="BG55" s="1304"/>
      <c r="BH55" s="1304"/>
      <c r="BI55" s="1304"/>
      <c r="BJ55" s="1304"/>
      <c r="BK55" s="1304"/>
      <c r="BL55" s="1304"/>
      <c r="BM55" s="1304"/>
      <c r="BN55" s="1304"/>
      <c r="BO55" s="1304"/>
      <c r="BP55" s="1326"/>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07"/>
      <c r="H56" s="1307"/>
      <c r="I56" s="1307"/>
      <c r="J56" s="1307"/>
      <c r="K56" s="1306"/>
      <c r="L56" s="1306"/>
      <c r="M56" s="1306"/>
      <c r="N56" s="1306"/>
      <c r="AN56" s="1311"/>
      <c r="AO56" s="1311"/>
      <c r="AP56" s="1311"/>
      <c r="AQ56" s="1311"/>
      <c r="AR56" s="1311"/>
      <c r="AS56" s="1311"/>
      <c r="AT56" s="1311"/>
      <c r="AU56" s="1311"/>
      <c r="AV56" s="1311"/>
      <c r="AW56" s="1311"/>
      <c r="AX56" s="1311"/>
      <c r="AY56" s="1311"/>
      <c r="AZ56" s="1311"/>
      <c r="BA56" s="1311"/>
      <c r="BB56" s="1304"/>
      <c r="BC56" s="1304"/>
      <c r="BD56" s="1304"/>
      <c r="BE56" s="1304"/>
      <c r="BF56" s="1304"/>
      <c r="BG56" s="1304"/>
      <c r="BH56" s="1304"/>
      <c r="BI56" s="1304"/>
      <c r="BJ56" s="1304"/>
      <c r="BK56" s="1304"/>
      <c r="BL56" s="1304"/>
      <c r="BM56" s="1304"/>
      <c r="BN56" s="1304"/>
      <c r="BO56" s="1304"/>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07"/>
      <c r="H57" s="1307"/>
      <c r="I57" s="1309"/>
      <c r="J57" s="1309"/>
      <c r="K57" s="1306"/>
      <c r="L57" s="1306"/>
      <c r="M57" s="1306"/>
      <c r="N57" s="1306"/>
      <c r="AM57" s="385"/>
      <c r="AN57" s="1311"/>
      <c r="AO57" s="1311"/>
      <c r="AP57" s="1311"/>
      <c r="AQ57" s="1311"/>
      <c r="AR57" s="1311"/>
      <c r="AS57" s="1311"/>
      <c r="AT57" s="1311"/>
      <c r="AU57" s="1311"/>
      <c r="AV57" s="1311"/>
      <c r="AW57" s="1311"/>
      <c r="AX57" s="1311"/>
      <c r="AY57" s="1311"/>
      <c r="AZ57" s="1311"/>
      <c r="BA57" s="1311"/>
      <c r="BB57" s="1304" t="s">
        <v>633</v>
      </c>
      <c r="BC57" s="1304"/>
      <c r="BD57" s="1304"/>
      <c r="BE57" s="1304"/>
      <c r="BF57" s="1304"/>
      <c r="BG57" s="1304"/>
      <c r="BH57" s="1304"/>
      <c r="BI57" s="1304"/>
      <c r="BJ57" s="1304"/>
      <c r="BK57" s="1304"/>
      <c r="BL57" s="1304"/>
      <c r="BM57" s="1304"/>
      <c r="BN57" s="1304"/>
      <c r="BO57" s="1304"/>
      <c r="BP57" s="1326"/>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12"/>
      <c r="DE57" s="407"/>
    </row>
    <row r="58" spans="1:109" s="401" customFormat="1" ht="13.5" x14ac:dyDescent="0.15">
      <c r="A58" s="385"/>
      <c r="B58" s="407"/>
      <c r="G58" s="1307"/>
      <c r="H58" s="1307"/>
      <c r="I58" s="1309"/>
      <c r="J58" s="1309"/>
      <c r="K58" s="1306"/>
      <c r="L58" s="1306"/>
      <c r="M58" s="1306"/>
      <c r="N58" s="1306"/>
      <c r="AM58" s="385"/>
      <c r="AN58" s="1311"/>
      <c r="AO58" s="1311"/>
      <c r="AP58" s="1311"/>
      <c r="AQ58" s="1311"/>
      <c r="AR58" s="1311"/>
      <c r="AS58" s="1311"/>
      <c r="AT58" s="1311"/>
      <c r="AU58" s="1311"/>
      <c r="AV58" s="1311"/>
      <c r="AW58" s="1311"/>
      <c r="AX58" s="1311"/>
      <c r="AY58" s="1311"/>
      <c r="AZ58" s="1311"/>
      <c r="BA58" s="1311"/>
      <c r="BB58" s="1304"/>
      <c r="BC58" s="1304"/>
      <c r="BD58" s="1304"/>
      <c r="BE58" s="1304"/>
      <c r="BF58" s="1304"/>
      <c r="BG58" s="1304"/>
      <c r="BH58" s="1304"/>
      <c r="BI58" s="1304"/>
      <c r="BJ58" s="1304"/>
      <c r="BK58" s="1304"/>
      <c r="BL58" s="1304"/>
      <c r="BM58" s="1304"/>
      <c r="BN58" s="1304"/>
      <c r="BO58" s="1304"/>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632</v>
      </c>
    </row>
    <row r="64" spans="1:109" ht="13.5" x14ac:dyDescent="0.15">
      <c r="B64" s="386"/>
      <c r="G64" s="402"/>
      <c r="I64" s="404"/>
      <c r="J64" s="404"/>
      <c r="K64" s="404"/>
      <c r="L64" s="404"/>
      <c r="M64" s="404"/>
      <c r="N64" s="403"/>
      <c r="AM64" s="402"/>
      <c r="AN64" s="402" t="s">
        <v>631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641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630</v>
      </c>
    </row>
    <row r="72" spans="2:107" ht="13.5" x14ac:dyDescent="0.15">
      <c r="B72" s="386"/>
      <c r="G72" s="1307"/>
      <c r="H72" s="1307"/>
      <c r="I72" s="1307"/>
      <c r="J72" s="1307"/>
      <c r="K72" s="395"/>
      <c r="L72" s="395"/>
      <c r="M72" s="394"/>
      <c r="N72" s="394"/>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ht="13.5" x14ac:dyDescent="0.15">
      <c r="B73" s="386"/>
      <c r="G73" s="1315"/>
      <c r="H73" s="1315"/>
      <c r="I73" s="1315"/>
      <c r="J73" s="1315"/>
      <c r="K73" s="1308"/>
      <c r="L73" s="1308"/>
      <c r="M73" s="1308"/>
      <c r="N73" s="1308"/>
      <c r="AM73" s="393"/>
      <c r="AN73" s="1304" t="s">
        <v>629</v>
      </c>
      <c r="AO73" s="1304"/>
      <c r="AP73" s="1304"/>
      <c r="AQ73" s="1304"/>
      <c r="AR73" s="1304"/>
      <c r="AS73" s="1304"/>
      <c r="AT73" s="1304"/>
      <c r="AU73" s="1304"/>
      <c r="AV73" s="1304"/>
      <c r="AW73" s="1304"/>
      <c r="AX73" s="1304"/>
      <c r="AY73" s="1304"/>
      <c r="AZ73" s="1304"/>
      <c r="BA73" s="1304"/>
      <c r="BB73" s="1304" t="s">
        <v>626</v>
      </c>
      <c r="BC73" s="1304"/>
      <c r="BD73" s="1304"/>
      <c r="BE73" s="1304"/>
      <c r="BF73" s="1304"/>
      <c r="BG73" s="1304"/>
      <c r="BH73" s="1304"/>
      <c r="BI73" s="1304"/>
      <c r="BJ73" s="1304"/>
      <c r="BK73" s="1304"/>
      <c r="BL73" s="1304"/>
      <c r="BM73" s="1304"/>
      <c r="BN73" s="1304"/>
      <c r="BO73" s="1304"/>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5"/>
      <c r="H74" s="1315"/>
      <c r="I74" s="1315"/>
      <c r="J74" s="1315"/>
      <c r="K74" s="1308"/>
      <c r="L74" s="1308"/>
      <c r="M74" s="1308"/>
      <c r="N74" s="1308"/>
      <c r="AM74" s="3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5"/>
      <c r="H75" s="1315"/>
      <c r="I75" s="1307"/>
      <c r="J75" s="1307"/>
      <c r="K75" s="1306"/>
      <c r="L75" s="1306"/>
      <c r="M75" s="1306"/>
      <c r="N75" s="1306"/>
      <c r="AM75" s="393"/>
      <c r="AN75" s="1304"/>
      <c r="AO75" s="1304"/>
      <c r="AP75" s="1304"/>
      <c r="AQ75" s="1304"/>
      <c r="AR75" s="1304"/>
      <c r="AS75" s="1304"/>
      <c r="AT75" s="1304"/>
      <c r="AU75" s="1304"/>
      <c r="AV75" s="1304"/>
      <c r="AW75" s="1304"/>
      <c r="AX75" s="1304"/>
      <c r="AY75" s="1304"/>
      <c r="AZ75" s="1304"/>
      <c r="BA75" s="1304"/>
      <c r="BB75" s="1304" t="s">
        <v>628</v>
      </c>
      <c r="BC75" s="1304"/>
      <c r="BD75" s="1304"/>
      <c r="BE75" s="1304"/>
      <c r="BF75" s="1304"/>
      <c r="BG75" s="1304"/>
      <c r="BH75" s="1304"/>
      <c r="BI75" s="1304"/>
      <c r="BJ75" s="1304"/>
      <c r="BK75" s="1304"/>
      <c r="BL75" s="1304"/>
      <c r="BM75" s="1304"/>
      <c r="BN75" s="1304"/>
      <c r="BO75" s="1304"/>
      <c r="BP75" s="1305">
        <v>5.8</v>
      </c>
      <c r="BQ75" s="1305"/>
      <c r="BR75" s="1305"/>
      <c r="BS75" s="1305"/>
      <c r="BT75" s="1305"/>
      <c r="BU75" s="1305"/>
      <c r="BV75" s="1305"/>
      <c r="BW75" s="1305"/>
      <c r="BX75" s="1305">
        <v>5.3</v>
      </c>
      <c r="BY75" s="1305"/>
      <c r="BZ75" s="1305"/>
      <c r="CA75" s="1305"/>
      <c r="CB75" s="1305"/>
      <c r="CC75" s="1305"/>
      <c r="CD75" s="1305"/>
      <c r="CE75" s="1305"/>
      <c r="CF75" s="1305">
        <v>4.7</v>
      </c>
      <c r="CG75" s="1305"/>
      <c r="CH75" s="1305"/>
      <c r="CI75" s="1305"/>
      <c r="CJ75" s="1305"/>
      <c r="CK75" s="1305"/>
      <c r="CL75" s="1305"/>
      <c r="CM75" s="1305"/>
      <c r="CN75" s="1305">
        <v>4.9000000000000004</v>
      </c>
      <c r="CO75" s="1305"/>
      <c r="CP75" s="1305"/>
      <c r="CQ75" s="1305"/>
      <c r="CR75" s="1305"/>
      <c r="CS75" s="1305"/>
      <c r="CT75" s="1305"/>
      <c r="CU75" s="1305"/>
      <c r="CV75" s="1305">
        <v>4.8</v>
      </c>
      <c r="CW75" s="1305"/>
      <c r="CX75" s="1305"/>
      <c r="CY75" s="1305"/>
      <c r="CZ75" s="1305"/>
      <c r="DA75" s="1305"/>
      <c r="DB75" s="1305"/>
      <c r="DC75" s="1305"/>
    </row>
    <row r="76" spans="2:107" ht="13.5" x14ac:dyDescent="0.15">
      <c r="B76" s="386"/>
      <c r="G76" s="1315"/>
      <c r="H76" s="1315"/>
      <c r="I76" s="1307"/>
      <c r="J76" s="1307"/>
      <c r="K76" s="1306"/>
      <c r="L76" s="1306"/>
      <c r="M76" s="1306"/>
      <c r="N76" s="1306"/>
      <c r="AM76" s="3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07"/>
      <c r="H77" s="1307"/>
      <c r="I77" s="1307"/>
      <c r="J77" s="1307"/>
      <c r="K77" s="1308"/>
      <c r="L77" s="1308"/>
      <c r="M77" s="1308"/>
      <c r="N77" s="1308"/>
      <c r="AN77" s="1311" t="s">
        <v>627</v>
      </c>
      <c r="AO77" s="1311"/>
      <c r="AP77" s="1311"/>
      <c r="AQ77" s="1311"/>
      <c r="AR77" s="1311"/>
      <c r="AS77" s="1311"/>
      <c r="AT77" s="1311"/>
      <c r="AU77" s="1311"/>
      <c r="AV77" s="1311"/>
      <c r="AW77" s="1311"/>
      <c r="AX77" s="1311"/>
      <c r="AY77" s="1311"/>
      <c r="AZ77" s="1311"/>
      <c r="BA77" s="1311"/>
      <c r="BB77" s="1304" t="s">
        <v>626</v>
      </c>
      <c r="BC77" s="1304"/>
      <c r="BD77" s="1304"/>
      <c r="BE77" s="1304"/>
      <c r="BF77" s="1304"/>
      <c r="BG77" s="1304"/>
      <c r="BH77" s="1304"/>
      <c r="BI77" s="1304"/>
      <c r="BJ77" s="1304"/>
      <c r="BK77" s="1304"/>
      <c r="BL77" s="1304"/>
      <c r="BM77" s="1304"/>
      <c r="BN77" s="1304"/>
      <c r="BO77" s="1304"/>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07"/>
      <c r="H78" s="1307"/>
      <c r="I78" s="1307"/>
      <c r="J78" s="1307"/>
      <c r="K78" s="1308"/>
      <c r="L78" s="1308"/>
      <c r="M78" s="1308"/>
      <c r="N78" s="1308"/>
      <c r="AN78" s="1311"/>
      <c r="AO78" s="1311"/>
      <c r="AP78" s="1311"/>
      <c r="AQ78" s="1311"/>
      <c r="AR78" s="1311"/>
      <c r="AS78" s="1311"/>
      <c r="AT78" s="1311"/>
      <c r="AU78" s="1311"/>
      <c r="AV78" s="1311"/>
      <c r="AW78" s="1311"/>
      <c r="AX78" s="1311"/>
      <c r="AY78" s="1311"/>
      <c r="AZ78" s="1311"/>
      <c r="BA78" s="1311"/>
      <c r="BB78" s="1304"/>
      <c r="BC78" s="1304"/>
      <c r="BD78" s="1304"/>
      <c r="BE78" s="1304"/>
      <c r="BF78" s="1304"/>
      <c r="BG78" s="1304"/>
      <c r="BH78" s="1304"/>
      <c r="BI78" s="1304"/>
      <c r="BJ78" s="1304"/>
      <c r="BK78" s="1304"/>
      <c r="BL78" s="1304"/>
      <c r="BM78" s="1304"/>
      <c r="BN78" s="1304"/>
      <c r="BO78" s="1304"/>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07"/>
      <c r="H79" s="1307"/>
      <c r="I79" s="1309"/>
      <c r="J79" s="1309"/>
      <c r="K79" s="1310"/>
      <c r="L79" s="1310"/>
      <c r="M79" s="1310"/>
      <c r="N79" s="1310"/>
      <c r="AN79" s="1311"/>
      <c r="AO79" s="1311"/>
      <c r="AP79" s="1311"/>
      <c r="AQ79" s="1311"/>
      <c r="AR79" s="1311"/>
      <c r="AS79" s="1311"/>
      <c r="AT79" s="1311"/>
      <c r="AU79" s="1311"/>
      <c r="AV79" s="1311"/>
      <c r="AW79" s="1311"/>
      <c r="AX79" s="1311"/>
      <c r="AY79" s="1311"/>
      <c r="AZ79" s="1311"/>
      <c r="BA79" s="1311"/>
      <c r="BB79" s="1304" t="s">
        <v>625</v>
      </c>
      <c r="BC79" s="1304"/>
      <c r="BD79" s="1304"/>
      <c r="BE79" s="1304"/>
      <c r="BF79" s="1304"/>
      <c r="BG79" s="1304"/>
      <c r="BH79" s="1304"/>
      <c r="BI79" s="1304"/>
      <c r="BJ79" s="1304"/>
      <c r="BK79" s="1304"/>
      <c r="BL79" s="1304"/>
      <c r="BM79" s="1304"/>
      <c r="BN79" s="1304"/>
      <c r="BO79" s="1304"/>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ht="13.5" x14ac:dyDescent="0.15">
      <c r="B80" s="386"/>
      <c r="G80" s="1307"/>
      <c r="H80" s="1307"/>
      <c r="I80" s="1309"/>
      <c r="J80" s="1309"/>
      <c r="K80" s="1310"/>
      <c r="L80" s="1310"/>
      <c r="M80" s="1310"/>
      <c r="N80" s="1310"/>
      <c r="AN80" s="1311"/>
      <c r="AO80" s="1311"/>
      <c r="AP80" s="1311"/>
      <c r="AQ80" s="1311"/>
      <c r="AR80" s="1311"/>
      <c r="AS80" s="1311"/>
      <c r="AT80" s="1311"/>
      <c r="AU80" s="1311"/>
      <c r="AV80" s="1311"/>
      <c r="AW80" s="1311"/>
      <c r="AX80" s="1311"/>
      <c r="AY80" s="1311"/>
      <c r="AZ80" s="1311"/>
      <c r="BA80" s="1311"/>
      <c r="BB80" s="1304"/>
      <c r="BC80" s="1304"/>
      <c r="BD80" s="1304"/>
      <c r="BE80" s="1304"/>
      <c r="BF80" s="1304"/>
      <c r="BG80" s="1304"/>
      <c r="BH80" s="1304"/>
      <c r="BI80" s="1304"/>
      <c r="BJ80" s="1304"/>
      <c r="BK80" s="1304"/>
      <c r="BL80" s="1304"/>
      <c r="BM80" s="1304"/>
      <c r="BN80" s="1304"/>
      <c r="BO80" s="1304"/>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M5KDeSyuPmfzJVPVfli7HVMcfzK4W5sPcp+4dIDfhry6hhAGp8f+9oe/M/slKSGJlZWluTiHd304CpDv+Af1A==" saltValue="2k5MdwicxmD/asZkfzXN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bCTR+Lp7R7Noa6rneIYfgO0znHzv92o/qXAUaoN+I9KOY5B5/Qkfny3XSKXu1Oa41yI5PrtW6p4o2273oFsEA==" saltValue="/4BO81oxWPrPbrOVV+pQYg=="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bcj1VrWztsqt7zJfVd4pKIym+NQjJ1IUyo3Y8SYQLE0YmNFYEPQWHHGGSYX19Qjbr0gIv5ZWuzMcK2RiyyRcQ==" saltValue="8N/u1TZxsL7IPMPi5LGY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555</v>
      </c>
      <c r="G2" s="156"/>
      <c r="H2" s="157"/>
    </row>
    <row r="3" spans="1:8" x14ac:dyDescent="0.15">
      <c r="A3" s="153" t="s">
        <v>548</v>
      </c>
      <c r="B3" s="158"/>
      <c r="C3" s="159"/>
      <c r="D3" s="160">
        <v>116260</v>
      </c>
      <c r="E3" s="161"/>
      <c r="F3" s="162">
        <v>91837</v>
      </c>
      <c r="G3" s="163"/>
      <c r="H3" s="164"/>
    </row>
    <row r="4" spans="1:8" x14ac:dyDescent="0.15">
      <c r="A4" s="165"/>
      <c r="B4" s="166"/>
      <c r="C4" s="167"/>
      <c r="D4" s="168">
        <v>78092</v>
      </c>
      <c r="E4" s="169"/>
      <c r="F4" s="170">
        <v>54439</v>
      </c>
      <c r="G4" s="171"/>
      <c r="H4" s="172"/>
    </row>
    <row r="5" spans="1:8" x14ac:dyDescent="0.15">
      <c r="A5" s="153" t="s">
        <v>550</v>
      </c>
      <c r="B5" s="158"/>
      <c r="C5" s="159"/>
      <c r="D5" s="160">
        <v>141230</v>
      </c>
      <c r="E5" s="161"/>
      <c r="F5" s="162">
        <v>75972</v>
      </c>
      <c r="G5" s="163"/>
      <c r="H5" s="164"/>
    </row>
    <row r="6" spans="1:8" x14ac:dyDescent="0.15">
      <c r="A6" s="165"/>
      <c r="B6" s="166"/>
      <c r="C6" s="167"/>
      <c r="D6" s="168">
        <v>77527</v>
      </c>
      <c r="E6" s="169"/>
      <c r="F6" s="170">
        <v>40712</v>
      </c>
      <c r="G6" s="171"/>
      <c r="H6" s="172"/>
    </row>
    <row r="7" spans="1:8" x14ac:dyDescent="0.15">
      <c r="A7" s="153" t="s">
        <v>551</v>
      </c>
      <c r="B7" s="158"/>
      <c r="C7" s="159"/>
      <c r="D7" s="160">
        <v>224694</v>
      </c>
      <c r="E7" s="161"/>
      <c r="F7" s="162">
        <v>79466</v>
      </c>
      <c r="G7" s="163"/>
      <c r="H7" s="164"/>
    </row>
    <row r="8" spans="1:8" x14ac:dyDescent="0.15">
      <c r="A8" s="165"/>
      <c r="B8" s="166"/>
      <c r="C8" s="167"/>
      <c r="D8" s="168">
        <v>92621</v>
      </c>
      <c r="E8" s="169"/>
      <c r="F8" s="170">
        <v>44645</v>
      </c>
      <c r="G8" s="171"/>
      <c r="H8" s="172"/>
    </row>
    <row r="9" spans="1:8" x14ac:dyDescent="0.15">
      <c r="A9" s="153" t="s">
        <v>552</v>
      </c>
      <c r="B9" s="158"/>
      <c r="C9" s="159"/>
      <c r="D9" s="160">
        <v>221070</v>
      </c>
      <c r="E9" s="161"/>
      <c r="F9" s="162">
        <v>90072</v>
      </c>
      <c r="G9" s="163"/>
      <c r="H9" s="164"/>
    </row>
    <row r="10" spans="1:8" x14ac:dyDescent="0.15">
      <c r="A10" s="165"/>
      <c r="B10" s="166"/>
      <c r="C10" s="167"/>
      <c r="D10" s="168">
        <v>154484</v>
      </c>
      <c r="E10" s="169"/>
      <c r="F10" s="170">
        <v>46083</v>
      </c>
      <c r="G10" s="171"/>
      <c r="H10" s="172"/>
    </row>
    <row r="11" spans="1:8" x14ac:dyDescent="0.15">
      <c r="A11" s="153" t="s">
        <v>553</v>
      </c>
      <c r="B11" s="158"/>
      <c r="C11" s="159"/>
      <c r="D11" s="160">
        <v>182120</v>
      </c>
      <c r="E11" s="161"/>
      <c r="F11" s="162">
        <v>88328</v>
      </c>
      <c r="G11" s="163"/>
      <c r="H11" s="164"/>
    </row>
    <row r="12" spans="1:8" x14ac:dyDescent="0.15">
      <c r="A12" s="165"/>
      <c r="B12" s="166"/>
      <c r="C12" s="173"/>
      <c r="D12" s="168">
        <v>155542</v>
      </c>
      <c r="E12" s="169"/>
      <c r="F12" s="170">
        <v>49013</v>
      </c>
      <c r="G12" s="171"/>
      <c r="H12" s="172"/>
    </row>
    <row r="13" spans="1:8" x14ac:dyDescent="0.15">
      <c r="A13" s="153"/>
      <c r="B13" s="158"/>
      <c r="C13" s="174"/>
      <c r="D13" s="175">
        <v>177075</v>
      </c>
      <c r="E13" s="176"/>
      <c r="F13" s="177">
        <v>85135</v>
      </c>
      <c r="G13" s="178"/>
      <c r="H13" s="164"/>
    </row>
    <row r="14" spans="1:8" x14ac:dyDescent="0.15">
      <c r="A14" s="165"/>
      <c r="B14" s="166"/>
      <c r="C14" s="167"/>
      <c r="D14" s="168">
        <v>111653</v>
      </c>
      <c r="E14" s="169"/>
      <c r="F14" s="170">
        <v>46978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2.73</v>
      </c>
      <c r="C19" s="179">
        <f>ROUND(VALUE(SUBSTITUTE(実質収支比率等に係る経年分析!G$48,"▲","-")),2)</f>
        <v>2.61</v>
      </c>
      <c r="D19" s="179">
        <f>ROUND(VALUE(SUBSTITUTE(実質収支比率等に係る経年分析!H$48,"▲","-")),2)</f>
        <v>3.74</v>
      </c>
      <c r="E19" s="179">
        <f>ROUND(VALUE(SUBSTITUTE(実質収支比率等に係る経年分析!I$48,"▲","-")),2)</f>
        <v>4.58</v>
      </c>
      <c r="F19" s="179">
        <f>ROUND(VALUE(SUBSTITUTE(実質収支比率等に係る経年分析!J$48,"▲","-")),2)</f>
        <v>4.2699999999999996</v>
      </c>
    </row>
    <row r="20" spans="1:11" x14ac:dyDescent="0.15">
      <c r="A20" s="179" t="s">
        <v>54</v>
      </c>
      <c r="B20" s="179">
        <f>ROUND(VALUE(SUBSTITUTE(実質収支比率等に係る経年分析!F$47,"▲","-")),2)</f>
        <v>58.29</v>
      </c>
      <c r="C20" s="179">
        <f>ROUND(VALUE(SUBSTITUTE(実質収支比率等に係る経年分析!G$47,"▲","-")),2)</f>
        <v>67.040000000000006</v>
      </c>
      <c r="D20" s="179">
        <f>ROUND(VALUE(SUBSTITUTE(実質収支比率等に係る経年分析!H$47,"▲","-")),2)</f>
        <v>75.260000000000005</v>
      </c>
      <c r="E20" s="179">
        <f>ROUND(VALUE(SUBSTITUTE(実質収支比率等に係る経年分析!I$47,"▲","-")),2)</f>
        <v>78.97</v>
      </c>
      <c r="F20" s="179">
        <f>ROUND(VALUE(SUBSTITUTE(実質収支比率等に係る経年分析!J$47,"▲","-")),2)</f>
        <v>79.010000000000005</v>
      </c>
    </row>
    <row r="21" spans="1:11" x14ac:dyDescent="0.15">
      <c r="A21" s="179" t="s">
        <v>55</v>
      </c>
      <c r="B21" s="179">
        <f>IF(ISNUMBER(VALUE(SUBSTITUTE(実質収支比率等に係る経年分析!F$49,"▲","-"))),ROUND(VALUE(SUBSTITUTE(実質収支比率等に係る経年分析!F$49,"▲","-")),2),NA())</f>
        <v>7.39</v>
      </c>
      <c r="C21" s="179">
        <f>IF(ISNUMBER(VALUE(SUBSTITUTE(実質収支比率等に係る経年分析!G$49,"▲","-"))),ROUND(VALUE(SUBSTITUTE(実質収支比率等に係る経年分析!G$49,"▲","-")),2),NA())</f>
        <v>10.02</v>
      </c>
      <c r="D21" s="179">
        <f>IF(ISNUMBER(VALUE(SUBSTITUTE(実質収支比率等に係る経年分析!H$49,"▲","-"))),ROUND(VALUE(SUBSTITUTE(実質収支比率等に係る経年分析!H$49,"▲","-")),2),NA())</f>
        <v>8.17</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-5.34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集落排水等特別会計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1.1499999999999999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f>IF(ROUND(VALUE(SUBSTITUTE(連結実質赤字比率に係る赤字・黒字の構成分析!G$38,"▲", "-")), 2) &lt; 0, ABS(ROUND(VALUE(SUBSTITUTE(連結実質赤字比率に係る赤字・黒字の構成分析!G$38,"▲", "-")), 2)), NA())</f>
        <v>0.06</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0.06</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簡易水道等特別会計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公共下水道特別会計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7.0000000000000007E-2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1936</v>
      </c>
      <c r="E42" s="181"/>
      <c r="F42" s="181"/>
      <c r="G42" s="181">
        <f>'実質公債費比率（分子）の構造'!L$52</f>
        <v>1848</v>
      </c>
      <c r="H42" s="181"/>
      <c r="I42" s="181"/>
      <c r="J42" s="181">
        <f>'実質公債費比率（分子）の構造'!M$52</f>
        <v>1792</v>
      </c>
      <c r="K42" s="181"/>
      <c r="L42" s="181"/>
      <c r="M42" s="181">
        <f>'実質公債費比率（分子）の構造'!N$52</f>
        <v>1718</v>
      </c>
      <c r="N42" s="181"/>
      <c r="O42" s="181"/>
      <c r="P42" s="181">
        <f>'実質公債費比率（分子）の構造'!O$52</f>
        <v>1606</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30</v>
      </c>
      <c r="C44" s="181"/>
      <c r="D44" s="181"/>
      <c r="E44" s="181">
        <f>'実質公債費比率（分子）の構造'!L$50</f>
        <v>30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35</v>
      </c>
      <c r="C45" s="181"/>
      <c r="D45" s="181"/>
      <c r="E45" s="181">
        <f>'実質公債費比率（分子）の構造'!L$49</f>
        <v>34</v>
      </c>
      <c r="F45" s="181"/>
      <c r="G45" s="181"/>
      <c r="H45" s="181">
        <f>'実質公債費比率（分子）の構造'!M$49</f>
        <v>47</v>
      </c>
      <c r="I45" s="181"/>
      <c r="J45" s="181"/>
      <c r="K45" s="181">
        <f>'実質公債費比率（分子）の構造'!N$49</f>
        <v>44</v>
      </c>
      <c r="L45" s="181"/>
      <c r="M45" s="181"/>
      <c r="N45" s="181">
        <f>'実質公債費比率（分子）の構造'!O$49</f>
        <v>45</v>
      </c>
      <c r="O45" s="181"/>
      <c r="P45" s="181"/>
    </row>
    <row r="46" spans="1:16" x14ac:dyDescent="0.15">
      <c r="A46" s="181" t="s">
        <v>66</v>
      </c>
      <c r="B46" s="181">
        <f>'実質公債費比率（分子）の構造'!K$48</f>
        <v>479</v>
      </c>
      <c r="C46" s="181"/>
      <c r="D46" s="181"/>
      <c r="E46" s="181">
        <f>'実質公債費比率（分子）の構造'!L$48</f>
        <v>441</v>
      </c>
      <c r="F46" s="181"/>
      <c r="G46" s="181"/>
      <c r="H46" s="181">
        <f>'実質公債費比率（分子）の構造'!M$48</f>
        <v>402</v>
      </c>
      <c r="I46" s="181"/>
      <c r="J46" s="181"/>
      <c r="K46" s="181">
        <f>'実質公債費比率（分子）の構造'!N$48</f>
        <v>414</v>
      </c>
      <c r="L46" s="181"/>
      <c r="M46" s="181"/>
      <c r="N46" s="181">
        <f>'実質公債費比率（分子）の構造'!O$48</f>
        <v>419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1661</v>
      </c>
      <c r="C49" s="181"/>
      <c r="D49" s="181"/>
      <c r="E49" s="181">
        <f>'実質公債費比率（分子）の構造'!L$45</f>
        <v>1629</v>
      </c>
      <c r="F49" s="181"/>
      <c r="G49" s="181"/>
      <c r="H49" s="181">
        <f>'実質公債費比率（分子）の構造'!M$45</f>
        <v>1562</v>
      </c>
      <c r="I49" s="181"/>
      <c r="J49" s="181"/>
      <c r="K49" s="181">
        <f>'実質公債費比率（分子）の構造'!N$45</f>
        <v>1528</v>
      </c>
      <c r="L49" s="181"/>
      <c r="M49" s="181"/>
      <c r="N49" s="181">
        <f>'実質公債費比率（分子）の構造'!O$45</f>
        <v>1392</v>
      </c>
      <c r="O49" s="181"/>
      <c r="P49" s="181"/>
    </row>
    <row r="50" spans="1:16" x14ac:dyDescent="0.15">
      <c r="A50" s="181" t="s">
        <v>70</v>
      </c>
      <c r="B50" s="181" t="e">
        <f>NA()</f>
        <v>#N/A</v>
      </c>
      <c r="C50" s="181">
        <f>IF(ISNUMBER('実質公債費比率（分子）の構造'!K$53),'実質公債費比率（分子）の構造'!K$53,NA())</f>
        <v>270</v>
      </c>
      <c r="D50" s="181" t="e">
        <f>NA()</f>
        <v>#N/A</v>
      </c>
      <c r="E50" s="181" t="e">
        <f>NA()</f>
        <v>#N/A</v>
      </c>
      <c r="F50" s="181">
        <f>IF(ISNUMBER('実質公債費比率（分子）の構造'!L$53),'実質公債費比率（分子）の構造'!L$53,NA())</f>
        <v>287</v>
      </c>
      <c r="G50" s="181" t="e">
        <f>NA()</f>
        <v>#N/A</v>
      </c>
      <c r="H50" s="181" t="e">
        <f>NA()</f>
        <v>#N/A</v>
      </c>
      <c r="I50" s="181">
        <f>IF(ISNUMBER('実質公債費比率（分子）の構造'!M$53),'実質公債費比率（分子）の構造'!M$53,NA())</f>
        <v>220</v>
      </c>
      <c r="J50" s="181" t="e">
        <f>NA()</f>
        <v>#N/A</v>
      </c>
      <c r="K50" s="181" t="e">
        <f>NA()</f>
        <v>#N/A</v>
      </c>
      <c r="L50" s="181">
        <f>IF(ISNUMBER('実質公債費比率（分子）の構造'!N$53),'実質公債費比率（分子）の構造'!N$53,NA())</f>
        <v>268</v>
      </c>
      <c r="M50" s="181" t="e">
        <f>NA()</f>
        <v>#N/A</v>
      </c>
      <c r="N50" s="181" t="e">
        <f>NA()</f>
        <v>#N/A</v>
      </c>
      <c r="O50" s="181">
        <f>IF(ISNUMBER('実質公債費比率（分子）の構造'!O$53),'実質公債費比率（分子）の構造'!O$53,NA())</f>
        <v>250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15721</v>
      </c>
      <c r="E56" s="180"/>
      <c r="F56" s="180"/>
      <c r="G56" s="180">
        <f>'将来負担比率（分子）の構造'!J$52</f>
        <v>15166</v>
      </c>
      <c r="H56" s="180"/>
      <c r="I56" s="180"/>
      <c r="J56" s="180">
        <f>'将来負担比率（分子）の構造'!K$52</f>
        <v>15202</v>
      </c>
      <c r="K56" s="180"/>
      <c r="L56" s="180"/>
      <c r="M56" s="180">
        <f>'将来負担比率（分子）の構造'!L$52</f>
        <v>15530</v>
      </c>
      <c r="N56" s="180"/>
      <c r="O56" s="180"/>
      <c r="P56" s="180">
        <f>'将来負担比率（分子）の構造'!M$52</f>
        <v>15423</v>
      </c>
    </row>
    <row r="57" spans="1:16" x14ac:dyDescent="0.15">
      <c r="A57" s="180" t="s">
        <v>41</v>
      </c>
      <c r="B57" s="180"/>
      <c r="C57" s="180"/>
      <c r="D57" s="180">
        <f>'将来負担比率（分子）の構造'!I$51</f>
        <v>71</v>
      </c>
      <c r="E57" s="180"/>
      <c r="F57" s="180"/>
      <c r="G57" s="180">
        <f>'将来負担比率（分子）の構造'!J$51</f>
        <v>35</v>
      </c>
      <c r="H57" s="180"/>
      <c r="I57" s="180"/>
      <c r="J57" s="180">
        <f>'将来負担比率（分子）の構造'!K$51</f>
        <v>139</v>
      </c>
      <c r="K57" s="180"/>
      <c r="L57" s="180"/>
      <c r="M57" s="180">
        <f>'将来負担比率（分子）の構造'!L$51</f>
        <v>121</v>
      </c>
      <c r="N57" s="180"/>
      <c r="O57" s="180"/>
      <c r="P57" s="180">
        <f>'将来負担比率（分子）の構造'!M$51</f>
        <v>114</v>
      </c>
    </row>
    <row r="58" spans="1:16" x14ac:dyDescent="0.15">
      <c r="A58" s="180" t="s">
        <v>40</v>
      </c>
      <c r="B58" s="180"/>
      <c r="C58" s="180"/>
      <c r="D58" s="180">
        <f>'将来負担比率（分子）の構造'!I$50</f>
        <v>5563</v>
      </c>
      <c r="E58" s="180"/>
      <c r="F58" s="180"/>
      <c r="G58" s="180">
        <f>'将来負担比率（分子）の構造'!J$50</f>
        <v>6249</v>
      </c>
      <c r="H58" s="180"/>
      <c r="I58" s="180"/>
      <c r="J58" s="180">
        <f>'将来負担比率（分子）の構造'!K$50</f>
        <v>6594</v>
      </c>
      <c r="K58" s="180"/>
      <c r="L58" s="180"/>
      <c r="M58" s="180">
        <f>'将来負担比率（分子）の構造'!L$50</f>
        <v>6847</v>
      </c>
      <c r="N58" s="180"/>
      <c r="O58" s="180"/>
      <c r="P58" s="180">
        <f>'将来負担比率（分子）の構造'!M$50</f>
        <v>6885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1912</v>
      </c>
      <c r="C62" s="180"/>
      <c r="D62" s="180"/>
      <c r="E62" s="180">
        <f>'将来負担比率（分子）の構造'!J$45</f>
        <v>1880</v>
      </c>
      <c r="F62" s="180"/>
      <c r="G62" s="180"/>
      <c r="H62" s="180">
        <f>'将来負担比率（分子）の構造'!K$45</f>
        <v>1882</v>
      </c>
      <c r="I62" s="180"/>
      <c r="J62" s="180"/>
      <c r="K62" s="180">
        <f>'将来負担比率（分子）の構造'!L$45</f>
        <v>1899</v>
      </c>
      <c r="L62" s="180"/>
      <c r="M62" s="180"/>
      <c r="N62" s="180">
        <f>'将来負担比率（分子）の構造'!M$45</f>
        <v>1823</v>
      </c>
      <c r="O62" s="180"/>
      <c r="P62" s="180"/>
    </row>
    <row r="63" spans="1:16" x14ac:dyDescent="0.15">
      <c r="A63" s="180" t="s">
        <v>33</v>
      </c>
      <c r="B63" s="180">
        <f>'将来負担比率（分子）の構造'!I$44</f>
        <v>437</v>
      </c>
      <c r="C63" s="180"/>
      <c r="D63" s="180"/>
      <c r="E63" s="180">
        <f>'将来負担比率（分子）の構造'!J$44</f>
        <v>405</v>
      </c>
      <c r="F63" s="180"/>
      <c r="G63" s="180"/>
      <c r="H63" s="180">
        <f>'将来負担比率（分子）の構造'!K$44</f>
        <v>375</v>
      </c>
      <c r="I63" s="180"/>
      <c r="J63" s="180"/>
      <c r="K63" s="180">
        <f>'将来負担比率（分子）の構造'!L$44</f>
        <v>333</v>
      </c>
      <c r="L63" s="180"/>
      <c r="M63" s="180"/>
      <c r="N63" s="180">
        <f>'将来負担比率（分子）の構造'!M$44</f>
        <v>292</v>
      </c>
      <c r="O63" s="180"/>
      <c r="P63" s="180"/>
    </row>
    <row r="64" spans="1:16" x14ac:dyDescent="0.15">
      <c r="A64" s="180" t="s">
        <v>32</v>
      </c>
      <c r="B64" s="180">
        <f>'将来負担比率（分子）の構造'!I$43</f>
        <v>5822</v>
      </c>
      <c r="C64" s="180"/>
      <c r="D64" s="180"/>
      <c r="E64" s="180">
        <f>'将来負担比率（分子）の構造'!J$43</f>
        <v>5609</v>
      </c>
      <c r="F64" s="180"/>
      <c r="G64" s="180"/>
      <c r="H64" s="180">
        <f>'将来負担比率（分子）の構造'!K$43</f>
        <v>5289</v>
      </c>
      <c r="I64" s="180"/>
      <c r="J64" s="180"/>
      <c r="K64" s="180">
        <f>'将来負担比率（分子）の構造'!L$43</f>
        <v>4897</v>
      </c>
      <c r="L64" s="180"/>
      <c r="M64" s="180"/>
      <c r="N64" s="180">
        <f>'将来負担比率（分子）の構造'!M$43</f>
        <v>4655</v>
      </c>
      <c r="O64" s="180"/>
      <c r="P64" s="180"/>
    </row>
    <row r="65" spans="1:16" x14ac:dyDescent="0.15">
      <c r="A65" s="180" t="s">
        <v>31</v>
      </c>
      <c r="B65" s="180">
        <f>'将来負担比率（分子）の構造'!I$42</f>
        <v>60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12836</v>
      </c>
      <c r="C66" s="180"/>
      <c r="D66" s="180"/>
      <c r="E66" s="180">
        <f>'将来負担比率（分子）の構造'!J$41</f>
        <v>12417</v>
      </c>
      <c r="F66" s="180"/>
      <c r="G66" s="180"/>
      <c r="H66" s="180">
        <f>'将来負担比率（分子）の構造'!K$41</f>
        <v>12911</v>
      </c>
      <c r="I66" s="180"/>
      <c r="J66" s="180"/>
      <c r="K66" s="180">
        <f>'将来負担比率（分子）の構造'!L$41</f>
        <v>13832</v>
      </c>
      <c r="L66" s="180"/>
      <c r="M66" s="180"/>
      <c r="N66" s="180">
        <f>'将来負担比率（分子）の構造'!M$41</f>
        <v>14165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5306</v>
      </c>
      <c r="C72" s="184">
        <f>基金残高に係る経年分析!G55</f>
        <v>5340</v>
      </c>
      <c r="D72" s="184">
        <f>基金残高に係る経年分析!H55</f>
        <v>5157</v>
      </c>
    </row>
    <row r="73" spans="1:16" x14ac:dyDescent="0.15">
      <c r="A73" s="183" t="s">
        <v>77</v>
      </c>
      <c r="B73" s="184">
        <f>基金残高に係る経年分析!F56</f>
        <v>142</v>
      </c>
      <c r="C73" s="184">
        <f>基金残高に係る経年分析!G56</f>
        <v>242</v>
      </c>
      <c r="D73" s="184">
        <f>基金残高に係る経年分析!H56</f>
        <v>442</v>
      </c>
    </row>
    <row r="74" spans="1:16" x14ac:dyDescent="0.15">
      <c r="A74" s="183" t="s">
        <v>78</v>
      </c>
      <c r="B74" s="184">
        <f>基金残高に係る経年分析!F57</f>
        <v>2883</v>
      </c>
      <c r="C74" s="184">
        <f>基金残高に係る経年分析!G57</f>
        <v>2839</v>
      </c>
      <c r="D74" s="184">
        <f>基金残高に係る経年分析!H57</f>
        <v>2818</v>
      </c>
    </row>
  </sheetData>
  <sheetProtection algorithmName="SHA-512" hashValue="SaGGAMe73nOEUA6RJ25XMgp8PyS0/SHpb8Vexqb6brHFZ1lrUBIK/Z6CNY8waoLzuqwKeOdnjTMIOAek+jfGag==" saltValue="RYIAmMn0ZDPqsHq50fdB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1658722</v>
      </c>
      <c r="S5" s="727"/>
      <c r="T5" s="727"/>
      <c r="U5" s="727"/>
      <c r="V5" s="727"/>
      <c r="W5" s="727"/>
      <c r="X5" s="727"/>
      <c r="Y5" s="773"/>
      <c r="Z5" s="791">
        <v>15.4</v>
      </c>
      <c r="AA5" s="791"/>
      <c r="AB5" s="791"/>
      <c r="AC5" s="791"/>
      <c r="AD5" s="792">
        <v>1658722</v>
      </c>
      <c r="AE5" s="792"/>
      <c r="AF5" s="792"/>
      <c r="AG5" s="792"/>
      <c r="AH5" s="792"/>
      <c r="AI5" s="792"/>
      <c r="AJ5" s="792"/>
      <c r="AK5" s="792"/>
      <c r="AL5" s="774">
        <v>25.6</v>
      </c>
      <c r="AM5" s="743"/>
      <c r="AN5" s="743"/>
      <c r="AO5" s="775"/>
      <c r="AP5" s="760" t="s">
        <v>227</v>
      </c>
      <c r="AQ5" s="761"/>
      <c r="AR5" s="761"/>
      <c r="AS5" s="761"/>
      <c r="AT5" s="761"/>
      <c r="AU5" s="761"/>
      <c r="AV5" s="761"/>
      <c r="AW5" s="761"/>
      <c r="AX5" s="761"/>
      <c r="AY5" s="761"/>
      <c r="AZ5" s="761"/>
      <c r="BA5" s="761"/>
      <c r="BB5" s="761"/>
      <c r="BC5" s="761"/>
      <c r="BD5" s="761"/>
      <c r="BE5" s="761"/>
      <c r="BF5" s="762"/>
      <c r="BG5" s="661">
        <v>1639732</v>
      </c>
      <c r="BH5" s="664"/>
      <c r="BI5" s="664"/>
      <c r="BJ5" s="664"/>
      <c r="BK5" s="664"/>
      <c r="BL5" s="664"/>
      <c r="BM5" s="664"/>
      <c r="BN5" s="665"/>
      <c r="BO5" s="723">
        <v>98.9</v>
      </c>
      <c r="BP5" s="723"/>
      <c r="BQ5" s="723"/>
      <c r="BR5" s="723"/>
      <c r="BS5" s="724">
        <v>88795</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120356</v>
      </c>
      <c r="S6" s="664"/>
      <c r="T6" s="664"/>
      <c r="U6" s="664"/>
      <c r="V6" s="664"/>
      <c r="W6" s="664"/>
      <c r="X6" s="664"/>
      <c r="Y6" s="665"/>
      <c r="Z6" s="723">
        <v>1.1000000000000001</v>
      </c>
      <c r="AA6" s="723"/>
      <c r="AB6" s="723"/>
      <c r="AC6" s="723"/>
      <c r="AD6" s="724">
        <v>120356</v>
      </c>
      <c r="AE6" s="724"/>
      <c r="AF6" s="724"/>
      <c r="AG6" s="724"/>
      <c r="AH6" s="724"/>
      <c r="AI6" s="724"/>
      <c r="AJ6" s="724"/>
      <c r="AK6" s="724"/>
      <c r="AL6" s="666">
        <v>1.9</v>
      </c>
      <c r="AM6" s="667"/>
      <c r="AN6" s="667"/>
      <c r="AO6" s="725"/>
      <c r="AP6" s="658" t="s">
        <v>232</v>
      </c>
      <c r="AQ6" s="659"/>
      <c r="AR6" s="659"/>
      <c r="AS6" s="659"/>
      <c r="AT6" s="659"/>
      <c r="AU6" s="659"/>
      <c r="AV6" s="659"/>
      <c r="AW6" s="659"/>
      <c r="AX6" s="659"/>
      <c r="AY6" s="659"/>
      <c r="AZ6" s="659"/>
      <c r="BA6" s="659"/>
      <c r="BB6" s="659"/>
      <c r="BC6" s="659"/>
      <c r="BD6" s="659"/>
      <c r="BE6" s="659"/>
      <c r="BF6" s="660"/>
      <c r="BG6" s="661">
        <v>1639732</v>
      </c>
      <c r="BH6" s="664"/>
      <c r="BI6" s="664"/>
      <c r="BJ6" s="664"/>
      <c r="BK6" s="664"/>
      <c r="BL6" s="664"/>
      <c r="BM6" s="664"/>
      <c r="BN6" s="665"/>
      <c r="BO6" s="723">
        <v>98.9</v>
      </c>
      <c r="BP6" s="723"/>
      <c r="BQ6" s="723"/>
      <c r="BR6" s="723"/>
      <c r="BS6" s="724">
        <v>88795</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70378</v>
      </c>
      <c r="CS6" s="664"/>
      <c r="CT6" s="664"/>
      <c r="CU6" s="664"/>
      <c r="CV6" s="664"/>
      <c r="CW6" s="664"/>
      <c r="CX6" s="664"/>
      <c r="CY6" s="665"/>
      <c r="CZ6" s="774">
        <v>0.7</v>
      </c>
      <c r="DA6" s="743"/>
      <c r="DB6" s="743"/>
      <c r="DC6" s="777"/>
      <c r="DD6" s="669" t="s">
        <v>234</v>
      </c>
      <c r="DE6" s="664"/>
      <c r="DF6" s="664"/>
      <c r="DG6" s="664"/>
      <c r="DH6" s="664"/>
      <c r="DI6" s="664"/>
      <c r="DJ6" s="664"/>
      <c r="DK6" s="664"/>
      <c r="DL6" s="664"/>
      <c r="DM6" s="664"/>
      <c r="DN6" s="664"/>
      <c r="DO6" s="664"/>
      <c r="DP6" s="665"/>
      <c r="DQ6" s="669">
        <v>70378</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2553</v>
      </c>
      <c r="S7" s="664"/>
      <c r="T7" s="664"/>
      <c r="U7" s="664"/>
      <c r="V7" s="664"/>
      <c r="W7" s="664"/>
      <c r="X7" s="664"/>
      <c r="Y7" s="665"/>
      <c r="Z7" s="723">
        <v>0</v>
      </c>
      <c r="AA7" s="723"/>
      <c r="AB7" s="723"/>
      <c r="AC7" s="723"/>
      <c r="AD7" s="724">
        <v>2553</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660321</v>
      </c>
      <c r="BH7" s="664"/>
      <c r="BI7" s="664"/>
      <c r="BJ7" s="664"/>
      <c r="BK7" s="664"/>
      <c r="BL7" s="664"/>
      <c r="BM7" s="664"/>
      <c r="BN7" s="665"/>
      <c r="BO7" s="723">
        <v>39.799999999999997</v>
      </c>
      <c r="BP7" s="723"/>
      <c r="BQ7" s="723"/>
      <c r="BR7" s="723"/>
      <c r="BS7" s="724">
        <v>20828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2289761</v>
      </c>
      <c r="CS7" s="664"/>
      <c r="CT7" s="664"/>
      <c r="CU7" s="664"/>
      <c r="CV7" s="664"/>
      <c r="CW7" s="664"/>
      <c r="CX7" s="664"/>
      <c r="CY7" s="665"/>
      <c r="CZ7" s="723">
        <v>22</v>
      </c>
      <c r="DA7" s="723"/>
      <c r="DB7" s="723"/>
      <c r="DC7" s="723"/>
      <c r="DD7" s="669">
        <v>511650</v>
      </c>
      <c r="DE7" s="664"/>
      <c r="DF7" s="664"/>
      <c r="DG7" s="664"/>
      <c r="DH7" s="664"/>
      <c r="DI7" s="664"/>
      <c r="DJ7" s="664"/>
      <c r="DK7" s="664"/>
      <c r="DL7" s="664"/>
      <c r="DM7" s="664"/>
      <c r="DN7" s="664"/>
      <c r="DO7" s="664"/>
      <c r="DP7" s="665"/>
      <c r="DQ7" s="669">
        <v>1795644</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4329</v>
      </c>
      <c r="S8" s="664"/>
      <c r="T8" s="664"/>
      <c r="U8" s="664"/>
      <c r="V8" s="664"/>
      <c r="W8" s="664"/>
      <c r="X8" s="664"/>
      <c r="Y8" s="665"/>
      <c r="Z8" s="723">
        <v>0</v>
      </c>
      <c r="AA8" s="723"/>
      <c r="AB8" s="723"/>
      <c r="AC8" s="723"/>
      <c r="AD8" s="724">
        <v>4329</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25393</v>
      </c>
      <c r="BH8" s="664"/>
      <c r="BI8" s="664"/>
      <c r="BJ8" s="664"/>
      <c r="BK8" s="664"/>
      <c r="BL8" s="664"/>
      <c r="BM8" s="664"/>
      <c r="BN8" s="665"/>
      <c r="BO8" s="723">
        <v>1.5</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1808354</v>
      </c>
      <c r="CS8" s="664"/>
      <c r="CT8" s="664"/>
      <c r="CU8" s="664"/>
      <c r="CV8" s="664"/>
      <c r="CW8" s="664"/>
      <c r="CX8" s="664"/>
      <c r="CY8" s="665"/>
      <c r="CZ8" s="723">
        <v>17.399999999999999</v>
      </c>
      <c r="DA8" s="723"/>
      <c r="DB8" s="723"/>
      <c r="DC8" s="723"/>
      <c r="DD8" s="669">
        <v>37084</v>
      </c>
      <c r="DE8" s="664"/>
      <c r="DF8" s="664"/>
      <c r="DG8" s="664"/>
      <c r="DH8" s="664"/>
      <c r="DI8" s="664"/>
      <c r="DJ8" s="664"/>
      <c r="DK8" s="664"/>
      <c r="DL8" s="664"/>
      <c r="DM8" s="664"/>
      <c r="DN8" s="664"/>
      <c r="DO8" s="664"/>
      <c r="DP8" s="665"/>
      <c r="DQ8" s="669">
        <v>1172210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3620</v>
      </c>
      <c r="S9" s="664"/>
      <c r="T9" s="664"/>
      <c r="U9" s="664"/>
      <c r="V9" s="664"/>
      <c r="W9" s="664"/>
      <c r="X9" s="664"/>
      <c r="Y9" s="665"/>
      <c r="Z9" s="723">
        <v>0</v>
      </c>
      <c r="AA9" s="723"/>
      <c r="AB9" s="723"/>
      <c r="AC9" s="723"/>
      <c r="AD9" s="724">
        <v>3620</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448671</v>
      </c>
      <c r="BH9" s="664"/>
      <c r="BI9" s="664"/>
      <c r="BJ9" s="664"/>
      <c r="BK9" s="664"/>
      <c r="BL9" s="664"/>
      <c r="BM9" s="664"/>
      <c r="BN9" s="665"/>
      <c r="BO9" s="723">
        <v>27</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677615</v>
      </c>
      <c r="CS9" s="664"/>
      <c r="CT9" s="664"/>
      <c r="CU9" s="664"/>
      <c r="CV9" s="664"/>
      <c r="CW9" s="664"/>
      <c r="CX9" s="664"/>
      <c r="CY9" s="665"/>
      <c r="CZ9" s="723">
        <v>6.5</v>
      </c>
      <c r="DA9" s="723"/>
      <c r="DB9" s="723"/>
      <c r="DC9" s="723"/>
      <c r="DD9" s="669">
        <v>12065</v>
      </c>
      <c r="DE9" s="664"/>
      <c r="DF9" s="664"/>
      <c r="DG9" s="664"/>
      <c r="DH9" s="664"/>
      <c r="DI9" s="664"/>
      <c r="DJ9" s="664"/>
      <c r="DK9" s="664"/>
      <c r="DL9" s="664"/>
      <c r="DM9" s="664"/>
      <c r="DN9" s="664"/>
      <c r="DO9" s="664"/>
      <c r="DP9" s="665"/>
      <c r="DQ9" s="669">
        <v>532911</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234</v>
      </c>
      <c r="AA10" s="723"/>
      <c r="AB10" s="723"/>
      <c r="AC10" s="723"/>
      <c r="AD10" s="724" t="s">
        <v>234</v>
      </c>
      <c r="AE10" s="724"/>
      <c r="AF10" s="724"/>
      <c r="AG10" s="724"/>
      <c r="AH10" s="724"/>
      <c r="AI10" s="724"/>
      <c r="AJ10" s="724"/>
      <c r="AK10" s="724"/>
      <c r="AL10" s="666" t="s">
        <v>234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81266</v>
      </c>
      <c r="BH10" s="664"/>
      <c r="BI10" s="664"/>
      <c r="BJ10" s="664"/>
      <c r="BK10" s="664"/>
      <c r="BL10" s="664"/>
      <c r="BM10" s="664"/>
      <c r="BN10" s="665"/>
      <c r="BO10" s="723">
        <v>4.9000000000000004</v>
      </c>
      <c r="BP10" s="723"/>
      <c r="BQ10" s="723"/>
      <c r="BR10" s="723"/>
      <c r="BS10" s="669">
        <v>3</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29318</v>
      </c>
      <c r="CS10" s="664"/>
      <c r="CT10" s="664"/>
      <c r="CU10" s="664"/>
      <c r="CV10" s="664"/>
      <c r="CW10" s="664"/>
      <c r="CX10" s="664"/>
      <c r="CY10" s="665"/>
      <c r="CZ10" s="723">
        <v>0.3</v>
      </c>
      <c r="DA10" s="723"/>
      <c r="DB10" s="723"/>
      <c r="DC10" s="723"/>
      <c r="DD10" s="669" t="s">
        <v>243</v>
      </c>
      <c r="DE10" s="664"/>
      <c r="DF10" s="664"/>
      <c r="DG10" s="664"/>
      <c r="DH10" s="664"/>
      <c r="DI10" s="664"/>
      <c r="DJ10" s="664"/>
      <c r="DK10" s="664"/>
      <c r="DL10" s="664"/>
      <c r="DM10" s="664"/>
      <c r="DN10" s="664"/>
      <c r="DO10" s="664"/>
      <c r="DP10" s="665"/>
      <c r="DQ10" s="669">
        <v>9422</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234</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104991</v>
      </c>
      <c r="BH11" s="664"/>
      <c r="BI11" s="664"/>
      <c r="BJ11" s="664"/>
      <c r="BK11" s="664"/>
      <c r="BL11" s="664"/>
      <c r="BM11" s="664"/>
      <c r="BN11" s="665"/>
      <c r="BO11" s="723">
        <v>6.3</v>
      </c>
      <c r="BP11" s="723"/>
      <c r="BQ11" s="723"/>
      <c r="BR11" s="723"/>
      <c r="BS11" s="669">
        <v>20825</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362407</v>
      </c>
      <c r="CS11" s="664"/>
      <c r="CT11" s="664"/>
      <c r="CU11" s="664"/>
      <c r="CV11" s="664"/>
      <c r="CW11" s="664"/>
      <c r="CX11" s="664"/>
      <c r="CY11" s="665"/>
      <c r="CZ11" s="723">
        <v>3.5</v>
      </c>
      <c r="DA11" s="723"/>
      <c r="DB11" s="723"/>
      <c r="DC11" s="723"/>
      <c r="DD11" s="669">
        <v>95955</v>
      </c>
      <c r="DE11" s="664"/>
      <c r="DF11" s="664"/>
      <c r="DG11" s="664"/>
      <c r="DH11" s="664"/>
      <c r="DI11" s="664"/>
      <c r="DJ11" s="664"/>
      <c r="DK11" s="664"/>
      <c r="DL11" s="664"/>
      <c r="DM11" s="664"/>
      <c r="DN11" s="664"/>
      <c r="DO11" s="664"/>
      <c r="DP11" s="665"/>
      <c r="DQ11" s="669">
        <v>295936</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247694</v>
      </c>
      <c r="S12" s="664"/>
      <c r="T12" s="664"/>
      <c r="U12" s="664"/>
      <c r="V12" s="664"/>
      <c r="W12" s="664"/>
      <c r="X12" s="664"/>
      <c r="Y12" s="665"/>
      <c r="Z12" s="723">
        <v>2.2999999999999998</v>
      </c>
      <c r="AA12" s="723"/>
      <c r="AB12" s="723"/>
      <c r="AC12" s="723"/>
      <c r="AD12" s="724">
        <v>247694</v>
      </c>
      <c r="AE12" s="724"/>
      <c r="AF12" s="724"/>
      <c r="AG12" s="724"/>
      <c r="AH12" s="724"/>
      <c r="AI12" s="724"/>
      <c r="AJ12" s="724"/>
      <c r="AK12" s="724"/>
      <c r="AL12" s="666">
        <v>3.8</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863285</v>
      </c>
      <c r="BH12" s="664"/>
      <c r="BI12" s="664"/>
      <c r="BJ12" s="664"/>
      <c r="BK12" s="664"/>
      <c r="BL12" s="664"/>
      <c r="BM12" s="664"/>
      <c r="BN12" s="665"/>
      <c r="BO12" s="723">
        <v>52</v>
      </c>
      <c r="BP12" s="723"/>
      <c r="BQ12" s="723"/>
      <c r="BR12" s="723"/>
      <c r="BS12" s="669">
        <v>67967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1083789</v>
      </c>
      <c r="CS12" s="664"/>
      <c r="CT12" s="664"/>
      <c r="CU12" s="664"/>
      <c r="CV12" s="664"/>
      <c r="CW12" s="664"/>
      <c r="CX12" s="664"/>
      <c r="CY12" s="665"/>
      <c r="CZ12" s="723">
        <v>10.4</v>
      </c>
      <c r="DA12" s="723"/>
      <c r="DB12" s="723"/>
      <c r="DC12" s="723"/>
      <c r="DD12" s="669">
        <v>497010</v>
      </c>
      <c r="DE12" s="664"/>
      <c r="DF12" s="664"/>
      <c r="DG12" s="664"/>
      <c r="DH12" s="664"/>
      <c r="DI12" s="664"/>
      <c r="DJ12" s="664"/>
      <c r="DK12" s="664"/>
      <c r="DL12" s="664"/>
      <c r="DM12" s="664"/>
      <c r="DN12" s="664"/>
      <c r="DO12" s="664"/>
      <c r="DP12" s="665"/>
      <c r="DQ12" s="669">
        <v>652870</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24803</v>
      </c>
      <c r="S13" s="664"/>
      <c r="T13" s="664"/>
      <c r="U13" s="664"/>
      <c r="V13" s="664"/>
      <c r="W13" s="664"/>
      <c r="X13" s="664"/>
      <c r="Y13" s="665"/>
      <c r="Z13" s="723">
        <v>0.2</v>
      </c>
      <c r="AA13" s="723"/>
      <c r="AB13" s="723"/>
      <c r="AC13" s="723"/>
      <c r="AD13" s="724">
        <v>24803</v>
      </c>
      <c r="AE13" s="724"/>
      <c r="AF13" s="724"/>
      <c r="AG13" s="724"/>
      <c r="AH13" s="724"/>
      <c r="AI13" s="724"/>
      <c r="AJ13" s="724"/>
      <c r="AK13" s="724"/>
      <c r="AL13" s="666">
        <v>0.4</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838389</v>
      </c>
      <c r="BH13" s="664"/>
      <c r="BI13" s="664"/>
      <c r="BJ13" s="664"/>
      <c r="BK13" s="664"/>
      <c r="BL13" s="664"/>
      <c r="BM13" s="664"/>
      <c r="BN13" s="665"/>
      <c r="BO13" s="723">
        <v>50.5</v>
      </c>
      <c r="BP13" s="723"/>
      <c r="BQ13" s="723"/>
      <c r="BR13" s="723"/>
      <c r="BS13" s="669">
        <v>67967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1015211</v>
      </c>
      <c r="CS13" s="664"/>
      <c r="CT13" s="664"/>
      <c r="CU13" s="664"/>
      <c r="CV13" s="664"/>
      <c r="CW13" s="664"/>
      <c r="CX13" s="664"/>
      <c r="CY13" s="665"/>
      <c r="CZ13" s="723">
        <v>9.8000000000000007</v>
      </c>
      <c r="DA13" s="723"/>
      <c r="DB13" s="723"/>
      <c r="DC13" s="723"/>
      <c r="DD13" s="669">
        <v>459045</v>
      </c>
      <c r="DE13" s="664"/>
      <c r="DF13" s="664"/>
      <c r="DG13" s="664"/>
      <c r="DH13" s="664"/>
      <c r="DI13" s="664"/>
      <c r="DJ13" s="664"/>
      <c r="DK13" s="664"/>
      <c r="DL13" s="664"/>
      <c r="DM13" s="664"/>
      <c r="DN13" s="664"/>
      <c r="DO13" s="664"/>
      <c r="DP13" s="665"/>
      <c r="DQ13" s="669">
        <v>597910</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234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38612</v>
      </c>
      <c r="BH14" s="664"/>
      <c r="BI14" s="664"/>
      <c r="BJ14" s="664"/>
      <c r="BK14" s="664"/>
      <c r="BL14" s="664"/>
      <c r="BM14" s="664"/>
      <c r="BN14" s="665"/>
      <c r="BO14" s="723">
        <v>2.2999999999999998</v>
      </c>
      <c r="BP14" s="723"/>
      <c r="BQ14" s="723"/>
      <c r="BR14" s="723"/>
      <c r="BS14" s="669" t="s">
        <v>234</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487013</v>
      </c>
      <c r="CS14" s="664"/>
      <c r="CT14" s="664"/>
      <c r="CU14" s="664"/>
      <c r="CV14" s="664"/>
      <c r="CW14" s="664"/>
      <c r="CX14" s="664"/>
      <c r="CY14" s="665"/>
      <c r="CZ14" s="723">
        <v>4.7</v>
      </c>
      <c r="DA14" s="723"/>
      <c r="DB14" s="723"/>
      <c r="DC14" s="723"/>
      <c r="DD14" s="669">
        <v>150630</v>
      </c>
      <c r="DE14" s="664"/>
      <c r="DF14" s="664"/>
      <c r="DG14" s="664"/>
      <c r="DH14" s="664"/>
      <c r="DI14" s="664"/>
      <c r="DJ14" s="664"/>
      <c r="DK14" s="664"/>
      <c r="DL14" s="664"/>
      <c r="DM14" s="664"/>
      <c r="DN14" s="664"/>
      <c r="DO14" s="664"/>
      <c r="DP14" s="665"/>
      <c r="DQ14" s="669">
        <v>351354</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28729</v>
      </c>
      <c r="S15" s="664"/>
      <c r="T15" s="664"/>
      <c r="U15" s="664"/>
      <c r="V15" s="664"/>
      <c r="W15" s="664"/>
      <c r="X15" s="664"/>
      <c r="Y15" s="665"/>
      <c r="Z15" s="723">
        <v>0.3</v>
      </c>
      <c r="AA15" s="723"/>
      <c r="AB15" s="723"/>
      <c r="AC15" s="723"/>
      <c r="AD15" s="724">
        <v>28729</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77358</v>
      </c>
      <c r="BH15" s="664"/>
      <c r="BI15" s="664"/>
      <c r="BJ15" s="664"/>
      <c r="BK15" s="664"/>
      <c r="BL15" s="664"/>
      <c r="BM15" s="664"/>
      <c r="BN15" s="665"/>
      <c r="BO15" s="723">
        <v>4.7</v>
      </c>
      <c r="BP15" s="723"/>
      <c r="BQ15" s="723"/>
      <c r="BR15" s="723"/>
      <c r="BS15" s="669" t="s">
        <v>234</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1024864</v>
      </c>
      <c r="CS15" s="664"/>
      <c r="CT15" s="664"/>
      <c r="CU15" s="664"/>
      <c r="CV15" s="664"/>
      <c r="CW15" s="664"/>
      <c r="CX15" s="664"/>
      <c r="CY15" s="665"/>
      <c r="CZ15" s="723">
        <v>9.9</v>
      </c>
      <c r="DA15" s="723"/>
      <c r="DB15" s="723"/>
      <c r="DC15" s="723"/>
      <c r="DD15" s="669">
        <v>270663</v>
      </c>
      <c r="DE15" s="664"/>
      <c r="DF15" s="664"/>
      <c r="DG15" s="664"/>
      <c r="DH15" s="664"/>
      <c r="DI15" s="664"/>
      <c r="DJ15" s="664"/>
      <c r="DK15" s="664"/>
      <c r="DL15" s="664"/>
      <c r="DM15" s="664"/>
      <c r="DN15" s="664"/>
      <c r="DO15" s="664"/>
      <c r="DP15" s="665"/>
      <c r="DQ15" s="669">
        <v>750960</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234</v>
      </c>
      <c r="AA16" s="723"/>
      <c r="AB16" s="723"/>
      <c r="AC16" s="723"/>
      <c r="AD16" s="724" t="s">
        <v>243</v>
      </c>
      <c r="AE16" s="724"/>
      <c r="AF16" s="724"/>
      <c r="AG16" s="724"/>
      <c r="AH16" s="724"/>
      <c r="AI16" s="724"/>
      <c r="AJ16" s="724"/>
      <c r="AK16" s="724"/>
      <c r="AL16" s="666" t="s">
        <v>234</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156</v>
      </c>
      <c r="BH16" s="664"/>
      <c r="BI16" s="664"/>
      <c r="BJ16" s="664"/>
      <c r="BK16" s="664"/>
      <c r="BL16" s="664"/>
      <c r="BM16" s="664"/>
      <c r="BN16" s="665"/>
      <c r="BO16" s="723">
        <v>0</v>
      </c>
      <c r="BP16" s="723"/>
      <c r="BQ16" s="723"/>
      <c r="BR16" s="723"/>
      <c r="BS16" s="669" t="s">
        <v>243</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155910</v>
      </c>
      <c r="CS16" s="664"/>
      <c r="CT16" s="664"/>
      <c r="CU16" s="664"/>
      <c r="CV16" s="664"/>
      <c r="CW16" s="664"/>
      <c r="CX16" s="664"/>
      <c r="CY16" s="665"/>
      <c r="CZ16" s="723">
        <v>1.5</v>
      </c>
      <c r="DA16" s="723"/>
      <c r="DB16" s="723"/>
      <c r="DC16" s="723"/>
      <c r="DD16" s="669" t="s">
        <v>243</v>
      </c>
      <c r="DE16" s="664"/>
      <c r="DF16" s="664"/>
      <c r="DG16" s="664"/>
      <c r="DH16" s="664"/>
      <c r="DI16" s="664"/>
      <c r="DJ16" s="664"/>
      <c r="DK16" s="664"/>
      <c r="DL16" s="664"/>
      <c r="DM16" s="664"/>
      <c r="DN16" s="664"/>
      <c r="DO16" s="664"/>
      <c r="DP16" s="665"/>
      <c r="DQ16" s="669">
        <v>108507</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3200</v>
      </c>
      <c r="S17" s="664"/>
      <c r="T17" s="664"/>
      <c r="U17" s="664"/>
      <c r="V17" s="664"/>
      <c r="W17" s="664"/>
      <c r="X17" s="664"/>
      <c r="Y17" s="665"/>
      <c r="Z17" s="723">
        <v>0</v>
      </c>
      <c r="AA17" s="723"/>
      <c r="AB17" s="723"/>
      <c r="AC17" s="723"/>
      <c r="AD17" s="724">
        <v>3200</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234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1387011</v>
      </c>
      <c r="CS17" s="664"/>
      <c r="CT17" s="664"/>
      <c r="CU17" s="664"/>
      <c r="CV17" s="664"/>
      <c r="CW17" s="664"/>
      <c r="CX17" s="664"/>
      <c r="CY17" s="665"/>
      <c r="CZ17" s="723">
        <v>13.3</v>
      </c>
      <c r="DA17" s="723"/>
      <c r="DB17" s="723"/>
      <c r="DC17" s="723"/>
      <c r="DD17" s="669" t="s">
        <v>243</v>
      </c>
      <c r="DE17" s="664"/>
      <c r="DF17" s="664"/>
      <c r="DG17" s="664"/>
      <c r="DH17" s="664"/>
      <c r="DI17" s="664"/>
      <c r="DJ17" s="664"/>
      <c r="DK17" s="664"/>
      <c r="DL17" s="664"/>
      <c r="DM17" s="664"/>
      <c r="DN17" s="664"/>
      <c r="DO17" s="664"/>
      <c r="DP17" s="665"/>
      <c r="DQ17" s="669">
        <v>1363321</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4825663</v>
      </c>
      <c r="S18" s="664"/>
      <c r="T18" s="664"/>
      <c r="U18" s="664"/>
      <c r="V18" s="664"/>
      <c r="W18" s="664"/>
      <c r="X18" s="664"/>
      <c r="Y18" s="665"/>
      <c r="Z18" s="723">
        <v>44.7</v>
      </c>
      <c r="AA18" s="723"/>
      <c r="AB18" s="723"/>
      <c r="AC18" s="723"/>
      <c r="AD18" s="724">
        <v>4250562</v>
      </c>
      <c r="AE18" s="724"/>
      <c r="AF18" s="724"/>
      <c r="AG18" s="724"/>
      <c r="AH18" s="724"/>
      <c r="AI18" s="724"/>
      <c r="AJ18" s="724"/>
      <c r="AK18" s="724"/>
      <c r="AL18" s="666">
        <v>65.5</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243</v>
      </c>
      <c r="DA18" s="723"/>
      <c r="DB18" s="723"/>
      <c r="DC18" s="723"/>
      <c r="DD18" s="669" t="s">
        <v>243</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4250562</v>
      </c>
      <c r="S19" s="664"/>
      <c r="T19" s="664"/>
      <c r="U19" s="664"/>
      <c r="V19" s="664"/>
      <c r="W19" s="664"/>
      <c r="X19" s="664"/>
      <c r="Y19" s="665"/>
      <c r="Z19" s="723">
        <v>39.4</v>
      </c>
      <c r="AA19" s="723"/>
      <c r="AB19" s="723"/>
      <c r="AC19" s="723"/>
      <c r="AD19" s="724">
        <v>4250562</v>
      </c>
      <c r="AE19" s="724"/>
      <c r="AF19" s="724"/>
      <c r="AG19" s="724"/>
      <c r="AH19" s="724"/>
      <c r="AI19" s="724"/>
      <c r="AJ19" s="724"/>
      <c r="AK19" s="724"/>
      <c r="AL19" s="666">
        <v>65.5</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18990</v>
      </c>
      <c r="BH19" s="664"/>
      <c r="BI19" s="664"/>
      <c r="BJ19" s="664"/>
      <c r="BK19" s="664"/>
      <c r="BL19" s="664"/>
      <c r="BM19" s="664"/>
      <c r="BN19" s="665"/>
      <c r="BO19" s="723">
        <v>1.1000000000000001</v>
      </c>
      <c r="BP19" s="723"/>
      <c r="BQ19" s="723"/>
      <c r="BR19" s="723"/>
      <c r="BS19" s="669" t="s">
        <v>234</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234</v>
      </c>
      <c r="DA19" s="723"/>
      <c r="DB19" s="723"/>
      <c r="DC19" s="723"/>
      <c r="DD19" s="669" t="s">
        <v>243</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575101</v>
      </c>
      <c r="S20" s="664"/>
      <c r="T20" s="664"/>
      <c r="U20" s="664"/>
      <c r="V20" s="664"/>
      <c r="W20" s="664"/>
      <c r="X20" s="664"/>
      <c r="Y20" s="665"/>
      <c r="Z20" s="723">
        <v>5.3</v>
      </c>
      <c r="AA20" s="723"/>
      <c r="AB20" s="723"/>
      <c r="AC20" s="723"/>
      <c r="AD20" s="724" t="s">
        <v>234</v>
      </c>
      <c r="AE20" s="724"/>
      <c r="AF20" s="724"/>
      <c r="AG20" s="724"/>
      <c r="AH20" s="724"/>
      <c r="AI20" s="724"/>
      <c r="AJ20" s="724"/>
      <c r="AK20" s="724"/>
      <c r="AL20" s="666" t="s">
        <v>243</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18990</v>
      </c>
      <c r="BH20" s="664"/>
      <c r="BI20" s="664"/>
      <c r="BJ20" s="664"/>
      <c r="BK20" s="664"/>
      <c r="BL20" s="664"/>
      <c r="BM20" s="664"/>
      <c r="BN20" s="665"/>
      <c r="BO20" s="723">
        <v>1.1000000000000001</v>
      </c>
      <c r="BP20" s="723"/>
      <c r="BQ20" s="723"/>
      <c r="BR20" s="723"/>
      <c r="BS20" s="669" t="s">
        <v>243</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10391631</v>
      </c>
      <c r="CS20" s="664"/>
      <c r="CT20" s="664"/>
      <c r="CU20" s="664"/>
      <c r="CV20" s="664"/>
      <c r="CW20" s="664"/>
      <c r="CX20" s="664"/>
      <c r="CY20" s="665"/>
      <c r="CZ20" s="723">
        <v>100</v>
      </c>
      <c r="DA20" s="723"/>
      <c r="DB20" s="723"/>
      <c r="DC20" s="723"/>
      <c r="DD20" s="669">
        <v>2034102</v>
      </c>
      <c r="DE20" s="664"/>
      <c r="DF20" s="664"/>
      <c r="DG20" s="664"/>
      <c r="DH20" s="664"/>
      <c r="DI20" s="664"/>
      <c r="DJ20" s="664"/>
      <c r="DK20" s="664"/>
      <c r="DL20" s="664"/>
      <c r="DM20" s="664"/>
      <c r="DN20" s="664"/>
      <c r="DO20" s="664"/>
      <c r="DP20" s="665"/>
      <c r="DQ20" s="669">
        <v>7701423</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234</v>
      </c>
      <c r="AA21" s="723"/>
      <c r="AB21" s="723"/>
      <c r="AC21" s="723"/>
      <c r="AD21" s="724" t="s">
        <v>234</v>
      </c>
      <c r="AE21" s="724"/>
      <c r="AF21" s="724"/>
      <c r="AG21" s="724"/>
      <c r="AH21" s="724"/>
      <c r="AI21" s="724"/>
      <c r="AJ21" s="724"/>
      <c r="AK21" s="724"/>
      <c r="AL21" s="666" t="s">
        <v>234</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18990</v>
      </c>
      <c r="BH21" s="664"/>
      <c r="BI21" s="664"/>
      <c r="BJ21" s="664"/>
      <c r="BK21" s="664"/>
      <c r="BL21" s="664"/>
      <c r="BM21" s="664"/>
      <c r="BN21" s="665"/>
      <c r="BO21" s="723">
        <v>1.1000000000000001</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6919669</v>
      </c>
      <c r="S22" s="664"/>
      <c r="T22" s="664"/>
      <c r="U22" s="664"/>
      <c r="V22" s="664"/>
      <c r="W22" s="664"/>
      <c r="X22" s="664"/>
      <c r="Y22" s="665"/>
      <c r="Z22" s="723">
        <v>64.2</v>
      </c>
      <c r="AA22" s="723"/>
      <c r="AB22" s="723"/>
      <c r="AC22" s="723"/>
      <c r="AD22" s="724">
        <v>6344568</v>
      </c>
      <c r="AE22" s="724"/>
      <c r="AF22" s="724"/>
      <c r="AG22" s="724"/>
      <c r="AH22" s="724"/>
      <c r="AI22" s="724"/>
      <c r="AJ22" s="724"/>
      <c r="AK22" s="724"/>
      <c r="AL22" s="666">
        <v>97.8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1775</v>
      </c>
      <c r="S23" s="664"/>
      <c r="T23" s="664"/>
      <c r="U23" s="664"/>
      <c r="V23" s="664"/>
      <c r="W23" s="664"/>
      <c r="X23" s="664"/>
      <c r="Y23" s="665"/>
      <c r="Z23" s="723">
        <v>0</v>
      </c>
      <c r="AA23" s="723"/>
      <c r="AB23" s="723"/>
      <c r="AC23" s="723"/>
      <c r="AD23" s="724">
        <v>1775</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243</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11064</v>
      </c>
      <c r="S24" s="664"/>
      <c r="T24" s="664"/>
      <c r="U24" s="664"/>
      <c r="V24" s="664"/>
      <c r="W24" s="664"/>
      <c r="X24" s="664"/>
      <c r="Y24" s="665"/>
      <c r="Z24" s="723">
        <v>0.1</v>
      </c>
      <c r="AA24" s="723"/>
      <c r="AB24" s="723"/>
      <c r="AC24" s="723"/>
      <c r="AD24" s="724">
        <v>157</v>
      </c>
      <c r="AE24" s="724"/>
      <c r="AF24" s="724"/>
      <c r="AG24" s="724"/>
      <c r="AH24" s="724"/>
      <c r="AI24" s="724"/>
      <c r="AJ24" s="724"/>
      <c r="AK24" s="724"/>
      <c r="AL24" s="666">
        <v>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243</v>
      </c>
      <c r="BP24" s="723"/>
      <c r="BQ24" s="723"/>
      <c r="BR24" s="723"/>
      <c r="BS24" s="669" t="s">
        <v>234</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3070996</v>
      </c>
      <c r="CS24" s="727"/>
      <c r="CT24" s="727"/>
      <c r="CU24" s="727"/>
      <c r="CV24" s="727"/>
      <c r="CW24" s="727"/>
      <c r="CX24" s="727"/>
      <c r="CY24" s="773"/>
      <c r="CZ24" s="774">
        <v>29.6</v>
      </c>
      <c r="DA24" s="743"/>
      <c r="DB24" s="743"/>
      <c r="DC24" s="777"/>
      <c r="DD24" s="772">
        <v>2787533</v>
      </c>
      <c r="DE24" s="727"/>
      <c r="DF24" s="727"/>
      <c r="DG24" s="727"/>
      <c r="DH24" s="727"/>
      <c r="DI24" s="727"/>
      <c r="DJ24" s="727"/>
      <c r="DK24" s="773"/>
      <c r="DL24" s="772">
        <v>2626387</v>
      </c>
      <c r="DM24" s="727"/>
      <c r="DN24" s="727"/>
      <c r="DO24" s="727"/>
      <c r="DP24" s="727"/>
      <c r="DQ24" s="727"/>
      <c r="DR24" s="727"/>
      <c r="DS24" s="727"/>
      <c r="DT24" s="727"/>
      <c r="DU24" s="727"/>
      <c r="DV24" s="773"/>
      <c r="DW24" s="774">
        <v>38.9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204691</v>
      </c>
      <c r="S25" s="664"/>
      <c r="T25" s="664"/>
      <c r="U25" s="664"/>
      <c r="V25" s="664"/>
      <c r="W25" s="664"/>
      <c r="X25" s="664"/>
      <c r="Y25" s="665"/>
      <c r="Z25" s="723">
        <v>1.9</v>
      </c>
      <c r="AA25" s="723"/>
      <c r="AB25" s="723"/>
      <c r="AC25" s="723"/>
      <c r="AD25" s="724">
        <v>35453</v>
      </c>
      <c r="AE25" s="724"/>
      <c r="AF25" s="724"/>
      <c r="AG25" s="724"/>
      <c r="AH25" s="724"/>
      <c r="AI25" s="724"/>
      <c r="AJ25" s="724"/>
      <c r="AK25" s="724"/>
      <c r="AL25" s="666">
        <v>0.5</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1341761</v>
      </c>
      <c r="CS25" s="662"/>
      <c r="CT25" s="662"/>
      <c r="CU25" s="662"/>
      <c r="CV25" s="662"/>
      <c r="CW25" s="662"/>
      <c r="CX25" s="662"/>
      <c r="CY25" s="663"/>
      <c r="CZ25" s="666">
        <v>12.9</v>
      </c>
      <c r="DA25" s="695"/>
      <c r="DB25" s="695"/>
      <c r="DC25" s="696"/>
      <c r="DD25" s="669">
        <v>1214536</v>
      </c>
      <c r="DE25" s="662"/>
      <c r="DF25" s="662"/>
      <c r="DG25" s="662"/>
      <c r="DH25" s="662"/>
      <c r="DI25" s="662"/>
      <c r="DJ25" s="662"/>
      <c r="DK25" s="663"/>
      <c r="DL25" s="669">
        <v>1161879</v>
      </c>
      <c r="DM25" s="662"/>
      <c r="DN25" s="662"/>
      <c r="DO25" s="662"/>
      <c r="DP25" s="662"/>
      <c r="DQ25" s="662"/>
      <c r="DR25" s="662"/>
      <c r="DS25" s="662"/>
      <c r="DT25" s="662"/>
      <c r="DU25" s="662"/>
      <c r="DV25" s="663"/>
      <c r="DW25" s="666">
        <v>17.2</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11366</v>
      </c>
      <c r="S26" s="664"/>
      <c r="T26" s="664"/>
      <c r="U26" s="664"/>
      <c r="V26" s="664"/>
      <c r="W26" s="664"/>
      <c r="X26" s="664"/>
      <c r="Y26" s="665"/>
      <c r="Z26" s="723">
        <v>0.1</v>
      </c>
      <c r="AA26" s="723"/>
      <c r="AB26" s="723"/>
      <c r="AC26" s="723"/>
      <c r="AD26" s="724" t="s">
        <v>243</v>
      </c>
      <c r="AE26" s="724"/>
      <c r="AF26" s="724"/>
      <c r="AG26" s="724"/>
      <c r="AH26" s="724"/>
      <c r="AI26" s="724"/>
      <c r="AJ26" s="724"/>
      <c r="AK26" s="724"/>
      <c r="AL26" s="666" t="s">
        <v>243</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243</v>
      </c>
      <c r="BP26" s="723"/>
      <c r="BQ26" s="723"/>
      <c r="BR26" s="723"/>
      <c r="BS26" s="669" t="s">
        <v>234</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914801</v>
      </c>
      <c r="CS26" s="664"/>
      <c r="CT26" s="664"/>
      <c r="CU26" s="664"/>
      <c r="CV26" s="664"/>
      <c r="CW26" s="664"/>
      <c r="CX26" s="664"/>
      <c r="CY26" s="665"/>
      <c r="CZ26" s="666">
        <v>8.8000000000000007</v>
      </c>
      <c r="DA26" s="695"/>
      <c r="DB26" s="695"/>
      <c r="DC26" s="696"/>
      <c r="DD26" s="669">
        <v>794782</v>
      </c>
      <c r="DE26" s="664"/>
      <c r="DF26" s="664"/>
      <c r="DG26" s="664"/>
      <c r="DH26" s="664"/>
      <c r="DI26" s="664"/>
      <c r="DJ26" s="664"/>
      <c r="DK26" s="665"/>
      <c r="DL26" s="669" t="s">
        <v>243</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492636</v>
      </c>
      <c r="S27" s="664"/>
      <c r="T27" s="664"/>
      <c r="U27" s="664"/>
      <c r="V27" s="664"/>
      <c r="W27" s="664"/>
      <c r="X27" s="664"/>
      <c r="Y27" s="665"/>
      <c r="Z27" s="723">
        <v>4.5999999999999996</v>
      </c>
      <c r="AA27" s="723"/>
      <c r="AB27" s="723"/>
      <c r="AC27" s="723"/>
      <c r="AD27" s="724" t="s">
        <v>243</v>
      </c>
      <c r="AE27" s="724"/>
      <c r="AF27" s="724"/>
      <c r="AG27" s="724"/>
      <c r="AH27" s="724"/>
      <c r="AI27" s="724"/>
      <c r="AJ27" s="724"/>
      <c r="AK27" s="724"/>
      <c r="AL27" s="666" t="s">
        <v>234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1658722</v>
      </c>
      <c r="BH27" s="664"/>
      <c r="BI27" s="664"/>
      <c r="BJ27" s="664"/>
      <c r="BK27" s="664"/>
      <c r="BL27" s="664"/>
      <c r="BM27" s="664"/>
      <c r="BN27" s="665"/>
      <c r="BO27" s="723">
        <v>100</v>
      </c>
      <c r="BP27" s="723"/>
      <c r="BQ27" s="723"/>
      <c r="BR27" s="723"/>
      <c r="BS27" s="669">
        <v>88795</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342224</v>
      </c>
      <c r="CS27" s="662"/>
      <c r="CT27" s="662"/>
      <c r="CU27" s="662"/>
      <c r="CV27" s="662"/>
      <c r="CW27" s="662"/>
      <c r="CX27" s="662"/>
      <c r="CY27" s="663"/>
      <c r="CZ27" s="666">
        <v>3.3</v>
      </c>
      <c r="DA27" s="695"/>
      <c r="DB27" s="695"/>
      <c r="DC27" s="696"/>
      <c r="DD27" s="669">
        <v>209676</v>
      </c>
      <c r="DE27" s="662"/>
      <c r="DF27" s="662"/>
      <c r="DG27" s="662"/>
      <c r="DH27" s="662"/>
      <c r="DI27" s="662"/>
      <c r="DJ27" s="662"/>
      <c r="DK27" s="663"/>
      <c r="DL27" s="669">
        <v>126306</v>
      </c>
      <c r="DM27" s="662"/>
      <c r="DN27" s="662"/>
      <c r="DO27" s="662"/>
      <c r="DP27" s="662"/>
      <c r="DQ27" s="662"/>
      <c r="DR27" s="662"/>
      <c r="DS27" s="662"/>
      <c r="DT27" s="662"/>
      <c r="DU27" s="662"/>
      <c r="DV27" s="663"/>
      <c r="DW27" s="666">
        <v>1.9</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234</v>
      </c>
      <c r="AA28" s="723"/>
      <c r="AB28" s="723"/>
      <c r="AC28" s="723"/>
      <c r="AD28" s="724" t="s">
        <v>234</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1387011</v>
      </c>
      <c r="CS28" s="664"/>
      <c r="CT28" s="664"/>
      <c r="CU28" s="664"/>
      <c r="CV28" s="664"/>
      <c r="CW28" s="664"/>
      <c r="CX28" s="664"/>
      <c r="CY28" s="665"/>
      <c r="CZ28" s="666">
        <v>13.3</v>
      </c>
      <c r="DA28" s="695"/>
      <c r="DB28" s="695"/>
      <c r="DC28" s="696"/>
      <c r="DD28" s="669">
        <v>1363321</v>
      </c>
      <c r="DE28" s="664"/>
      <c r="DF28" s="664"/>
      <c r="DG28" s="664"/>
      <c r="DH28" s="664"/>
      <c r="DI28" s="664"/>
      <c r="DJ28" s="664"/>
      <c r="DK28" s="665"/>
      <c r="DL28" s="669">
        <v>1338202</v>
      </c>
      <c r="DM28" s="664"/>
      <c r="DN28" s="664"/>
      <c r="DO28" s="664"/>
      <c r="DP28" s="664"/>
      <c r="DQ28" s="664"/>
      <c r="DR28" s="664"/>
      <c r="DS28" s="664"/>
      <c r="DT28" s="664"/>
      <c r="DU28" s="664"/>
      <c r="DV28" s="665"/>
      <c r="DW28" s="666">
        <v>19.8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466823</v>
      </c>
      <c r="S29" s="664"/>
      <c r="T29" s="664"/>
      <c r="U29" s="664"/>
      <c r="V29" s="664"/>
      <c r="W29" s="664"/>
      <c r="X29" s="664"/>
      <c r="Y29" s="665"/>
      <c r="Z29" s="723">
        <v>4.3</v>
      </c>
      <c r="AA29" s="723"/>
      <c r="AB29" s="723"/>
      <c r="AC29" s="723"/>
      <c r="AD29" s="724" t="s">
        <v>243</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1386691</v>
      </c>
      <c r="CS29" s="662"/>
      <c r="CT29" s="662"/>
      <c r="CU29" s="662"/>
      <c r="CV29" s="662"/>
      <c r="CW29" s="662"/>
      <c r="CX29" s="662"/>
      <c r="CY29" s="663"/>
      <c r="CZ29" s="666">
        <v>13.3</v>
      </c>
      <c r="DA29" s="695"/>
      <c r="DB29" s="695"/>
      <c r="DC29" s="696"/>
      <c r="DD29" s="669">
        <v>1363001</v>
      </c>
      <c r="DE29" s="662"/>
      <c r="DF29" s="662"/>
      <c r="DG29" s="662"/>
      <c r="DH29" s="662"/>
      <c r="DI29" s="662"/>
      <c r="DJ29" s="662"/>
      <c r="DK29" s="663"/>
      <c r="DL29" s="669">
        <v>1337882</v>
      </c>
      <c r="DM29" s="662"/>
      <c r="DN29" s="662"/>
      <c r="DO29" s="662"/>
      <c r="DP29" s="662"/>
      <c r="DQ29" s="662"/>
      <c r="DR29" s="662"/>
      <c r="DS29" s="662"/>
      <c r="DT29" s="662"/>
      <c r="DU29" s="662"/>
      <c r="DV29" s="663"/>
      <c r="DW29" s="666">
        <v>19.8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124047</v>
      </c>
      <c r="S30" s="664"/>
      <c r="T30" s="664"/>
      <c r="U30" s="664"/>
      <c r="V30" s="664"/>
      <c r="W30" s="664"/>
      <c r="X30" s="664"/>
      <c r="Y30" s="665"/>
      <c r="Z30" s="723">
        <v>1.2</v>
      </c>
      <c r="AA30" s="723"/>
      <c r="AB30" s="723"/>
      <c r="AC30" s="723"/>
      <c r="AD30" s="724">
        <v>105762</v>
      </c>
      <c r="AE30" s="724"/>
      <c r="AF30" s="724"/>
      <c r="AG30" s="724"/>
      <c r="AH30" s="724"/>
      <c r="AI30" s="724"/>
      <c r="AJ30" s="724"/>
      <c r="AK30" s="724"/>
      <c r="AL30" s="666">
        <v>1.6</v>
      </c>
      <c r="AM30" s="667"/>
      <c r="AN30" s="667"/>
      <c r="AO30" s="725"/>
      <c r="AP30" s="751" t="s">
        <v>310</v>
      </c>
      <c r="AQ30" s="752"/>
      <c r="AR30" s="752"/>
      <c r="AS30" s="752"/>
      <c r="AT30" s="757" t="s">
        <v>311</v>
      </c>
      <c r="AU30" s="230"/>
      <c r="AV30" s="230"/>
      <c r="AW30" s="230"/>
      <c r="AX30" s="760" t="s">
        <v>186</v>
      </c>
      <c r="AY30" s="761"/>
      <c r="AZ30" s="761"/>
      <c r="BA30" s="761"/>
      <c r="BB30" s="761"/>
      <c r="BC30" s="761"/>
      <c r="BD30" s="761"/>
      <c r="BE30" s="761"/>
      <c r="BF30" s="762"/>
      <c r="BG30" s="741">
        <v>98.3</v>
      </c>
      <c r="BH30" s="742"/>
      <c r="BI30" s="742"/>
      <c r="BJ30" s="742"/>
      <c r="BK30" s="742"/>
      <c r="BL30" s="742"/>
      <c r="BM30" s="743">
        <v>88.2</v>
      </c>
      <c r="BN30" s="742"/>
      <c r="BO30" s="742"/>
      <c r="BP30" s="742"/>
      <c r="BQ30" s="744"/>
      <c r="BR30" s="741">
        <v>98.3</v>
      </c>
      <c r="BS30" s="742"/>
      <c r="BT30" s="742"/>
      <c r="BU30" s="742"/>
      <c r="BV30" s="742"/>
      <c r="BW30" s="742"/>
      <c r="BX30" s="743">
        <v>89.2</v>
      </c>
      <c r="BY30" s="742"/>
      <c r="BZ30" s="742"/>
      <c r="CA30" s="742"/>
      <c r="CB30" s="744"/>
      <c r="CD30" s="747"/>
      <c r="CE30" s="748"/>
      <c r="CF30" s="705" t="s">
        <v>312</v>
      </c>
      <c r="CG30" s="702"/>
      <c r="CH30" s="702"/>
      <c r="CI30" s="702"/>
      <c r="CJ30" s="702"/>
      <c r="CK30" s="702"/>
      <c r="CL30" s="702"/>
      <c r="CM30" s="702"/>
      <c r="CN30" s="702"/>
      <c r="CO30" s="702"/>
      <c r="CP30" s="702"/>
      <c r="CQ30" s="703"/>
      <c r="CR30" s="661">
        <v>1316625</v>
      </c>
      <c r="CS30" s="664"/>
      <c r="CT30" s="664"/>
      <c r="CU30" s="664"/>
      <c r="CV30" s="664"/>
      <c r="CW30" s="664"/>
      <c r="CX30" s="664"/>
      <c r="CY30" s="665"/>
      <c r="CZ30" s="666">
        <v>12.7</v>
      </c>
      <c r="DA30" s="695"/>
      <c r="DB30" s="695"/>
      <c r="DC30" s="696"/>
      <c r="DD30" s="669">
        <v>1293679</v>
      </c>
      <c r="DE30" s="664"/>
      <c r="DF30" s="664"/>
      <c r="DG30" s="664"/>
      <c r="DH30" s="664"/>
      <c r="DI30" s="664"/>
      <c r="DJ30" s="664"/>
      <c r="DK30" s="665"/>
      <c r="DL30" s="669">
        <v>1268620</v>
      </c>
      <c r="DM30" s="664"/>
      <c r="DN30" s="664"/>
      <c r="DO30" s="664"/>
      <c r="DP30" s="664"/>
      <c r="DQ30" s="664"/>
      <c r="DR30" s="664"/>
      <c r="DS30" s="664"/>
      <c r="DT30" s="664"/>
      <c r="DU30" s="664"/>
      <c r="DV30" s="665"/>
      <c r="DW30" s="666">
        <v>18.8</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12844</v>
      </c>
      <c r="S31" s="664"/>
      <c r="T31" s="664"/>
      <c r="U31" s="664"/>
      <c r="V31" s="664"/>
      <c r="W31" s="664"/>
      <c r="X31" s="664"/>
      <c r="Y31" s="665"/>
      <c r="Z31" s="723">
        <v>0.1</v>
      </c>
      <c r="AA31" s="723"/>
      <c r="AB31" s="723"/>
      <c r="AC31" s="723"/>
      <c r="AD31" s="724" t="s">
        <v>243</v>
      </c>
      <c r="AE31" s="724"/>
      <c r="AF31" s="724"/>
      <c r="AG31" s="724"/>
      <c r="AH31" s="724"/>
      <c r="AI31" s="724"/>
      <c r="AJ31" s="724"/>
      <c r="AK31" s="724"/>
      <c r="AL31" s="666" t="s">
        <v>234</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99.5</v>
      </c>
      <c r="BH31" s="662"/>
      <c r="BI31" s="662"/>
      <c r="BJ31" s="662"/>
      <c r="BK31" s="662"/>
      <c r="BL31" s="662"/>
      <c r="BM31" s="667">
        <v>98.7</v>
      </c>
      <c r="BN31" s="740"/>
      <c r="BO31" s="740"/>
      <c r="BP31" s="740"/>
      <c r="BQ31" s="701"/>
      <c r="BR31" s="739">
        <v>99.7</v>
      </c>
      <c r="BS31" s="662"/>
      <c r="BT31" s="662"/>
      <c r="BU31" s="662"/>
      <c r="BV31" s="662"/>
      <c r="BW31" s="662"/>
      <c r="BX31" s="667">
        <v>98.6</v>
      </c>
      <c r="BY31" s="740"/>
      <c r="BZ31" s="740"/>
      <c r="CA31" s="740"/>
      <c r="CB31" s="701"/>
      <c r="CD31" s="747"/>
      <c r="CE31" s="748"/>
      <c r="CF31" s="705" t="s">
        <v>316</v>
      </c>
      <c r="CG31" s="702"/>
      <c r="CH31" s="702"/>
      <c r="CI31" s="702"/>
      <c r="CJ31" s="702"/>
      <c r="CK31" s="702"/>
      <c r="CL31" s="702"/>
      <c r="CM31" s="702"/>
      <c r="CN31" s="702"/>
      <c r="CO31" s="702"/>
      <c r="CP31" s="702"/>
      <c r="CQ31" s="703"/>
      <c r="CR31" s="661">
        <v>70066</v>
      </c>
      <c r="CS31" s="662"/>
      <c r="CT31" s="662"/>
      <c r="CU31" s="662"/>
      <c r="CV31" s="662"/>
      <c r="CW31" s="662"/>
      <c r="CX31" s="662"/>
      <c r="CY31" s="663"/>
      <c r="CZ31" s="666">
        <v>0.7</v>
      </c>
      <c r="DA31" s="695"/>
      <c r="DB31" s="695"/>
      <c r="DC31" s="696"/>
      <c r="DD31" s="669">
        <v>69322</v>
      </c>
      <c r="DE31" s="662"/>
      <c r="DF31" s="662"/>
      <c r="DG31" s="662"/>
      <c r="DH31" s="662"/>
      <c r="DI31" s="662"/>
      <c r="DJ31" s="662"/>
      <c r="DK31" s="663"/>
      <c r="DL31" s="669">
        <v>69262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387437</v>
      </c>
      <c r="S32" s="664"/>
      <c r="T32" s="664"/>
      <c r="U32" s="664"/>
      <c r="V32" s="664"/>
      <c r="W32" s="664"/>
      <c r="X32" s="664"/>
      <c r="Y32" s="665"/>
      <c r="Z32" s="723">
        <v>3.6</v>
      </c>
      <c r="AA32" s="723"/>
      <c r="AB32" s="723"/>
      <c r="AC32" s="723"/>
      <c r="AD32" s="724" t="s">
        <v>243</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97.1</v>
      </c>
      <c r="BH32" s="677"/>
      <c r="BI32" s="677"/>
      <c r="BJ32" s="677"/>
      <c r="BK32" s="677"/>
      <c r="BL32" s="677"/>
      <c r="BM32" s="721">
        <v>79.8</v>
      </c>
      <c r="BN32" s="677"/>
      <c r="BO32" s="677"/>
      <c r="BP32" s="677"/>
      <c r="BQ32" s="714"/>
      <c r="BR32" s="738">
        <v>97</v>
      </c>
      <c r="BS32" s="677"/>
      <c r="BT32" s="677"/>
      <c r="BU32" s="677"/>
      <c r="BV32" s="677"/>
      <c r="BW32" s="677"/>
      <c r="BX32" s="721">
        <v>81.7</v>
      </c>
      <c r="BY32" s="677"/>
      <c r="BZ32" s="677"/>
      <c r="CA32" s="677"/>
      <c r="CB32" s="714"/>
      <c r="CD32" s="749"/>
      <c r="CE32" s="750"/>
      <c r="CF32" s="705" t="s">
        <v>319</v>
      </c>
      <c r="CG32" s="702"/>
      <c r="CH32" s="702"/>
      <c r="CI32" s="702"/>
      <c r="CJ32" s="702"/>
      <c r="CK32" s="702"/>
      <c r="CL32" s="702"/>
      <c r="CM32" s="702"/>
      <c r="CN32" s="702"/>
      <c r="CO32" s="702"/>
      <c r="CP32" s="702"/>
      <c r="CQ32" s="703"/>
      <c r="CR32" s="661">
        <v>320</v>
      </c>
      <c r="CS32" s="664"/>
      <c r="CT32" s="664"/>
      <c r="CU32" s="664"/>
      <c r="CV32" s="664"/>
      <c r="CW32" s="664"/>
      <c r="CX32" s="664"/>
      <c r="CY32" s="665"/>
      <c r="CZ32" s="666">
        <v>0</v>
      </c>
      <c r="DA32" s="695"/>
      <c r="DB32" s="695"/>
      <c r="DC32" s="696"/>
      <c r="DD32" s="669">
        <v>320</v>
      </c>
      <c r="DE32" s="664"/>
      <c r="DF32" s="664"/>
      <c r="DG32" s="664"/>
      <c r="DH32" s="664"/>
      <c r="DI32" s="664"/>
      <c r="DJ32" s="664"/>
      <c r="DK32" s="665"/>
      <c r="DL32" s="669">
        <v>320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281094</v>
      </c>
      <c r="S33" s="664"/>
      <c r="T33" s="664"/>
      <c r="U33" s="664"/>
      <c r="V33" s="664"/>
      <c r="W33" s="664"/>
      <c r="X33" s="664"/>
      <c r="Y33" s="665"/>
      <c r="Z33" s="723">
        <v>2.6</v>
      </c>
      <c r="AA33" s="723"/>
      <c r="AB33" s="723"/>
      <c r="AC33" s="723"/>
      <c r="AD33" s="724" t="s">
        <v>243</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5130623</v>
      </c>
      <c r="CS33" s="662"/>
      <c r="CT33" s="662"/>
      <c r="CU33" s="662"/>
      <c r="CV33" s="662"/>
      <c r="CW33" s="662"/>
      <c r="CX33" s="662"/>
      <c r="CY33" s="663"/>
      <c r="CZ33" s="666">
        <v>49.4</v>
      </c>
      <c r="DA33" s="695"/>
      <c r="DB33" s="695"/>
      <c r="DC33" s="696"/>
      <c r="DD33" s="669">
        <v>4232696</v>
      </c>
      <c r="DE33" s="662"/>
      <c r="DF33" s="662"/>
      <c r="DG33" s="662"/>
      <c r="DH33" s="662"/>
      <c r="DI33" s="662"/>
      <c r="DJ33" s="662"/>
      <c r="DK33" s="663"/>
      <c r="DL33" s="669">
        <v>2885593</v>
      </c>
      <c r="DM33" s="662"/>
      <c r="DN33" s="662"/>
      <c r="DO33" s="662"/>
      <c r="DP33" s="662"/>
      <c r="DQ33" s="662"/>
      <c r="DR33" s="662"/>
      <c r="DS33" s="662"/>
      <c r="DT33" s="662"/>
      <c r="DU33" s="662"/>
      <c r="DV33" s="663"/>
      <c r="DW33" s="666">
        <v>42.7</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300518</v>
      </c>
      <c r="S34" s="664"/>
      <c r="T34" s="664"/>
      <c r="U34" s="664"/>
      <c r="V34" s="664"/>
      <c r="W34" s="664"/>
      <c r="X34" s="664"/>
      <c r="Y34" s="665"/>
      <c r="Z34" s="723">
        <v>2.8</v>
      </c>
      <c r="AA34" s="723"/>
      <c r="AB34" s="723"/>
      <c r="AC34" s="723"/>
      <c r="AD34" s="724">
        <v>77</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1644376</v>
      </c>
      <c r="CS34" s="664"/>
      <c r="CT34" s="664"/>
      <c r="CU34" s="664"/>
      <c r="CV34" s="664"/>
      <c r="CW34" s="664"/>
      <c r="CX34" s="664"/>
      <c r="CY34" s="665"/>
      <c r="CZ34" s="666">
        <v>15.8</v>
      </c>
      <c r="DA34" s="695"/>
      <c r="DB34" s="695"/>
      <c r="DC34" s="696"/>
      <c r="DD34" s="669">
        <v>1391401</v>
      </c>
      <c r="DE34" s="664"/>
      <c r="DF34" s="664"/>
      <c r="DG34" s="664"/>
      <c r="DH34" s="664"/>
      <c r="DI34" s="664"/>
      <c r="DJ34" s="664"/>
      <c r="DK34" s="665"/>
      <c r="DL34" s="669">
        <v>925053</v>
      </c>
      <c r="DM34" s="664"/>
      <c r="DN34" s="664"/>
      <c r="DO34" s="664"/>
      <c r="DP34" s="664"/>
      <c r="DQ34" s="664"/>
      <c r="DR34" s="664"/>
      <c r="DS34" s="664"/>
      <c r="DT34" s="664"/>
      <c r="DU34" s="664"/>
      <c r="DV34" s="665"/>
      <c r="DW34" s="666">
        <v>13.7</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1569777</v>
      </c>
      <c r="S35" s="664"/>
      <c r="T35" s="664"/>
      <c r="U35" s="664"/>
      <c r="V35" s="664"/>
      <c r="W35" s="664"/>
      <c r="X35" s="664"/>
      <c r="Y35" s="665"/>
      <c r="Z35" s="723">
        <v>14.6</v>
      </c>
      <c r="AA35" s="723"/>
      <c r="AB35" s="723"/>
      <c r="AC35" s="723"/>
      <c r="AD35" s="724" t="s">
        <v>243</v>
      </c>
      <c r="AE35" s="724"/>
      <c r="AF35" s="724"/>
      <c r="AG35" s="724"/>
      <c r="AH35" s="724"/>
      <c r="AI35" s="724"/>
      <c r="AJ35" s="724"/>
      <c r="AK35" s="724"/>
      <c r="AL35" s="666" t="s">
        <v>243</v>
      </c>
      <c r="AM35" s="667"/>
      <c r="AN35" s="667"/>
      <c r="AO35" s="725"/>
      <c r="AP35" s="234"/>
      <c r="AQ35" s="729" t="s">
        <v>327</v>
      </c>
      <c r="AR35" s="730"/>
      <c r="AS35" s="730"/>
      <c r="AT35" s="730"/>
      <c r="AU35" s="730"/>
      <c r="AV35" s="730"/>
      <c r="AW35" s="730"/>
      <c r="AX35" s="730"/>
      <c r="AY35" s="731"/>
      <c r="AZ35" s="726">
        <v>1322886</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29173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137280</v>
      </c>
      <c r="CS35" s="662"/>
      <c r="CT35" s="662"/>
      <c r="CU35" s="662"/>
      <c r="CV35" s="662"/>
      <c r="CW35" s="662"/>
      <c r="CX35" s="662"/>
      <c r="CY35" s="663"/>
      <c r="CZ35" s="666">
        <v>1.3</v>
      </c>
      <c r="DA35" s="695"/>
      <c r="DB35" s="695"/>
      <c r="DC35" s="696"/>
      <c r="DD35" s="669">
        <v>122889</v>
      </c>
      <c r="DE35" s="662"/>
      <c r="DF35" s="662"/>
      <c r="DG35" s="662"/>
      <c r="DH35" s="662"/>
      <c r="DI35" s="662"/>
      <c r="DJ35" s="662"/>
      <c r="DK35" s="663"/>
      <c r="DL35" s="669">
        <v>23152</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234</v>
      </c>
      <c r="AA36" s="723"/>
      <c r="AB36" s="723"/>
      <c r="AC36" s="723"/>
      <c r="AD36" s="724" t="s">
        <v>234</v>
      </c>
      <c r="AE36" s="724"/>
      <c r="AF36" s="724"/>
      <c r="AG36" s="724"/>
      <c r="AH36" s="724"/>
      <c r="AI36" s="724"/>
      <c r="AJ36" s="724"/>
      <c r="AK36" s="724"/>
      <c r="AL36" s="666" t="s">
        <v>234</v>
      </c>
      <c r="AM36" s="667"/>
      <c r="AN36" s="667"/>
      <c r="AO36" s="725"/>
      <c r="AQ36" s="698" t="s">
        <v>331</v>
      </c>
      <c r="AR36" s="699"/>
      <c r="AS36" s="699"/>
      <c r="AT36" s="699"/>
      <c r="AU36" s="699"/>
      <c r="AV36" s="699"/>
      <c r="AW36" s="699"/>
      <c r="AX36" s="699"/>
      <c r="AY36" s="700"/>
      <c r="AZ36" s="661">
        <v>460615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13129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1805400</v>
      </c>
      <c r="CS36" s="664"/>
      <c r="CT36" s="664"/>
      <c r="CU36" s="664"/>
      <c r="CV36" s="664"/>
      <c r="CW36" s="664"/>
      <c r="CX36" s="664"/>
      <c r="CY36" s="665"/>
      <c r="CZ36" s="666">
        <v>17.399999999999999</v>
      </c>
      <c r="DA36" s="695"/>
      <c r="DB36" s="695"/>
      <c r="DC36" s="696"/>
      <c r="DD36" s="669">
        <v>1367481</v>
      </c>
      <c r="DE36" s="664"/>
      <c r="DF36" s="664"/>
      <c r="DG36" s="664"/>
      <c r="DH36" s="664"/>
      <c r="DI36" s="664"/>
      <c r="DJ36" s="664"/>
      <c r="DK36" s="665"/>
      <c r="DL36" s="669">
        <v>1037683</v>
      </c>
      <c r="DM36" s="664"/>
      <c r="DN36" s="664"/>
      <c r="DO36" s="664"/>
      <c r="DP36" s="664"/>
      <c r="DQ36" s="664"/>
      <c r="DR36" s="664"/>
      <c r="DS36" s="664"/>
      <c r="DT36" s="664"/>
      <c r="DU36" s="664"/>
      <c r="DV36" s="665"/>
      <c r="DW36" s="666">
        <v>15.4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270677</v>
      </c>
      <c r="S37" s="664"/>
      <c r="T37" s="664"/>
      <c r="U37" s="664"/>
      <c r="V37" s="664"/>
      <c r="W37" s="664"/>
      <c r="X37" s="664"/>
      <c r="Y37" s="665"/>
      <c r="Z37" s="723">
        <v>2.5</v>
      </c>
      <c r="AA37" s="723"/>
      <c r="AB37" s="723"/>
      <c r="AC37" s="723"/>
      <c r="AD37" s="724" t="s">
        <v>243</v>
      </c>
      <c r="AE37" s="724"/>
      <c r="AF37" s="724"/>
      <c r="AG37" s="724"/>
      <c r="AH37" s="724"/>
      <c r="AI37" s="724"/>
      <c r="AJ37" s="724"/>
      <c r="AK37" s="724"/>
      <c r="AL37" s="666" t="s">
        <v>234</v>
      </c>
      <c r="AM37" s="667"/>
      <c r="AN37" s="667"/>
      <c r="AO37" s="725"/>
      <c r="AQ37" s="698" t="s">
        <v>335</v>
      </c>
      <c r="AR37" s="699"/>
      <c r="AS37" s="699"/>
      <c r="AT37" s="699"/>
      <c r="AU37" s="699"/>
      <c r="AV37" s="699"/>
      <c r="AW37" s="699"/>
      <c r="AX37" s="699"/>
      <c r="AY37" s="700"/>
      <c r="AZ37" s="661">
        <v>154200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1590</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718566</v>
      </c>
      <c r="CS37" s="662"/>
      <c r="CT37" s="662"/>
      <c r="CU37" s="662"/>
      <c r="CV37" s="662"/>
      <c r="CW37" s="662"/>
      <c r="CX37" s="662"/>
      <c r="CY37" s="663"/>
      <c r="CZ37" s="666">
        <v>6.9</v>
      </c>
      <c r="DA37" s="695"/>
      <c r="DB37" s="695"/>
      <c r="DC37" s="696"/>
      <c r="DD37" s="669">
        <v>706760</v>
      </c>
      <c r="DE37" s="662"/>
      <c r="DF37" s="662"/>
      <c r="DG37" s="662"/>
      <c r="DH37" s="662"/>
      <c r="DI37" s="662"/>
      <c r="DJ37" s="662"/>
      <c r="DK37" s="663"/>
      <c r="DL37" s="669">
        <v>657689</v>
      </c>
      <c r="DM37" s="662"/>
      <c r="DN37" s="662"/>
      <c r="DO37" s="662"/>
      <c r="DP37" s="662"/>
      <c r="DQ37" s="662"/>
      <c r="DR37" s="662"/>
      <c r="DS37" s="662"/>
      <c r="DT37" s="662"/>
      <c r="DU37" s="662"/>
      <c r="DV37" s="663"/>
      <c r="DW37" s="666">
        <v>9.6999999999999993</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10783741</v>
      </c>
      <c r="S38" s="713"/>
      <c r="T38" s="713"/>
      <c r="U38" s="713"/>
      <c r="V38" s="713"/>
      <c r="W38" s="713"/>
      <c r="X38" s="713"/>
      <c r="Y38" s="718"/>
      <c r="Z38" s="719">
        <v>100</v>
      </c>
      <c r="AA38" s="719"/>
      <c r="AB38" s="719"/>
      <c r="AC38" s="719"/>
      <c r="AD38" s="720">
        <v>6487792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65030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2358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1300766</v>
      </c>
      <c r="CS38" s="664"/>
      <c r="CT38" s="664"/>
      <c r="CU38" s="664"/>
      <c r="CV38" s="664"/>
      <c r="CW38" s="664"/>
      <c r="CX38" s="664"/>
      <c r="CY38" s="665"/>
      <c r="CZ38" s="666">
        <v>12.5</v>
      </c>
      <c r="DA38" s="695"/>
      <c r="DB38" s="695"/>
      <c r="DC38" s="696"/>
      <c r="DD38" s="669">
        <v>1148307</v>
      </c>
      <c r="DE38" s="664"/>
      <c r="DF38" s="664"/>
      <c r="DG38" s="664"/>
      <c r="DH38" s="664"/>
      <c r="DI38" s="664"/>
      <c r="DJ38" s="664"/>
      <c r="DK38" s="665"/>
      <c r="DL38" s="669">
        <v>899705</v>
      </c>
      <c r="DM38" s="664"/>
      <c r="DN38" s="664"/>
      <c r="DO38" s="664"/>
      <c r="DP38" s="664"/>
      <c r="DQ38" s="664"/>
      <c r="DR38" s="664"/>
      <c r="DS38" s="664"/>
      <c r="DT38" s="664"/>
      <c r="DU38" s="664"/>
      <c r="DV38" s="665"/>
      <c r="DW38" s="666">
        <v>13.3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22120</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99</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222301</v>
      </c>
      <c r="CS39" s="662"/>
      <c r="CT39" s="662"/>
      <c r="CU39" s="662"/>
      <c r="CV39" s="662"/>
      <c r="CW39" s="662"/>
      <c r="CX39" s="662"/>
      <c r="CY39" s="663"/>
      <c r="CZ39" s="666">
        <v>2.1</v>
      </c>
      <c r="DA39" s="695"/>
      <c r="DB39" s="695"/>
      <c r="DC39" s="696"/>
      <c r="DD39" s="669">
        <v>202618</v>
      </c>
      <c r="DE39" s="662"/>
      <c r="DF39" s="662"/>
      <c r="DG39" s="662"/>
      <c r="DH39" s="662"/>
      <c r="DI39" s="662"/>
      <c r="DJ39" s="662"/>
      <c r="DK39" s="663"/>
      <c r="DL39" s="669" t="s">
        <v>243</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93986</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234</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20500</v>
      </c>
      <c r="CS40" s="664"/>
      <c r="CT40" s="664"/>
      <c r="CU40" s="664"/>
      <c r="CV40" s="664"/>
      <c r="CW40" s="664"/>
      <c r="CX40" s="664"/>
      <c r="CY40" s="665"/>
      <c r="CZ40" s="666">
        <v>0.2</v>
      </c>
      <c r="DA40" s="695"/>
      <c r="DB40" s="695"/>
      <c r="DC40" s="696"/>
      <c r="DD40" s="669" t="s">
        <v>243</v>
      </c>
      <c r="DE40" s="664"/>
      <c r="DF40" s="664"/>
      <c r="DG40" s="664"/>
      <c r="DH40" s="664"/>
      <c r="DI40" s="664"/>
      <c r="DJ40" s="664"/>
      <c r="DK40" s="665"/>
      <c r="DL40" s="669" t="s">
        <v>234</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526935</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323</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2190012</v>
      </c>
      <c r="CS42" s="664"/>
      <c r="CT42" s="664"/>
      <c r="CU42" s="664"/>
      <c r="CV42" s="664"/>
      <c r="CW42" s="664"/>
      <c r="CX42" s="664"/>
      <c r="CY42" s="665"/>
      <c r="CZ42" s="666">
        <v>21.1</v>
      </c>
      <c r="DA42" s="667"/>
      <c r="DB42" s="667"/>
      <c r="DC42" s="668"/>
      <c r="DD42" s="669">
        <v>681194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56574</v>
      </c>
      <c r="CS43" s="662"/>
      <c r="CT43" s="662"/>
      <c r="CU43" s="662"/>
      <c r="CV43" s="662"/>
      <c r="CW43" s="662"/>
      <c r="CX43" s="662"/>
      <c r="CY43" s="663"/>
      <c r="CZ43" s="666">
        <v>0.5</v>
      </c>
      <c r="DA43" s="695"/>
      <c r="DB43" s="695"/>
      <c r="DC43" s="696"/>
      <c r="DD43" s="669">
        <v>53991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2034102</v>
      </c>
      <c r="CS44" s="664"/>
      <c r="CT44" s="664"/>
      <c r="CU44" s="664"/>
      <c r="CV44" s="664"/>
      <c r="CW44" s="664"/>
      <c r="CX44" s="664"/>
      <c r="CY44" s="665"/>
      <c r="CZ44" s="666">
        <v>19.600000000000001</v>
      </c>
      <c r="DA44" s="667"/>
      <c r="DB44" s="667"/>
      <c r="DC44" s="668"/>
      <c r="DD44" s="669">
        <v>572687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296114</v>
      </c>
      <c r="CS45" s="662"/>
      <c r="CT45" s="662"/>
      <c r="CU45" s="662"/>
      <c r="CV45" s="662"/>
      <c r="CW45" s="662"/>
      <c r="CX45" s="662"/>
      <c r="CY45" s="663"/>
      <c r="CZ45" s="666">
        <v>2.8</v>
      </c>
      <c r="DA45" s="695"/>
      <c r="DB45" s="695"/>
      <c r="DC45" s="696"/>
      <c r="DD45" s="669">
        <v>14533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1737244</v>
      </c>
      <c r="CS46" s="664"/>
      <c r="CT46" s="664"/>
      <c r="CU46" s="664"/>
      <c r="CV46" s="664"/>
      <c r="CW46" s="664"/>
      <c r="CX46" s="664"/>
      <c r="CY46" s="665"/>
      <c r="CZ46" s="666">
        <v>16.7</v>
      </c>
      <c r="DA46" s="667"/>
      <c r="DB46" s="667"/>
      <c r="DC46" s="668"/>
      <c r="DD46" s="669">
        <v>557410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155910</v>
      </c>
      <c r="CS47" s="662"/>
      <c r="CT47" s="662"/>
      <c r="CU47" s="662"/>
      <c r="CV47" s="662"/>
      <c r="CW47" s="662"/>
      <c r="CX47" s="662"/>
      <c r="CY47" s="663"/>
      <c r="CZ47" s="666">
        <v>1.5</v>
      </c>
      <c r="DA47" s="695"/>
      <c r="DB47" s="695"/>
      <c r="DC47" s="696"/>
      <c r="DD47" s="669">
        <v>108507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234</v>
      </c>
      <c r="CS48" s="664"/>
      <c r="CT48" s="664"/>
      <c r="CU48" s="664"/>
      <c r="CV48" s="664"/>
      <c r="CW48" s="664"/>
      <c r="CX48" s="664"/>
      <c r="CY48" s="665"/>
      <c r="CZ48" s="666" t="s">
        <v>243</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10391631</v>
      </c>
      <c r="CS49" s="677"/>
      <c r="CT49" s="677"/>
      <c r="CU49" s="677"/>
      <c r="CV49" s="677"/>
      <c r="CW49" s="677"/>
      <c r="CX49" s="677"/>
      <c r="CY49" s="678"/>
      <c r="CZ49" s="679">
        <v>100</v>
      </c>
      <c r="DA49" s="680"/>
      <c r="DB49" s="680"/>
      <c r="DC49" s="681"/>
      <c r="DD49" s="682">
        <v>7701423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gO4bmpZ1x3/LydEsfIY7So2GToEVlBnlOxFL9t9B/uJpY8AXAMcMEDLw65mboJuSFtiBeOjJuMeHhQ7hjP/Pw==" saltValue="FoymDSNZfdtGHtasqRyN4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364</v>
      </c>
      <c r="DK2" s="1199"/>
      <c r="DL2" s="1199"/>
      <c r="DM2" s="1199"/>
      <c r="DN2" s="1199"/>
      <c r="DO2" s="1200"/>
      <c r="DP2" s="249"/>
      <c r="DQ2" s="1198" t="s">
        <v>365</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1"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6" t="s">
        <v>382</v>
      </c>
      <c r="DH5" s="1187"/>
      <c r="DI5" s="1187"/>
      <c r="DJ5" s="1187"/>
      <c r="DK5" s="1188"/>
      <c r="DL5" s="1186" t="s">
        <v>383</v>
      </c>
      <c r="DM5" s="1187"/>
      <c r="DN5" s="1187"/>
      <c r="DO5" s="1187"/>
      <c r="DP5" s="1188"/>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2">
        <v>10784</v>
      </c>
      <c r="R7" s="1193"/>
      <c r="S7" s="1193"/>
      <c r="T7" s="1193"/>
      <c r="U7" s="1193"/>
      <c r="V7" s="1193">
        <v>10392</v>
      </c>
      <c r="W7" s="1193"/>
      <c r="X7" s="1193"/>
      <c r="Y7" s="1193"/>
      <c r="Z7" s="1193"/>
      <c r="AA7" s="1193">
        <v>392</v>
      </c>
      <c r="AB7" s="1193"/>
      <c r="AC7" s="1193"/>
      <c r="AD7" s="1193"/>
      <c r="AE7" s="1194"/>
      <c r="AF7" s="1195">
        <v>279</v>
      </c>
      <c r="AG7" s="1196"/>
      <c r="AH7" s="1196"/>
      <c r="AI7" s="1196"/>
      <c r="AJ7" s="1197"/>
      <c r="AK7" s="1179" t="s">
        <v>611</v>
      </c>
      <c r="AL7" s="1180"/>
      <c r="AM7" s="1180"/>
      <c r="AN7" s="1180"/>
      <c r="AO7" s="1180"/>
      <c r="AP7" s="1180">
        <v>14041</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587</v>
      </c>
      <c r="BT7" s="1184"/>
      <c r="BU7" s="1184"/>
      <c r="BV7" s="1184"/>
      <c r="BW7" s="1184"/>
      <c r="BX7" s="1184"/>
      <c r="BY7" s="1184"/>
      <c r="BZ7" s="1184"/>
      <c r="CA7" s="1184"/>
      <c r="CB7" s="1184"/>
      <c r="CC7" s="1184"/>
      <c r="CD7" s="1184"/>
      <c r="CE7" s="1184"/>
      <c r="CF7" s="1184"/>
      <c r="CG7" s="1185"/>
      <c r="CH7" s="1176">
        <v>-1</v>
      </c>
      <c r="CI7" s="1177"/>
      <c r="CJ7" s="1177"/>
      <c r="CK7" s="1177"/>
      <c r="CL7" s="1178"/>
      <c r="CM7" s="1176">
        <v>37</v>
      </c>
      <c r="CN7" s="1177"/>
      <c r="CO7" s="1177"/>
      <c r="CP7" s="1177"/>
      <c r="CQ7" s="1178"/>
      <c r="CR7" s="1176">
        <v>56</v>
      </c>
      <c r="CS7" s="1177"/>
      <c r="CT7" s="1177"/>
      <c r="CU7" s="1177"/>
      <c r="CV7" s="1178"/>
      <c r="CW7" s="1176" t="s">
        <v>598</v>
      </c>
      <c r="CX7" s="1177"/>
      <c r="CY7" s="1177"/>
      <c r="CZ7" s="1177"/>
      <c r="DA7" s="1178"/>
      <c r="DB7" s="1176" t="s">
        <v>610</v>
      </c>
      <c r="DC7" s="1177"/>
      <c r="DD7" s="1177"/>
      <c r="DE7" s="1177"/>
      <c r="DF7" s="1178"/>
      <c r="DG7" s="1176" t="s">
        <v>610</v>
      </c>
      <c r="DH7" s="1177"/>
      <c r="DI7" s="1177"/>
      <c r="DJ7" s="1177"/>
      <c r="DK7" s="1178"/>
      <c r="DL7" s="1176" t="s">
        <v>610</v>
      </c>
      <c r="DM7" s="1177"/>
      <c r="DN7" s="1177"/>
      <c r="DO7" s="1177"/>
      <c r="DP7" s="1178"/>
      <c r="DQ7" s="1176" t="s">
        <v>610</v>
      </c>
      <c r="DR7" s="1177"/>
      <c r="DS7" s="1177"/>
      <c r="DT7" s="1177"/>
      <c r="DU7" s="1178"/>
      <c r="DV7" s="1203"/>
      <c r="DW7" s="1204"/>
      <c r="DX7" s="1204"/>
      <c r="DY7" s="1204"/>
      <c r="DZ7" s="1205"/>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107</v>
      </c>
      <c r="R8" s="1133"/>
      <c r="S8" s="1133"/>
      <c r="T8" s="1133"/>
      <c r="U8" s="1133"/>
      <c r="V8" s="1133">
        <v>100</v>
      </c>
      <c r="W8" s="1133"/>
      <c r="X8" s="1133"/>
      <c r="Y8" s="1133"/>
      <c r="Z8" s="1133"/>
      <c r="AA8" s="1133">
        <v>7</v>
      </c>
      <c r="AB8" s="1133"/>
      <c r="AC8" s="1133"/>
      <c r="AD8" s="1133"/>
      <c r="AE8" s="1134"/>
      <c r="AF8" s="1108">
        <v>7</v>
      </c>
      <c r="AG8" s="1109"/>
      <c r="AH8" s="1109"/>
      <c r="AI8" s="1109"/>
      <c r="AJ8" s="1110"/>
      <c r="AK8" s="1174" t="s">
        <v>598</v>
      </c>
      <c r="AL8" s="1175"/>
      <c r="AM8" s="1175"/>
      <c r="AN8" s="1175"/>
      <c r="AO8" s="1175"/>
      <c r="AP8" s="1175">
        <v>124</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0</v>
      </c>
      <c r="CI8" s="1079"/>
      <c r="CJ8" s="1079"/>
      <c r="CK8" s="1079"/>
      <c r="CL8" s="1080"/>
      <c r="CM8" s="1078">
        <v>31</v>
      </c>
      <c r="CN8" s="1079"/>
      <c r="CO8" s="1079"/>
      <c r="CP8" s="1079"/>
      <c r="CQ8" s="1080"/>
      <c r="CR8" s="1078">
        <v>50</v>
      </c>
      <c r="CS8" s="1079"/>
      <c r="CT8" s="1079"/>
      <c r="CU8" s="1079"/>
      <c r="CV8" s="1080"/>
      <c r="CW8" s="1078" t="s">
        <v>598</v>
      </c>
      <c r="CX8" s="1079"/>
      <c r="CY8" s="1079"/>
      <c r="CZ8" s="1079"/>
      <c r="DA8" s="1080"/>
      <c r="DB8" s="1078" t="s">
        <v>598</v>
      </c>
      <c r="DC8" s="1079"/>
      <c r="DD8" s="1079"/>
      <c r="DE8" s="1079"/>
      <c r="DF8" s="1080"/>
      <c r="DG8" s="1078" t="s">
        <v>598</v>
      </c>
      <c r="DH8" s="1079"/>
      <c r="DI8" s="1079"/>
      <c r="DJ8" s="1079"/>
      <c r="DK8" s="1080"/>
      <c r="DL8" s="1078" t="s">
        <v>598</v>
      </c>
      <c r="DM8" s="1079"/>
      <c r="DN8" s="1079"/>
      <c r="DO8" s="1079"/>
      <c r="DP8" s="1080"/>
      <c r="DQ8" s="1078" t="s">
        <v>598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7" t="s">
        <v>389</v>
      </c>
      <c r="C23" s="1038"/>
      <c r="D23" s="1038"/>
      <c r="E23" s="1038"/>
      <c r="F23" s="1038"/>
      <c r="G23" s="1038"/>
      <c r="H23" s="1038"/>
      <c r="I23" s="1038"/>
      <c r="J23" s="1038"/>
      <c r="K23" s="1038"/>
      <c r="L23" s="1038"/>
      <c r="M23" s="1038"/>
      <c r="N23" s="1038"/>
      <c r="O23" s="1038"/>
      <c r="P23" s="1039"/>
      <c r="Q23" s="1157">
        <f>SUM(Q7:U8)</f>
        <v>10891</v>
      </c>
      <c r="R23" s="1158"/>
      <c r="S23" s="1158"/>
      <c r="T23" s="1158"/>
      <c r="U23" s="1158"/>
      <c r="V23" s="1157">
        <f t="shared" ref="V23" si="0">SUM(V7:Z8)</f>
        <v>10492</v>
      </c>
      <c r="W23" s="1158"/>
      <c r="X23" s="1158"/>
      <c r="Y23" s="1158"/>
      <c r="Z23" s="1158"/>
      <c r="AA23" s="1157">
        <f t="shared" ref="AA23" si="1">SUM(AA7:AE8)</f>
        <v>399</v>
      </c>
      <c r="AB23" s="1158"/>
      <c r="AC23" s="1158"/>
      <c r="AD23" s="1158"/>
      <c r="AE23" s="1158"/>
      <c r="AF23" s="1159">
        <v>279</v>
      </c>
      <c r="AG23" s="1158"/>
      <c r="AH23" s="1158"/>
      <c r="AI23" s="1158"/>
      <c r="AJ23" s="1160"/>
      <c r="AK23" s="1161"/>
      <c r="AL23" s="1162"/>
      <c r="AM23" s="1162"/>
      <c r="AN23" s="1162"/>
      <c r="AO23" s="1162"/>
      <c r="AP23" s="1158">
        <f>SUM(AP7:AT8)</f>
        <v>14165</v>
      </c>
      <c r="AQ23" s="1158"/>
      <c r="AR23" s="1158"/>
      <c r="AS23" s="1158"/>
      <c r="AT23" s="1158"/>
      <c r="AU23" s="1163"/>
      <c r="AV23" s="1163"/>
      <c r="AW23" s="1163"/>
      <c r="AX23" s="1163"/>
      <c r="AY23" s="1164"/>
      <c r="AZ23" s="1154" t="s">
        <v>234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618</v>
      </c>
      <c r="AQ26" s="1091"/>
      <c r="AR26" s="1091"/>
      <c r="AS26" s="1091"/>
      <c r="AT26" s="1092"/>
      <c r="AU26" s="1090" t="s">
        <v>397</v>
      </c>
      <c r="AV26" s="1091"/>
      <c r="AW26" s="1091"/>
      <c r="AX26" s="1091"/>
      <c r="AY26" s="1092"/>
      <c r="AZ26" s="1090" t="s">
        <v>398</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1089</v>
      </c>
      <c r="R28" s="1143"/>
      <c r="S28" s="1143"/>
      <c r="T28" s="1143"/>
      <c r="U28" s="1143"/>
      <c r="V28" s="1143">
        <v>1084</v>
      </c>
      <c r="W28" s="1143"/>
      <c r="X28" s="1143"/>
      <c r="Y28" s="1143"/>
      <c r="Z28" s="1143"/>
      <c r="AA28" s="1143">
        <v>5</v>
      </c>
      <c r="AB28" s="1143"/>
      <c r="AC28" s="1143"/>
      <c r="AD28" s="1143"/>
      <c r="AE28" s="1144"/>
      <c r="AF28" s="1145">
        <v>5</v>
      </c>
      <c r="AG28" s="1143"/>
      <c r="AH28" s="1143"/>
      <c r="AI28" s="1143"/>
      <c r="AJ28" s="1146"/>
      <c r="AK28" s="1147">
        <v>94</v>
      </c>
      <c r="AL28" s="1135"/>
      <c r="AM28" s="1135"/>
      <c r="AN28" s="1135"/>
      <c r="AO28" s="1135"/>
      <c r="AP28" s="1135" t="s">
        <v>601</v>
      </c>
      <c r="AQ28" s="1135"/>
      <c r="AR28" s="1135"/>
      <c r="AS28" s="1135"/>
      <c r="AT28" s="1135"/>
      <c r="AU28" s="1135" t="s">
        <v>598</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184</v>
      </c>
      <c r="R29" s="1133"/>
      <c r="S29" s="1133"/>
      <c r="T29" s="1133"/>
      <c r="U29" s="1133"/>
      <c r="V29" s="1133">
        <v>178</v>
      </c>
      <c r="W29" s="1133"/>
      <c r="X29" s="1133"/>
      <c r="Y29" s="1133"/>
      <c r="Z29" s="1133"/>
      <c r="AA29" s="1133">
        <v>6</v>
      </c>
      <c r="AB29" s="1133"/>
      <c r="AC29" s="1133"/>
      <c r="AD29" s="1133"/>
      <c r="AE29" s="1134"/>
      <c r="AF29" s="1108">
        <v>6</v>
      </c>
      <c r="AG29" s="1109"/>
      <c r="AH29" s="1109"/>
      <c r="AI29" s="1109"/>
      <c r="AJ29" s="1110"/>
      <c r="AK29" s="800">
        <v>48</v>
      </c>
      <c r="AL29" s="797"/>
      <c r="AM29" s="797"/>
      <c r="AN29" s="797"/>
      <c r="AO29" s="797"/>
      <c r="AP29" s="797" t="s">
        <v>598</v>
      </c>
      <c r="AQ29" s="797"/>
      <c r="AR29" s="797"/>
      <c r="AS29" s="797"/>
      <c r="AT29" s="797"/>
      <c r="AU29" s="797" t="s">
        <v>602</v>
      </c>
      <c r="AV29" s="797"/>
      <c r="AW29" s="797"/>
      <c r="AX29" s="797"/>
      <c r="AY29" s="797"/>
      <c r="AZ29" s="1131" t="s">
        <v>598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182</v>
      </c>
      <c r="R30" s="1133"/>
      <c r="S30" s="1133"/>
      <c r="T30" s="1133"/>
      <c r="U30" s="1133"/>
      <c r="V30" s="1133">
        <v>167</v>
      </c>
      <c r="W30" s="1133"/>
      <c r="X30" s="1133"/>
      <c r="Y30" s="1133"/>
      <c r="Z30" s="1133"/>
      <c r="AA30" s="1133">
        <v>15</v>
      </c>
      <c r="AB30" s="1133"/>
      <c r="AC30" s="1133"/>
      <c r="AD30" s="1133"/>
      <c r="AE30" s="1134"/>
      <c r="AF30" s="1108">
        <v>91</v>
      </c>
      <c r="AG30" s="1109"/>
      <c r="AH30" s="1109"/>
      <c r="AI30" s="1109"/>
      <c r="AJ30" s="1110"/>
      <c r="AK30" s="800" t="s">
        <v>598</v>
      </c>
      <c r="AL30" s="797"/>
      <c r="AM30" s="797"/>
      <c r="AN30" s="797"/>
      <c r="AO30" s="797"/>
      <c r="AP30" s="797">
        <v>1123</v>
      </c>
      <c r="AQ30" s="797"/>
      <c r="AR30" s="797"/>
      <c r="AS30" s="797"/>
      <c r="AT30" s="797"/>
      <c r="AU30" s="797" t="s">
        <v>600</v>
      </c>
      <c r="AV30" s="797"/>
      <c r="AW30" s="797"/>
      <c r="AX30" s="797"/>
      <c r="AY30" s="797"/>
      <c r="AZ30" s="1131" t="s">
        <v>598</v>
      </c>
      <c r="BA30" s="1131"/>
      <c r="BB30" s="1131"/>
      <c r="BC30" s="1131"/>
      <c r="BD30" s="1131"/>
      <c r="BE30" s="1121" t="s">
        <v>402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493</v>
      </c>
      <c r="R31" s="1133"/>
      <c r="S31" s="1133"/>
      <c r="T31" s="1133"/>
      <c r="U31" s="1133"/>
      <c r="V31" s="1133">
        <v>485</v>
      </c>
      <c r="W31" s="1133"/>
      <c r="X31" s="1133"/>
      <c r="Y31" s="1133"/>
      <c r="Z31" s="1133"/>
      <c r="AA31" s="1133">
        <v>8</v>
      </c>
      <c r="AB31" s="1133"/>
      <c r="AC31" s="1133"/>
      <c r="AD31" s="1133"/>
      <c r="AE31" s="1134"/>
      <c r="AF31" s="1108">
        <v>8</v>
      </c>
      <c r="AG31" s="1109"/>
      <c r="AH31" s="1109"/>
      <c r="AI31" s="1109"/>
      <c r="AJ31" s="1110"/>
      <c r="AK31" s="800">
        <v>154</v>
      </c>
      <c r="AL31" s="797"/>
      <c r="AM31" s="797"/>
      <c r="AN31" s="797"/>
      <c r="AO31" s="797"/>
      <c r="AP31" s="797">
        <v>1665</v>
      </c>
      <c r="AQ31" s="797"/>
      <c r="AR31" s="797"/>
      <c r="AS31" s="797"/>
      <c r="AT31" s="797"/>
      <c r="AU31" s="797">
        <v>623</v>
      </c>
      <c r="AV31" s="797"/>
      <c r="AW31" s="797"/>
      <c r="AX31" s="797"/>
      <c r="AY31" s="797"/>
      <c r="AZ31" s="1131" t="s">
        <v>598</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808</v>
      </c>
      <c r="R32" s="1133"/>
      <c r="S32" s="1133"/>
      <c r="T32" s="1133"/>
      <c r="U32" s="1133"/>
      <c r="V32" s="1133">
        <v>802</v>
      </c>
      <c r="W32" s="1133"/>
      <c r="X32" s="1133"/>
      <c r="Y32" s="1133"/>
      <c r="Z32" s="1133"/>
      <c r="AA32" s="1133">
        <v>6</v>
      </c>
      <c r="AB32" s="1133"/>
      <c r="AC32" s="1133"/>
      <c r="AD32" s="1133"/>
      <c r="AE32" s="1134"/>
      <c r="AF32" s="1108">
        <v>22</v>
      </c>
      <c r="AG32" s="1109"/>
      <c r="AH32" s="1109"/>
      <c r="AI32" s="1109"/>
      <c r="AJ32" s="1110"/>
      <c r="AK32" s="800">
        <v>344</v>
      </c>
      <c r="AL32" s="797"/>
      <c r="AM32" s="797"/>
      <c r="AN32" s="797"/>
      <c r="AO32" s="797"/>
      <c r="AP32" s="797">
        <v>4800</v>
      </c>
      <c r="AQ32" s="797"/>
      <c r="AR32" s="797"/>
      <c r="AS32" s="797"/>
      <c r="AT32" s="797"/>
      <c r="AU32" s="797">
        <v>3619</v>
      </c>
      <c r="AV32" s="797"/>
      <c r="AW32" s="797"/>
      <c r="AX32" s="797"/>
      <c r="AY32" s="797"/>
      <c r="AZ32" s="1131" t="s">
        <v>598</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613</v>
      </c>
      <c r="C33" s="1127"/>
      <c r="D33" s="1127"/>
      <c r="E33" s="1127"/>
      <c r="F33" s="1127"/>
      <c r="G33" s="1127"/>
      <c r="H33" s="1127"/>
      <c r="I33" s="1127"/>
      <c r="J33" s="1127"/>
      <c r="K33" s="1127"/>
      <c r="L33" s="1127"/>
      <c r="M33" s="1127"/>
      <c r="N33" s="1127"/>
      <c r="O33" s="1127"/>
      <c r="P33" s="1128"/>
      <c r="Q33" s="1132">
        <v>534</v>
      </c>
      <c r="R33" s="1133"/>
      <c r="S33" s="1133"/>
      <c r="T33" s="1133"/>
      <c r="U33" s="1133"/>
      <c r="V33" s="1133">
        <v>530</v>
      </c>
      <c r="W33" s="1133"/>
      <c r="X33" s="1133"/>
      <c r="Y33" s="1133"/>
      <c r="Z33" s="1133"/>
      <c r="AA33" s="1133">
        <v>4</v>
      </c>
      <c r="AB33" s="1133"/>
      <c r="AC33" s="1133"/>
      <c r="AD33" s="1133"/>
      <c r="AE33" s="1134"/>
      <c r="AF33" s="1108" t="s">
        <v>619</v>
      </c>
      <c r="AG33" s="1109"/>
      <c r="AH33" s="1109"/>
      <c r="AI33" s="1109"/>
      <c r="AJ33" s="1110"/>
      <c r="AK33" s="800" t="s">
        <v>619</v>
      </c>
      <c r="AL33" s="797"/>
      <c r="AM33" s="797"/>
      <c r="AN33" s="797"/>
      <c r="AO33" s="797"/>
      <c r="AP33" s="797">
        <v>2955</v>
      </c>
      <c r="AQ33" s="797"/>
      <c r="AR33" s="797"/>
      <c r="AS33" s="797"/>
      <c r="AT33" s="797"/>
      <c r="AU33" s="797" t="s">
        <v>619</v>
      </c>
      <c r="AV33" s="797"/>
      <c r="AW33" s="797"/>
      <c r="AX33" s="797"/>
      <c r="AY33" s="797"/>
      <c r="AZ33" s="1131" t="s">
        <v>623</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614</v>
      </c>
      <c r="C34" s="1127"/>
      <c r="D34" s="1127"/>
      <c r="E34" s="1127"/>
      <c r="F34" s="1127"/>
      <c r="G34" s="1127"/>
      <c r="H34" s="1127"/>
      <c r="I34" s="1127"/>
      <c r="J34" s="1127"/>
      <c r="K34" s="1127"/>
      <c r="L34" s="1127"/>
      <c r="M34" s="1127"/>
      <c r="N34" s="1127"/>
      <c r="O34" s="1127"/>
      <c r="P34" s="1128"/>
      <c r="Q34" s="1132">
        <v>274</v>
      </c>
      <c r="R34" s="1133"/>
      <c r="S34" s="1133"/>
      <c r="T34" s="1133"/>
      <c r="U34" s="1133"/>
      <c r="V34" s="1133">
        <v>272</v>
      </c>
      <c r="W34" s="1133"/>
      <c r="X34" s="1133"/>
      <c r="Y34" s="1133"/>
      <c r="Z34" s="1133"/>
      <c r="AA34" s="1133">
        <v>2</v>
      </c>
      <c r="AB34" s="1133"/>
      <c r="AC34" s="1133"/>
      <c r="AD34" s="1133"/>
      <c r="AE34" s="1134"/>
      <c r="AF34" s="1108" t="s">
        <v>619</v>
      </c>
      <c r="AG34" s="1109"/>
      <c r="AH34" s="1109"/>
      <c r="AI34" s="1109"/>
      <c r="AJ34" s="1110"/>
      <c r="AK34" s="800" t="s">
        <v>619</v>
      </c>
      <c r="AL34" s="797"/>
      <c r="AM34" s="797"/>
      <c r="AN34" s="797"/>
      <c r="AO34" s="797"/>
      <c r="AP34" s="797">
        <v>1845</v>
      </c>
      <c r="AQ34" s="797"/>
      <c r="AR34" s="797"/>
      <c r="AS34" s="797"/>
      <c r="AT34" s="797"/>
      <c r="AU34" s="797" t="s">
        <v>621</v>
      </c>
      <c r="AV34" s="797"/>
      <c r="AW34" s="797"/>
      <c r="AX34" s="797"/>
      <c r="AY34" s="797"/>
      <c r="AZ34" s="1131" t="s">
        <v>619</v>
      </c>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407</v>
      </c>
      <c r="C35" s="1127"/>
      <c r="D35" s="1127"/>
      <c r="E35" s="1127"/>
      <c r="F35" s="1127"/>
      <c r="G35" s="1127"/>
      <c r="H35" s="1127"/>
      <c r="I35" s="1127"/>
      <c r="J35" s="1127"/>
      <c r="K35" s="1127"/>
      <c r="L35" s="1127"/>
      <c r="M35" s="1127"/>
      <c r="N35" s="1127"/>
      <c r="O35" s="1127"/>
      <c r="P35" s="1128"/>
      <c r="Q35" s="1132">
        <v>122</v>
      </c>
      <c r="R35" s="1133"/>
      <c r="S35" s="1133"/>
      <c r="T35" s="1133"/>
      <c r="U35" s="1133"/>
      <c r="V35" s="1133">
        <v>121</v>
      </c>
      <c r="W35" s="1133"/>
      <c r="X35" s="1133"/>
      <c r="Y35" s="1133"/>
      <c r="Z35" s="1133"/>
      <c r="AA35" s="1133">
        <v>1</v>
      </c>
      <c r="AB35" s="1133"/>
      <c r="AC35" s="1133"/>
      <c r="AD35" s="1133"/>
      <c r="AE35" s="1134"/>
      <c r="AF35" s="1108">
        <v>1</v>
      </c>
      <c r="AG35" s="1109"/>
      <c r="AH35" s="1109"/>
      <c r="AI35" s="1109"/>
      <c r="AJ35" s="1110"/>
      <c r="AK35" s="800">
        <v>78</v>
      </c>
      <c r="AL35" s="797"/>
      <c r="AM35" s="797"/>
      <c r="AN35" s="797"/>
      <c r="AO35" s="797"/>
      <c r="AP35" s="797">
        <v>413</v>
      </c>
      <c r="AQ35" s="797"/>
      <c r="AR35" s="797"/>
      <c r="AS35" s="797"/>
      <c r="AT35" s="797"/>
      <c r="AU35" s="797">
        <v>413</v>
      </c>
      <c r="AV35" s="797"/>
      <c r="AW35" s="797"/>
      <c r="AX35" s="797"/>
      <c r="AY35" s="797"/>
      <c r="AZ35" s="1131" t="s">
        <v>598</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617</v>
      </c>
      <c r="C36" s="1127"/>
      <c r="D36" s="1127"/>
      <c r="E36" s="1127"/>
      <c r="F36" s="1127"/>
      <c r="G36" s="1127"/>
      <c r="H36" s="1127"/>
      <c r="I36" s="1127"/>
      <c r="J36" s="1127"/>
      <c r="K36" s="1127"/>
      <c r="L36" s="1127"/>
      <c r="M36" s="1127"/>
      <c r="N36" s="1127"/>
      <c r="O36" s="1127"/>
      <c r="P36" s="1128"/>
      <c r="Q36" s="1132">
        <v>101</v>
      </c>
      <c r="R36" s="1133"/>
      <c r="S36" s="1133"/>
      <c r="T36" s="1133"/>
      <c r="U36" s="1133"/>
      <c r="V36" s="1133">
        <v>100</v>
      </c>
      <c r="W36" s="1133"/>
      <c r="X36" s="1133"/>
      <c r="Y36" s="1133"/>
      <c r="Z36" s="1133"/>
      <c r="AA36" s="1133">
        <v>1</v>
      </c>
      <c r="AB36" s="1133"/>
      <c r="AC36" s="1133"/>
      <c r="AD36" s="1133"/>
      <c r="AE36" s="1134"/>
      <c r="AF36" s="1108">
        <v>1</v>
      </c>
      <c r="AG36" s="1109"/>
      <c r="AH36" s="1109"/>
      <c r="AI36" s="1109"/>
      <c r="AJ36" s="1110"/>
      <c r="AK36" s="800" t="s">
        <v>620</v>
      </c>
      <c r="AL36" s="797"/>
      <c r="AM36" s="797"/>
      <c r="AN36" s="797"/>
      <c r="AO36" s="797"/>
      <c r="AP36" s="797">
        <v>380</v>
      </c>
      <c r="AQ36" s="797"/>
      <c r="AR36" s="797"/>
      <c r="AS36" s="797"/>
      <c r="AT36" s="797"/>
      <c r="AU36" s="797" t="s">
        <v>622</v>
      </c>
      <c r="AV36" s="797"/>
      <c r="AW36" s="797"/>
      <c r="AX36" s="797"/>
      <c r="AY36" s="797"/>
      <c r="AZ36" s="1131" t="s">
        <v>619</v>
      </c>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615</v>
      </c>
      <c r="C37" s="1127"/>
      <c r="D37" s="1127"/>
      <c r="E37" s="1127"/>
      <c r="F37" s="1127"/>
      <c r="G37" s="1127"/>
      <c r="H37" s="1127"/>
      <c r="I37" s="1127"/>
      <c r="J37" s="1127"/>
      <c r="K37" s="1127"/>
      <c r="L37" s="1127"/>
      <c r="M37" s="1127"/>
      <c r="N37" s="1127"/>
      <c r="O37" s="1127"/>
      <c r="P37" s="1128"/>
      <c r="Q37" s="1132">
        <v>2</v>
      </c>
      <c r="R37" s="1133"/>
      <c r="S37" s="1133"/>
      <c r="T37" s="1133"/>
      <c r="U37" s="1133"/>
      <c r="V37" s="1133">
        <v>2</v>
      </c>
      <c r="W37" s="1133"/>
      <c r="X37" s="1133"/>
      <c r="Y37" s="1133"/>
      <c r="Z37" s="1133"/>
      <c r="AA37" s="1133">
        <v>0</v>
      </c>
      <c r="AB37" s="1133"/>
      <c r="AC37" s="1133"/>
      <c r="AD37" s="1133"/>
      <c r="AE37" s="1134"/>
      <c r="AF37" s="1108">
        <v>0</v>
      </c>
      <c r="AG37" s="1109"/>
      <c r="AH37" s="1109"/>
      <c r="AI37" s="1109"/>
      <c r="AJ37" s="1110"/>
      <c r="AK37" s="800" t="s">
        <v>620</v>
      </c>
      <c r="AL37" s="797"/>
      <c r="AM37" s="797"/>
      <c r="AN37" s="797"/>
      <c r="AO37" s="797"/>
      <c r="AP37" s="797">
        <v>7</v>
      </c>
      <c r="AQ37" s="797"/>
      <c r="AR37" s="797"/>
      <c r="AS37" s="797"/>
      <c r="AT37" s="797"/>
      <c r="AU37" s="797" t="s">
        <v>619</v>
      </c>
      <c r="AV37" s="797"/>
      <c r="AW37" s="797"/>
      <c r="AX37" s="797"/>
      <c r="AY37" s="797"/>
      <c r="AZ37" s="1131" t="s">
        <v>619</v>
      </c>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616</v>
      </c>
      <c r="C38" s="1127"/>
      <c r="D38" s="1127"/>
      <c r="E38" s="1127"/>
      <c r="F38" s="1127"/>
      <c r="G38" s="1127"/>
      <c r="H38" s="1127"/>
      <c r="I38" s="1127"/>
      <c r="J38" s="1127"/>
      <c r="K38" s="1127"/>
      <c r="L38" s="1127"/>
      <c r="M38" s="1127"/>
      <c r="N38" s="1127"/>
      <c r="O38" s="1127"/>
      <c r="P38" s="1128"/>
      <c r="Q38" s="1132">
        <v>19</v>
      </c>
      <c r="R38" s="1133"/>
      <c r="S38" s="1133"/>
      <c r="T38" s="1133"/>
      <c r="U38" s="1133"/>
      <c r="V38" s="1133">
        <v>18</v>
      </c>
      <c r="W38" s="1133"/>
      <c r="X38" s="1133"/>
      <c r="Y38" s="1133"/>
      <c r="Z38" s="1133"/>
      <c r="AA38" s="1133">
        <v>0</v>
      </c>
      <c r="AB38" s="1133"/>
      <c r="AC38" s="1133"/>
      <c r="AD38" s="1133"/>
      <c r="AE38" s="1134"/>
      <c r="AF38" s="1108">
        <v>0</v>
      </c>
      <c r="AG38" s="1109"/>
      <c r="AH38" s="1109"/>
      <c r="AI38" s="1109"/>
      <c r="AJ38" s="1110"/>
      <c r="AK38" s="800" t="s">
        <v>620</v>
      </c>
      <c r="AL38" s="797"/>
      <c r="AM38" s="797"/>
      <c r="AN38" s="797"/>
      <c r="AO38" s="797"/>
      <c r="AP38" s="797">
        <v>26</v>
      </c>
      <c r="AQ38" s="797"/>
      <c r="AR38" s="797"/>
      <c r="AS38" s="797"/>
      <c r="AT38" s="797"/>
      <c r="AU38" s="797" t="s">
        <v>619</v>
      </c>
      <c r="AV38" s="797"/>
      <c r="AW38" s="797"/>
      <c r="AX38" s="797"/>
      <c r="AY38" s="797"/>
      <c r="AZ38" s="1131" t="s">
        <v>619</v>
      </c>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581</v>
      </c>
      <c r="C39" s="1127"/>
      <c r="D39" s="1127"/>
      <c r="E39" s="1127"/>
      <c r="F39" s="1127"/>
      <c r="G39" s="1127"/>
      <c r="H39" s="1127"/>
      <c r="I39" s="1127"/>
      <c r="J39" s="1127"/>
      <c r="K39" s="1127"/>
      <c r="L39" s="1127"/>
      <c r="M39" s="1127"/>
      <c r="N39" s="1127"/>
      <c r="O39" s="1127"/>
      <c r="P39" s="1128"/>
      <c r="Q39" s="1132">
        <v>214</v>
      </c>
      <c r="R39" s="1133"/>
      <c r="S39" s="1133"/>
      <c r="T39" s="1133"/>
      <c r="U39" s="1133"/>
      <c r="V39" s="1133">
        <v>214</v>
      </c>
      <c r="W39" s="1133"/>
      <c r="X39" s="1133"/>
      <c r="Y39" s="1133"/>
      <c r="Z39" s="1133"/>
      <c r="AA39" s="1133" t="s">
        <v>598</v>
      </c>
      <c r="AB39" s="1133"/>
      <c r="AC39" s="1133"/>
      <c r="AD39" s="1133"/>
      <c r="AE39" s="1134"/>
      <c r="AF39" s="1108" t="s">
        <v>599</v>
      </c>
      <c r="AG39" s="1109"/>
      <c r="AH39" s="1109"/>
      <c r="AI39" s="1109"/>
      <c r="AJ39" s="1110"/>
      <c r="AK39" s="800" t="s">
        <v>598</v>
      </c>
      <c r="AL39" s="797"/>
      <c r="AM39" s="797"/>
      <c r="AN39" s="797"/>
      <c r="AO39" s="797"/>
      <c r="AP39" s="797">
        <v>417</v>
      </c>
      <c r="AQ39" s="797"/>
      <c r="AR39" s="797"/>
      <c r="AS39" s="797"/>
      <c r="AT39" s="797"/>
      <c r="AU39" s="797">
        <v>417</v>
      </c>
      <c r="AV39" s="797"/>
      <c r="AW39" s="797"/>
      <c r="AX39" s="797"/>
      <c r="AY39" s="797"/>
      <c r="AZ39" s="1131" t="s">
        <v>598</v>
      </c>
      <c r="BA39" s="1131"/>
      <c r="BB39" s="1131"/>
      <c r="BC39" s="1131"/>
      <c r="BD39" s="1131"/>
      <c r="BE39" s="1121" t="s">
        <v>404</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800"/>
      <c r="AL40" s="797"/>
      <c r="AM40" s="797"/>
      <c r="AN40" s="797"/>
      <c r="AO40" s="797"/>
      <c r="AP40" s="797"/>
      <c r="AQ40" s="797"/>
      <c r="AR40" s="797"/>
      <c r="AS40" s="797"/>
      <c r="AT40" s="797"/>
      <c r="AU40" s="797"/>
      <c r="AV40" s="797"/>
      <c r="AW40" s="797"/>
      <c r="AX40" s="797"/>
      <c r="AY40" s="797"/>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800"/>
      <c r="AL41" s="797"/>
      <c r="AM41" s="797"/>
      <c r="AN41" s="797"/>
      <c r="AO41" s="797"/>
      <c r="AP41" s="797"/>
      <c r="AQ41" s="797"/>
      <c r="AR41" s="797"/>
      <c r="AS41" s="797"/>
      <c r="AT41" s="797"/>
      <c r="AU41" s="797"/>
      <c r="AV41" s="797"/>
      <c r="AW41" s="797"/>
      <c r="AX41" s="797"/>
      <c r="AY41" s="797"/>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800"/>
      <c r="AL42" s="797"/>
      <c r="AM42" s="797"/>
      <c r="AN42" s="797"/>
      <c r="AO42" s="797"/>
      <c r="AP42" s="797"/>
      <c r="AQ42" s="797"/>
      <c r="AR42" s="797"/>
      <c r="AS42" s="797"/>
      <c r="AT42" s="797"/>
      <c r="AU42" s="797"/>
      <c r="AV42" s="797"/>
      <c r="AW42" s="797"/>
      <c r="AX42" s="797"/>
      <c r="AY42" s="797"/>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800"/>
      <c r="AL43" s="797"/>
      <c r="AM43" s="797"/>
      <c r="AN43" s="797"/>
      <c r="AO43" s="797"/>
      <c r="AP43" s="797"/>
      <c r="AQ43" s="797"/>
      <c r="AR43" s="797"/>
      <c r="AS43" s="797"/>
      <c r="AT43" s="797"/>
      <c r="AU43" s="797"/>
      <c r="AV43" s="797"/>
      <c r="AW43" s="797"/>
      <c r="AX43" s="797"/>
      <c r="AY43" s="797"/>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800"/>
      <c r="AL44" s="797"/>
      <c r="AM44" s="797"/>
      <c r="AN44" s="797"/>
      <c r="AO44" s="797"/>
      <c r="AP44" s="797"/>
      <c r="AQ44" s="797"/>
      <c r="AR44" s="797"/>
      <c r="AS44" s="797"/>
      <c r="AT44" s="797"/>
      <c r="AU44" s="797"/>
      <c r="AV44" s="797"/>
      <c r="AW44" s="797"/>
      <c r="AX44" s="797"/>
      <c r="AY44" s="797"/>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800"/>
      <c r="AL45" s="797"/>
      <c r="AM45" s="797"/>
      <c r="AN45" s="797"/>
      <c r="AO45" s="797"/>
      <c r="AP45" s="797"/>
      <c r="AQ45" s="797"/>
      <c r="AR45" s="797"/>
      <c r="AS45" s="797"/>
      <c r="AT45" s="797"/>
      <c r="AU45" s="797"/>
      <c r="AV45" s="797"/>
      <c r="AW45" s="797"/>
      <c r="AX45" s="797"/>
      <c r="AY45" s="797"/>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800"/>
      <c r="AL46" s="797"/>
      <c r="AM46" s="797"/>
      <c r="AN46" s="797"/>
      <c r="AO46" s="797"/>
      <c r="AP46" s="797"/>
      <c r="AQ46" s="797"/>
      <c r="AR46" s="797"/>
      <c r="AS46" s="797"/>
      <c r="AT46" s="797"/>
      <c r="AU46" s="797"/>
      <c r="AV46" s="797"/>
      <c r="AW46" s="797"/>
      <c r="AX46" s="797"/>
      <c r="AY46" s="797"/>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800"/>
      <c r="AL47" s="797"/>
      <c r="AM47" s="797"/>
      <c r="AN47" s="797"/>
      <c r="AO47" s="797"/>
      <c r="AP47" s="797"/>
      <c r="AQ47" s="797"/>
      <c r="AR47" s="797"/>
      <c r="AS47" s="797"/>
      <c r="AT47" s="797"/>
      <c r="AU47" s="797"/>
      <c r="AV47" s="797"/>
      <c r="AW47" s="797"/>
      <c r="AX47" s="797"/>
      <c r="AY47" s="797"/>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800"/>
      <c r="AL48" s="797"/>
      <c r="AM48" s="797"/>
      <c r="AN48" s="797"/>
      <c r="AO48" s="797"/>
      <c r="AP48" s="797"/>
      <c r="AQ48" s="797"/>
      <c r="AR48" s="797"/>
      <c r="AS48" s="797"/>
      <c r="AT48" s="797"/>
      <c r="AU48" s="797"/>
      <c r="AV48" s="797"/>
      <c r="AW48" s="797"/>
      <c r="AX48" s="797"/>
      <c r="AY48" s="797"/>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800"/>
      <c r="AL49" s="797"/>
      <c r="AM49" s="797"/>
      <c r="AN49" s="797"/>
      <c r="AO49" s="797"/>
      <c r="AP49" s="797"/>
      <c r="AQ49" s="797"/>
      <c r="AR49" s="797"/>
      <c r="AS49" s="797"/>
      <c r="AT49" s="797"/>
      <c r="AU49" s="797"/>
      <c r="AV49" s="797"/>
      <c r="AW49" s="797"/>
      <c r="AX49" s="797"/>
      <c r="AY49" s="797"/>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7"/>
      <c r="AF63" s="1118">
        <v>133</v>
      </c>
      <c r="AG63" s="1052"/>
      <c r="AH63" s="1052"/>
      <c r="AI63" s="1052"/>
      <c r="AJ63" s="1119"/>
      <c r="AK63" s="1120"/>
      <c r="AL63" s="1056"/>
      <c r="AM63" s="1056"/>
      <c r="AN63" s="1056"/>
      <c r="AO63" s="1056"/>
      <c r="AP63" s="1052">
        <f>AP30+AP31+AP32+AP35+AP39</f>
        <v>8418</v>
      </c>
      <c r="AQ63" s="1052"/>
      <c r="AR63" s="1052"/>
      <c r="AS63" s="1052"/>
      <c r="AT63" s="1052"/>
      <c r="AU63" s="1052">
        <f>SUM(AU28:AY62)</f>
        <v>5072</v>
      </c>
      <c r="AV63" s="1052"/>
      <c r="AW63" s="1052"/>
      <c r="AX63" s="1052"/>
      <c r="AY63" s="1052"/>
      <c r="AZ63" s="1114"/>
      <c r="BA63" s="1114"/>
      <c r="BB63" s="1114"/>
      <c r="BC63" s="1114"/>
      <c r="BD63" s="1114"/>
      <c r="BE63" s="1053"/>
      <c r="BF63" s="1053"/>
      <c r="BG63" s="1053"/>
      <c r="BH63" s="1053"/>
      <c r="BI63" s="1054"/>
      <c r="BJ63" s="1115" t="s">
        <v>410</v>
      </c>
      <c r="BK63" s="1044"/>
      <c r="BL63" s="1044"/>
      <c r="BM63" s="1044"/>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6" t="s">
        <v>603</v>
      </c>
      <c r="C69" s="1067"/>
      <c r="D69" s="1067"/>
      <c r="E69" s="1067"/>
      <c r="F69" s="1067"/>
      <c r="G69" s="1067"/>
      <c r="H69" s="1067"/>
      <c r="I69" s="1067"/>
      <c r="J69" s="1067"/>
      <c r="K69" s="1067"/>
      <c r="L69" s="1067"/>
      <c r="M69" s="1067"/>
      <c r="N69" s="1067"/>
      <c r="O69" s="1067"/>
      <c r="P69" s="1068"/>
      <c r="Q69" s="1070">
        <v>3913</v>
      </c>
      <c r="R69" s="797"/>
      <c r="S69" s="797"/>
      <c r="T69" s="797"/>
      <c r="U69" s="797"/>
      <c r="V69" s="797">
        <v>3465</v>
      </c>
      <c r="W69" s="797"/>
      <c r="X69" s="797"/>
      <c r="Y69" s="797"/>
      <c r="Z69" s="797"/>
      <c r="AA69" s="797">
        <v>447</v>
      </c>
      <c r="AB69" s="797"/>
      <c r="AC69" s="797"/>
      <c r="AD69" s="797"/>
      <c r="AE69" s="797"/>
      <c r="AF69" s="797">
        <v>72</v>
      </c>
      <c r="AG69" s="797"/>
      <c r="AH69" s="797"/>
      <c r="AI69" s="797"/>
      <c r="AJ69" s="797"/>
      <c r="AK69" s="797">
        <v>151</v>
      </c>
      <c r="AL69" s="797"/>
      <c r="AM69" s="797"/>
      <c r="AN69" s="797"/>
      <c r="AO69" s="797"/>
      <c r="AP69" s="797">
        <v>696</v>
      </c>
      <c r="AQ69" s="797"/>
      <c r="AR69" s="797"/>
      <c r="AS69" s="797"/>
      <c r="AT69" s="797"/>
      <c r="AU69" s="797">
        <v>290</v>
      </c>
      <c r="AV69" s="797"/>
      <c r="AW69" s="797"/>
      <c r="AX69" s="797"/>
      <c r="AY69" s="797"/>
      <c r="AZ69" s="1064"/>
      <c r="BA69" s="1064"/>
      <c r="BB69" s="1064"/>
      <c r="BC69" s="1064"/>
      <c r="BD69" s="1065"/>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6" t="s">
        <v>604</v>
      </c>
      <c r="C70" s="1067"/>
      <c r="D70" s="1067"/>
      <c r="E70" s="1067"/>
      <c r="F70" s="1067"/>
      <c r="G70" s="1067"/>
      <c r="H70" s="1067"/>
      <c r="I70" s="1067"/>
      <c r="J70" s="1067"/>
      <c r="K70" s="1067"/>
      <c r="L70" s="1067"/>
      <c r="M70" s="1067"/>
      <c r="N70" s="1067"/>
      <c r="O70" s="1067"/>
      <c r="P70" s="1068"/>
      <c r="Q70" s="1070">
        <v>75</v>
      </c>
      <c r="R70" s="797"/>
      <c r="S70" s="797"/>
      <c r="T70" s="797"/>
      <c r="U70" s="797"/>
      <c r="V70" s="797">
        <v>74</v>
      </c>
      <c r="W70" s="797"/>
      <c r="X70" s="797"/>
      <c r="Y70" s="797"/>
      <c r="Z70" s="797"/>
      <c r="AA70" s="797">
        <v>1</v>
      </c>
      <c r="AB70" s="797"/>
      <c r="AC70" s="797"/>
      <c r="AD70" s="797"/>
      <c r="AE70" s="797"/>
      <c r="AF70" s="797" t="s">
        <v>598</v>
      </c>
      <c r="AG70" s="797"/>
      <c r="AH70" s="797"/>
      <c r="AI70" s="797"/>
      <c r="AJ70" s="797"/>
      <c r="AK70" s="797" t="s">
        <v>600</v>
      </c>
      <c r="AL70" s="797"/>
      <c r="AM70" s="797"/>
      <c r="AN70" s="797"/>
      <c r="AO70" s="797"/>
      <c r="AP70" s="797" t="s">
        <v>598</v>
      </c>
      <c r="AQ70" s="797"/>
      <c r="AR70" s="797"/>
      <c r="AS70" s="797"/>
      <c r="AT70" s="797"/>
      <c r="AU70" s="797" t="s">
        <v>609</v>
      </c>
      <c r="AV70" s="797"/>
      <c r="AW70" s="797"/>
      <c r="AX70" s="797"/>
      <c r="AY70" s="797"/>
      <c r="AZ70" s="1064"/>
      <c r="BA70" s="1064"/>
      <c r="BB70" s="1064"/>
      <c r="BC70" s="1064"/>
      <c r="BD70" s="1065"/>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6" t="s">
        <v>605</v>
      </c>
      <c r="C71" s="1067"/>
      <c r="D71" s="1067"/>
      <c r="E71" s="1067"/>
      <c r="F71" s="1067"/>
      <c r="G71" s="1067"/>
      <c r="H71" s="1067"/>
      <c r="I71" s="1067"/>
      <c r="J71" s="1067"/>
      <c r="K71" s="1067"/>
      <c r="L71" s="1067"/>
      <c r="M71" s="1067"/>
      <c r="N71" s="1067"/>
      <c r="O71" s="1067"/>
      <c r="P71" s="1068"/>
      <c r="Q71" s="1070">
        <v>4068</v>
      </c>
      <c r="R71" s="797"/>
      <c r="S71" s="797"/>
      <c r="T71" s="797"/>
      <c r="U71" s="797"/>
      <c r="V71" s="797">
        <v>3945</v>
      </c>
      <c r="W71" s="797"/>
      <c r="X71" s="797"/>
      <c r="Y71" s="797"/>
      <c r="Z71" s="797"/>
      <c r="AA71" s="797">
        <v>124</v>
      </c>
      <c r="AB71" s="797"/>
      <c r="AC71" s="797"/>
      <c r="AD71" s="797"/>
      <c r="AE71" s="797"/>
      <c r="AF71" s="797">
        <v>124</v>
      </c>
      <c r="AG71" s="797"/>
      <c r="AH71" s="797"/>
      <c r="AI71" s="797"/>
      <c r="AJ71" s="797"/>
      <c r="AK71" s="797">
        <v>4</v>
      </c>
      <c r="AL71" s="797"/>
      <c r="AM71" s="797"/>
      <c r="AN71" s="797"/>
      <c r="AO71" s="797"/>
      <c r="AP71" s="797" t="s">
        <v>612</v>
      </c>
      <c r="AQ71" s="797"/>
      <c r="AR71" s="797"/>
      <c r="AS71" s="797"/>
      <c r="AT71" s="797"/>
      <c r="AU71" s="797" t="s">
        <v>609</v>
      </c>
      <c r="AV71" s="797"/>
      <c r="AW71" s="797"/>
      <c r="AX71" s="797"/>
      <c r="AY71" s="797"/>
      <c r="AZ71" s="1064"/>
      <c r="BA71" s="1064"/>
      <c r="BB71" s="1064"/>
      <c r="BC71" s="1064"/>
      <c r="BD71" s="1065"/>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6" t="s">
        <v>585</v>
      </c>
      <c r="C72" s="1067"/>
      <c r="D72" s="1067"/>
      <c r="E72" s="1067"/>
      <c r="F72" s="1067"/>
      <c r="G72" s="1067"/>
      <c r="H72" s="1067"/>
      <c r="I72" s="1067"/>
      <c r="J72" s="1067"/>
      <c r="K72" s="1067"/>
      <c r="L72" s="1067"/>
      <c r="M72" s="1067"/>
      <c r="N72" s="1067"/>
      <c r="O72" s="1067"/>
      <c r="P72" s="1068"/>
      <c r="Q72" s="1069">
        <v>1048</v>
      </c>
      <c r="R72" s="799"/>
      <c r="S72" s="799"/>
      <c r="T72" s="799"/>
      <c r="U72" s="800"/>
      <c r="V72" s="798">
        <v>1001</v>
      </c>
      <c r="W72" s="799"/>
      <c r="X72" s="799"/>
      <c r="Y72" s="799"/>
      <c r="Z72" s="800"/>
      <c r="AA72" s="798">
        <v>47</v>
      </c>
      <c r="AB72" s="799"/>
      <c r="AC72" s="799"/>
      <c r="AD72" s="799"/>
      <c r="AE72" s="800"/>
      <c r="AF72" s="798">
        <v>47</v>
      </c>
      <c r="AG72" s="799"/>
      <c r="AH72" s="799"/>
      <c r="AI72" s="799"/>
      <c r="AJ72" s="800"/>
      <c r="AK72" s="798">
        <v>42</v>
      </c>
      <c r="AL72" s="799"/>
      <c r="AM72" s="799"/>
      <c r="AN72" s="799"/>
      <c r="AO72" s="800"/>
      <c r="AP72" s="797" t="s">
        <v>598</v>
      </c>
      <c r="AQ72" s="797"/>
      <c r="AR72" s="797"/>
      <c r="AS72" s="797"/>
      <c r="AT72" s="797"/>
      <c r="AU72" s="797" t="s">
        <v>598</v>
      </c>
      <c r="AV72" s="797"/>
      <c r="AW72" s="797"/>
      <c r="AX72" s="797"/>
      <c r="AY72" s="797"/>
      <c r="AZ72" s="1064"/>
      <c r="BA72" s="1064"/>
      <c r="BB72" s="1064"/>
      <c r="BC72" s="1064"/>
      <c r="BD72" s="1065"/>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6" t="s">
        <v>583</v>
      </c>
      <c r="C73" s="1067"/>
      <c r="D73" s="1067"/>
      <c r="E73" s="1067"/>
      <c r="F73" s="1067"/>
      <c r="G73" s="1067"/>
      <c r="H73" s="1067"/>
      <c r="I73" s="1067"/>
      <c r="J73" s="1067"/>
      <c r="K73" s="1067"/>
      <c r="L73" s="1067"/>
      <c r="M73" s="1067"/>
      <c r="N73" s="1067"/>
      <c r="O73" s="1067"/>
      <c r="P73" s="1068"/>
      <c r="Q73" s="1070"/>
      <c r="R73" s="797"/>
      <c r="S73" s="797"/>
      <c r="T73" s="797"/>
      <c r="U73" s="797"/>
      <c r="V73" s="797"/>
      <c r="W73" s="797"/>
      <c r="X73" s="797"/>
      <c r="Y73" s="797"/>
      <c r="Z73" s="797"/>
      <c r="AA73" s="797"/>
      <c r="AB73" s="797"/>
      <c r="AC73" s="797"/>
      <c r="AD73" s="797"/>
      <c r="AE73" s="797"/>
      <c r="AF73" s="798"/>
      <c r="AG73" s="799"/>
      <c r="AH73" s="799"/>
      <c r="AI73" s="799"/>
      <c r="AJ73" s="800"/>
      <c r="AK73" s="798"/>
      <c r="AL73" s="799"/>
      <c r="AM73" s="799"/>
      <c r="AN73" s="799"/>
      <c r="AO73" s="800"/>
      <c r="AP73" s="797"/>
      <c r="AQ73" s="797"/>
      <c r="AR73" s="797"/>
      <c r="AS73" s="797"/>
      <c r="AT73" s="797"/>
      <c r="AU73" s="798"/>
      <c r="AV73" s="799"/>
      <c r="AW73" s="799"/>
      <c r="AX73" s="799"/>
      <c r="AY73" s="800"/>
      <c r="AZ73" s="1064"/>
      <c r="BA73" s="1064"/>
      <c r="BB73" s="1064"/>
      <c r="BC73" s="1064"/>
      <c r="BD73" s="1065"/>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6" t="s">
        <v>603</v>
      </c>
      <c r="C74" s="1067"/>
      <c r="D74" s="1067"/>
      <c r="E74" s="1067"/>
      <c r="F74" s="1067"/>
      <c r="G74" s="1067"/>
      <c r="H74" s="1067"/>
      <c r="I74" s="1067"/>
      <c r="J74" s="1067"/>
      <c r="K74" s="1067"/>
      <c r="L74" s="1067"/>
      <c r="M74" s="1067"/>
      <c r="N74" s="1067"/>
      <c r="O74" s="1067"/>
      <c r="P74" s="1068"/>
      <c r="Q74" s="1069">
        <v>1268</v>
      </c>
      <c r="R74" s="799"/>
      <c r="S74" s="799"/>
      <c r="T74" s="799"/>
      <c r="U74" s="800"/>
      <c r="V74" s="798">
        <v>1133</v>
      </c>
      <c r="W74" s="799"/>
      <c r="X74" s="799"/>
      <c r="Y74" s="799"/>
      <c r="Z74" s="800"/>
      <c r="AA74" s="798">
        <v>135</v>
      </c>
      <c r="AB74" s="799"/>
      <c r="AC74" s="799"/>
      <c r="AD74" s="799"/>
      <c r="AE74" s="800"/>
      <c r="AF74" s="798">
        <v>135</v>
      </c>
      <c r="AG74" s="799"/>
      <c r="AH74" s="799"/>
      <c r="AI74" s="799"/>
      <c r="AJ74" s="800"/>
      <c r="AK74" s="798">
        <v>0</v>
      </c>
      <c r="AL74" s="799"/>
      <c r="AM74" s="799"/>
      <c r="AN74" s="799"/>
      <c r="AO74" s="800"/>
      <c r="AP74" s="797" t="s">
        <v>598</v>
      </c>
      <c r="AQ74" s="797"/>
      <c r="AR74" s="797"/>
      <c r="AS74" s="797"/>
      <c r="AT74" s="797"/>
      <c r="AU74" s="797" t="s">
        <v>598</v>
      </c>
      <c r="AV74" s="797"/>
      <c r="AW74" s="797"/>
      <c r="AX74" s="797"/>
      <c r="AY74" s="797"/>
      <c r="AZ74" s="1064"/>
      <c r="BA74" s="1064"/>
      <c r="BB74" s="1064"/>
      <c r="BC74" s="1064"/>
      <c r="BD74" s="1065"/>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6" t="s">
        <v>624</v>
      </c>
      <c r="C75" s="1067"/>
      <c r="D75" s="1067"/>
      <c r="E75" s="1067"/>
      <c r="F75" s="1067"/>
      <c r="G75" s="1067"/>
      <c r="H75" s="1067"/>
      <c r="I75" s="1067"/>
      <c r="J75" s="1067"/>
      <c r="K75" s="1067"/>
      <c r="L75" s="1067"/>
      <c r="M75" s="1067"/>
      <c r="N75" s="1067"/>
      <c r="O75" s="1067"/>
      <c r="P75" s="1068"/>
      <c r="Q75" s="1069">
        <v>285242</v>
      </c>
      <c r="R75" s="799"/>
      <c r="S75" s="799"/>
      <c r="T75" s="799"/>
      <c r="U75" s="800"/>
      <c r="V75" s="798">
        <v>271656</v>
      </c>
      <c r="W75" s="799"/>
      <c r="X75" s="799"/>
      <c r="Y75" s="799"/>
      <c r="Z75" s="800"/>
      <c r="AA75" s="798">
        <v>13586</v>
      </c>
      <c r="AB75" s="799"/>
      <c r="AC75" s="799"/>
      <c r="AD75" s="799"/>
      <c r="AE75" s="800"/>
      <c r="AF75" s="798">
        <v>13586</v>
      </c>
      <c r="AG75" s="799"/>
      <c r="AH75" s="799"/>
      <c r="AI75" s="799"/>
      <c r="AJ75" s="800"/>
      <c r="AK75" s="798">
        <v>983</v>
      </c>
      <c r="AL75" s="799"/>
      <c r="AM75" s="799"/>
      <c r="AN75" s="799"/>
      <c r="AO75" s="800"/>
      <c r="AP75" s="797" t="s">
        <v>598</v>
      </c>
      <c r="AQ75" s="797"/>
      <c r="AR75" s="797"/>
      <c r="AS75" s="797"/>
      <c r="AT75" s="797"/>
      <c r="AU75" s="797" t="s">
        <v>598</v>
      </c>
      <c r="AV75" s="797"/>
      <c r="AW75" s="797"/>
      <c r="AX75" s="797"/>
      <c r="AY75" s="797"/>
      <c r="AZ75" s="1064"/>
      <c r="BA75" s="1064"/>
      <c r="BB75" s="1064"/>
      <c r="BC75" s="1064"/>
      <c r="BD75" s="1065"/>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6" t="s">
        <v>586</v>
      </c>
      <c r="C76" s="1067"/>
      <c r="D76" s="1067"/>
      <c r="E76" s="1067"/>
      <c r="F76" s="1067"/>
      <c r="G76" s="1067"/>
      <c r="H76" s="1067"/>
      <c r="I76" s="1067"/>
      <c r="J76" s="1067"/>
      <c r="K76" s="1067"/>
      <c r="L76" s="1067"/>
      <c r="M76" s="1067"/>
      <c r="N76" s="1067"/>
      <c r="O76" s="1067"/>
      <c r="P76" s="1068"/>
      <c r="Q76" s="1069"/>
      <c r="R76" s="799"/>
      <c r="S76" s="799"/>
      <c r="T76" s="799"/>
      <c r="U76" s="800"/>
      <c r="V76" s="798"/>
      <c r="W76" s="799"/>
      <c r="X76" s="799"/>
      <c r="Y76" s="799"/>
      <c r="Z76" s="800"/>
      <c r="AA76" s="798"/>
      <c r="AB76" s="799"/>
      <c r="AC76" s="799"/>
      <c r="AD76" s="799"/>
      <c r="AE76" s="800"/>
      <c r="AF76" s="798"/>
      <c r="AG76" s="799"/>
      <c r="AH76" s="799"/>
      <c r="AI76" s="799"/>
      <c r="AJ76" s="800"/>
      <c r="AK76" s="798"/>
      <c r="AL76" s="799"/>
      <c r="AM76" s="799"/>
      <c r="AN76" s="799"/>
      <c r="AO76" s="800"/>
      <c r="AP76" s="798"/>
      <c r="AQ76" s="799"/>
      <c r="AR76" s="799"/>
      <c r="AS76" s="799"/>
      <c r="AT76" s="800"/>
      <c r="AU76" s="798"/>
      <c r="AV76" s="799"/>
      <c r="AW76" s="799"/>
      <c r="AX76" s="799"/>
      <c r="AY76" s="800"/>
      <c r="AZ76" s="1064"/>
      <c r="BA76" s="1064"/>
      <c r="BB76" s="1064"/>
      <c r="BC76" s="1064"/>
      <c r="BD76" s="1065"/>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6" t="s">
        <v>603</v>
      </c>
      <c r="C77" s="1067"/>
      <c r="D77" s="1067"/>
      <c r="E77" s="1067"/>
      <c r="F77" s="1067"/>
      <c r="G77" s="1067"/>
      <c r="H77" s="1067"/>
      <c r="I77" s="1067"/>
      <c r="J77" s="1067"/>
      <c r="K77" s="1067"/>
      <c r="L77" s="1067"/>
      <c r="M77" s="1067"/>
      <c r="N77" s="1067"/>
      <c r="O77" s="1067"/>
      <c r="P77" s="1068"/>
      <c r="Q77" s="1069">
        <v>6381</v>
      </c>
      <c r="R77" s="799"/>
      <c r="S77" s="799"/>
      <c r="T77" s="799"/>
      <c r="U77" s="800"/>
      <c r="V77" s="798">
        <v>6104</v>
      </c>
      <c r="W77" s="799"/>
      <c r="X77" s="799"/>
      <c r="Y77" s="799"/>
      <c r="Z77" s="800"/>
      <c r="AA77" s="798">
        <v>277</v>
      </c>
      <c r="AB77" s="799"/>
      <c r="AC77" s="799"/>
      <c r="AD77" s="799"/>
      <c r="AE77" s="800"/>
      <c r="AF77" s="798">
        <v>277</v>
      </c>
      <c r="AG77" s="799"/>
      <c r="AH77" s="799"/>
      <c r="AI77" s="799"/>
      <c r="AJ77" s="800"/>
      <c r="AK77" s="798">
        <v>80</v>
      </c>
      <c r="AL77" s="799"/>
      <c r="AM77" s="799"/>
      <c r="AN77" s="799"/>
      <c r="AO77" s="800"/>
      <c r="AP77" s="798" t="s">
        <v>598</v>
      </c>
      <c r="AQ77" s="799"/>
      <c r="AR77" s="799"/>
      <c r="AS77" s="799"/>
      <c r="AT77" s="800"/>
      <c r="AU77" s="798" t="s">
        <v>598</v>
      </c>
      <c r="AV77" s="799"/>
      <c r="AW77" s="799"/>
      <c r="AX77" s="799"/>
      <c r="AY77" s="800"/>
      <c r="AZ77" s="1064"/>
      <c r="BA77" s="1064"/>
      <c r="BB77" s="1064"/>
      <c r="BC77" s="1064"/>
      <c r="BD77" s="1065"/>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6" t="s">
        <v>606</v>
      </c>
      <c r="C78" s="1067"/>
      <c r="D78" s="1067"/>
      <c r="E78" s="1067"/>
      <c r="F78" s="1067"/>
      <c r="G78" s="1067"/>
      <c r="H78" s="1067"/>
      <c r="I78" s="1067"/>
      <c r="J78" s="1067"/>
      <c r="K78" s="1067"/>
      <c r="L78" s="1067"/>
      <c r="M78" s="1067"/>
      <c r="N78" s="1067"/>
      <c r="O78" s="1067"/>
      <c r="P78" s="1068"/>
      <c r="Q78" s="1069">
        <v>36</v>
      </c>
      <c r="R78" s="799"/>
      <c r="S78" s="799"/>
      <c r="T78" s="799"/>
      <c r="U78" s="800"/>
      <c r="V78" s="798">
        <v>33</v>
      </c>
      <c r="W78" s="799"/>
      <c r="X78" s="799"/>
      <c r="Y78" s="799"/>
      <c r="Z78" s="800"/>
      <c r="AA78" s="798">
        <v>3</v>
      </c>
      <c r="AB78" s="799"/>
      <c r="AC78" s="799"/>
      <c r="AD78" s="799"/>
      <c r="AE78" s="800"/>
      <c r="AF78" s="798">
        <v>3</v>
      </c>
      <c r="AG78" s="799"/>
      <c r="AH78" s="799"/>
      <c r="AI78" s="799"/>
      <c r="AJ78" s="800"/>
      <c r="AK78" s="798">
        <v>29</v>
      </c>
      <c r="AL78" s="799"/>
      <c r="AM78" s="799"/>
      <c r="AN78" s="799"/>
      <c r="AO78" s="800"/>
      <c r="AP78" s="798" t="s">
        <v>598</v>
      </c>
      <c r="AQ78" s="799"/>
      <c r="AR78" s="799"/>
      <c r="AS78" s="799"/>
      <c r="AT78" s="800"/>
      <c r="AU78" s="798" t="s">
        <v>598</v>
      </c>
      <c r="AV78" s="799"/>
      <c r="AW78" s="799"/>
      <c r="AX78" s="799"/>
      <c r="AY78" s="800"/>
      <c r="AZ78" s="1064"/>
      <c r="BA78" s="1064"/>
      <c r="BB78" s="1064"/>
      <c r="BC78" s="1064"/>
      <c r="BD78" s="1065"/>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6" t="s">
        <v>584</v>
      </c>
      <c r="C79" s="1067"/>
      <c r="D79" s="1067"/>
      <c r="E79" s="1067"/>
      <c r="F79" s="1067"/>
      <c r="G79" s="1067"/>
      <c r="H79" s="1067"/>
      <c r="I79" s="1067"/>
      <c r="J79" s="1067"/>
      <c r="K79" s="1067"/>
      <c r="L79" s="1067"/>
      <c r="M79" s="1067"/>
      <c r="N79" s="1067"/>
      <c r="O79" s="1067"/>
      <c r="P79" s="1068"/>
      <c r="Q79" s="1069">
        <v>48</v>
      </c>
      <c r="R79" s="799"/>
      <c r="S79" s="799"/>
      <c r="T79" s="799"/>
      <c r="U79" s="800"/>
      <c r="V79" s="798">
        <v>38</v>
      </c>
      <c r="W79" s="799"/>
      <c r="X79" s="799"/>
      <c r="Y79" s="799"/>
      <c r="Z79" s="800"/>
      <c r="AA79" s="798">
        <v>9</v>
      </c>
      <c r="AB79" s="799"/>
      <c r="AC79" s="799"/>
      <c r="AD79" s="799"/>
      <c r="AE79" s="800"/>
      <c r="AF79" s="798">
        <v>6</v>
      </c>
      <c r="AG79" s="799"/>
      <c r="AH79" s="799"/>
      <c r="AI79" s="799"/>
      <c r="AJ79" s="800"/>
      <c r="AK79" s="798">
        <v>13</v>
      </c>
      <c r="AL79" s="799"/>
      <c r="AM79" s="799"/>
      <c r="AN79" s="799"/>
      <c r="AO79" s="800"/>
      <c r="AP79" s="797" t="s">
        <v>598</v>
      </c>
      <c r="AQ79" s="797"/>
      <c r="AR79" s="797"/>
      <c r="AS79" s="797"/>
      <c r="AT79" s="797"/>
      <c r="AU79" s="798" t="s">
        <v>598</v>
      </c>
      <c r="AV79" s="799"/>
      <c r="AW79" s="799"/>
      <c r="AX79" s="799"/>
      <c r="AY79" s="800"/>
      <c r="AZ79" s="1064"/>
      <c r="BA79" s="1064"/>
      <c r="BB79" s="1064"/>
      <c r="BC79" s="1064"/>
      <c r="BD79" s="1065"/>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6" t="s">
        <v>607</v>
      </c>
      <c r="C80" s="1067"/>
      <c r="D80" s="1067"/>
      <c r="E80" s="1067"/>
      <c r="F80" s="1067"/>
      <c r="G80" s="1067"/>
      <c r="H80" s="1067"/>
      <c r="I80" s="1067"/>
      <c r="J80" s="1067"/>
      <c r="K80" s="1067"/>
      <c r="L80" s="1067"/>
      <c r="M80" s="1067"/>
      <c r="N80" s="1067"/>
      <c r="O80" s="1067"/>
      <c r="P80" s="1068"/>
      <c r="Q80" s="1069">
        <v>4744</v>
      </c>
      <c r="R80" s="799"/>
      <c r="S80" s="799"/>
      <c r="T80" s="799"/>
      <c r="U80" s="800"/>
      <c r="V80" s="798">
        <v>4690</v>
      </c>
      <c r="W80" s="799"/>
      <c r="X80" s="799"/>
      <c r="Y80" s="799"/>
      <c r="Z80" s="800"/>
      <c r="AA80" s="798">
        <v>54</v>
      </c>
      <c r="AB80" s="799"/>
      <c r="AC80" s="799"/>
      <c r="AD80" s="799"/>
      <c r="AE80" s="800"/>
      <c r="AF80" s="798">
        <v>54</v>
      </c>
      <c r="AG80" s="799"/>
      <c r="AH80" s="799"/>
      <c r="AI80" s="799"/>
      <c r="AJ80" s="800"/>
      <c r="AK80" s="798">
        <v>195</v>
      </c>
      <c r="AL80" s="799"/>
      <c r="AM80" s="799"/>
      <c r="AN80" s="799"/>
      <c r="AO80" s="800"/>
      <c r="AP80" s="797">
        <v>149</v>
      </c>
      <c r="AQ80" s="797"/>
      <c r="AR80" s="797"/>
      <c r="AS80" s="797"/>
      <c r="AT80" s="797"/>
      <c r="AU80" s="798">
        <v>1</v>
      </c>
      <c r="AV80" s="799"/>
      <c r="AW80" s="799"/>
      <c r="AX80" s="799"/>
      <c r="AY80" s="800"/>
      <c r="AZ80" s="1064"/>
      <c r="BA80" s="1064"/>
      <c r="BB80" s="1064"/>
      <c r="BC80" s="1064"/>
      <c r="BD80" s="1065"/>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6" t="s">
        <v>608</v>
      </c>
      <c r="C81" s="1067"/>
      <c r="D81" s="1067"/>
      <c r="E81" s="1067"/>
      <c r="F81" s="1067"/>
      <c r="G81" s="1067"/>
      <c r="H81" s="1067"/>
      <c r="I81" s="1067"/>
      <c r="J81" s="1067"/>
      <c r="K81" s="1067"/>
      <c r="L81" s="1067"/>
      <c r="M81" s="1067"/>
      <c r="N81" s="1067"/>
      <c r="O81" s="1067"/>
      <c r="P81" s="1068"/>
      <c r="Q81" s="1069">
        <v>191</v>
      </c>
      <c r="R81" s="799"/>
      <c r="S81" s="799"/>
      <c r="T81" s="799"/>
      <c r="U81" s="800"/>
      <c r="V81" s="798">
        <v>182</v>
      </c>
      <c r="W81" s="799"/>
      <c r="X81" s="799"/>
      <c r="Y81" s="799"/>
      <c r="Z81" s="800"/>
      <c r="AA81" s="798">
        <v>9</v>
      </c>
      <c r="AB81" s="799"/>
      <c r="AC81" s="799"/>
      <c r="AD81" s="799"/>
      <c r="AE81" s="800"/>
      <c r="AF81" s="798">
        <v>9</v>
      </c>
      <c r="AG81" s="799"/>
      <c r="AH81" s="799"/>
      <c r="AI81" s="799"/>
      <c r="AJ81" s="800"/>
      <c r="AK81" s="797" t="s">
        <v>598</v>
      </c>
      <c r="AL81" s="797"/>
      <c r="AM81" s="797"/>
      <c r="AN81" s="797"/>
      <c r="AO81" s="797"/>
      <c r="AP81" s="797" t="s">
        <v>598</v>
      </c>
      <c r="AQ81" s="797"/>
      <c r="AR81" s="797"/>
      <c r="AS81" s="797"/>
      <c r="AT81" s="797"/>
      <c r="AU81" s="797" t="s">
        <v>598</v>
      </c>
      <c r="AV81" s="797"/>
      <c r="AW81" s="797"/>
      <c r="AX81" s="797"/>
      <c r="AY81" s="797"/>
      <c r="AZ81" s="1064"/>
      <c r="BA81" s="1064"/>
      <c r="BB81" s="1064"/>
      <c r="BC81" s="1064"/>
      <c r="BD81" s="1065"/>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6"/>
      <c r="C82" s="1067"/>
      <c r="D82" s="1067"/>
      <c r="E82" s="1067"/>
      <c r="F82" s="1067"/>
      <c r="G82" s="1067"/>
      <c r="H82" s="1067"/>
      <c r="I82" s="1067"/>
      <c r="J82" s="1067"/>
      <c r="K82" s="1067"/>
      <c r="L82" s="1067"/>
      <c r="M82" s="1067"/>
      <c r="N82" s="1067"/>
      <c r="O82" s="1067"/>
      <c r="P82" s="1068"/>
      <c r="Q82" s="1069"/>
      <c r="R82" s="799"/>
      <c r="S82" s="799"/>
      <c r="T82" s="799"/>
      <c r="U82" s="800"/>
      <c r="V82" s="798"/>
      <c r="W82" s="799"/>
      <c r="X82" s="799"/>
      <c r="Y82" s="799"/>
      <c r="Z82" s="800"/>
      <c r="AA82" s="798"/>
      <c r="AB82" s="799"/>
      <c r="AC82" s="799"/>
      <c r="AD82" s="799"/>
      <c r="AE82" s="800"/>
      <c r="AF82" s="798"/>
      <c r="AG82" s="799"/>
      <c r="AH82" s="799"/>
      <c r="AI82" s="799"/>
      <c r="AJ82" s="800"/>
      <c r="AK82" s="797"/>
      <c r="AL82" s="797"/>
      <c r="AM82" s="797"/>
      <c r="AN82" s="797"/>
      <c r="AO82" s="797"/>
      <c r="AP82" s="797"/>
      <c r="AQ82" s="797"/>
      <c r="AR82" s="797"/>
      <c r="AS82" s="797"/>
      <c r="AT82" s="797"/>
      <c r="AU82" s="797"/>
      <c r="AV82" s="797"/>
      <c r="AW82" s="797"/>
      <c r="AX82" s="797"/>
      <c r="AY82" s="797"/>
      <c r="AZ82" s="1064"/>
      <c r="BA82" s="1064"/>
      <c r="BB82" s="1064"/>
      <c r="BC82" s="1064"/>
      <c r="BD82" s="1065"/>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6"/>
      <c r="C83" s="1067"/>
      <c r="D83" s="1067"/>
      <c r="E83" s="1067"/>
      <c r="F83" s="1067"/>
      <c r="G83" s="1067"/>
      <c r="H83" s="1067"/>
      <c r="I83" s="1067"/>
      <c r="J83" s="1067"/>
      <c r="K83" s="1067"/>
      <c r="L83" s="1067"/>
      <c r="M83" s="1067"/>
      <c r="N83" s="1067"/>
      <c r="O83" s="1067"/>
      <c r="P83" s="1068"/>
      <c r="Q83" s="1069"/>
      <c r="R83" s="799"/>
      <c r="S83" s="799"/>
      <c r="T83" s="799"/>
      <c r="U83" s="800"/>
      <c r="V83" s="798"/>
      <c r="W83" s="799"/>
      <c r="X83" s="799"/>
      <c r="Y83" s="799"/>
      <c r="Z83" s="800"/>
      <c r="AA83" s="798"/>
      <c r="AB83" s="799"/>
      <c r="AC83" s="799"/>
      <c r="AD83" s="799"/>
      <c r="AE83" s="800"/>
      <c r="AF83" s="798"/>
      <c r="AG83" s="799"/>
      <c r="AH83" s="799"/>
      <c r="AI83" s="799"/>
      <c r="AJ83" s="800"/>
      <c r="AK83" s="798"/>
      <c r="AL83" s="799"/>
      <c r="AM83" s="799"/>
      <c r="AN83" s="799"/>
      <c r="AO83" s="800"/>
      <c r="AP83" s="798"/>
      <c r="AQ83" s="799"/>
      <c r="AR83" s="799"/>
      <c r="AS83" s="799"/>
      <c r="AT83" s="800"/>
      <c r="AU83" s="798"/>
      <c r="AV83" s="799"/>
      <c r="AW83" s="799"/>
      <c r="AX83" s="799"/>
      <c r="AY83" s="800"/>
      <c r="AZ83" s="1064"/>
      <c r="BA83" s="1064"/>
      <c r="BB83" s="1064"/>
      <c r="BC83" s="1064"/>
      <c r="BD83" s="1065"/>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6"/>
      <c r="C84" s="1067"/>
      <c r="D84" s="1067"/>
      <c r="E84" s="1067"/>
      <c r="F84" s="1067"/>
      <c r="G84" s="1067"/>
      <c r="H84" s="1067"/>
      <c r="I84" s="1067"/>
      <c r="J84" s="1067"/>
      <c r="K84" s="1067"/>
      <c r="L84" s="1067"/>
      <c r="M84" s="1067"/>
      <c r="N84" s="1067"/>
      <c r="O84" s="1067"/>
      <c r="P84" s="1068"/>
      <c r="Q84" s="1069"/>
      <c r="R84" s="799"/>
      <c r="S84" s="799"/>
      <c r="T84" s="799"/>
      <c r="U84" s="800"/>
      <c r="V84" s="798"/>
      <c r="W84" s="799"/>
      <c r="X84" s="799"/>
      <c r="Y84" s="799"/>
      <c r="Z84" s="800"/>
      <c r="AA84" s="798"/>
      <c r="AB84" s="799"/>
      <c r="AC84" s="799"/>
      <c r="AD84" s="799"/>
      <c r="AE84" s="800"/>
      <c r="AF84" s="798"/>
      <c r="AG84" s="799"/>
      <c r="AH84" s="799"/>
      <c r="AI84" s="799"/>
      <c r="AJ84" s="800"/>
      <c r="AK84" s="798"/>
      <c r="AL84" s="799"/>
      <c r="AM84" s="799"/>
      <c r="AN84" s="799"/>
      <c r="AO84" s="800"/>
      <c r="AP84" s="798"/>
      <c r="AQ84" s="799"/>
      <c r="AR84" s="799"/>
      <c r="AS84" s="799"/>
      <c r="AT84" s="800"/>
      <c r="AU84" s="798"/>
      <c r="AV84" s="799"/>
      <c r="AW84" s="799"/>
      <c r="AX84" s="799"/>
      <c r="AY84" s="800"/>
      <c r="AZ84" s="1064"/>
      <c r="BA84" s="1064"/>
      <c r="BB84" s="1064"/>
      <c r="BC84" s="1064"/>
      <c r="BD84" s="1065"/>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6"/>
      <c r="C85" s="1067"/>
      <c r="D85" s="1067"/>
      <c r="E85" s="1067"/>
      <c r="F85" s="1067"/>
      <c r="G85" s="1067"/>
      <c r="H85" s="1067"/>
      <c r="I85" s="1067"/>
      <c r="J85" s="1067"/>
      <c r="K85" s="1067"/>
      <c r="L85" s="1067"/>
      <c r="M85" s="1067"/>
      <c r="N85" s="1067"/>
      <c r="O85" s="1067"/>
      <c r="P85" s="1068"/>
      <c r="Q85" s="1069"/>
      <c r="R85" s="799"/>
      <c r="S85" s="799"/>
      <c r="T85" s="799"/>
      <c r="U85" s="800"/>
      <c r="V85" s="798"/>
      <c r="W85" s="799"/>
      <c r="X85" s="799"/>
      <c r="Y85" s="799"/>
      <c r="Z85" s="800"/>
      <c r="AA85" s="798"/>
      <c r="AB85" s="799"/>
      <c r="AC85" s="799"/>
      <c r="AD85" s="799"/>
      <c r="AE85" s="800"/>
      <c r="AF85" s="798"/>
      <c r="AG85" s="799"/>
      <c r="AH85" s="799"/>
      <c r="AI85" s="799"/>
      <c r="AJ85" s="800"/>
      <c r="AK85" s="798"/>
      <c r="AL85" s="799"/>
      <c r="AM85" s="799"/>
      <c r="AN85" s="799"/>
      <c r="AO85" s="800"/>
      <c r="AP85" s="798"/>
      <c r="AQ85" s="799"/>
      <c r="AR85" s="799"/>
      <c r="AS85" s="799"/>
      <c r="AT85" s="800"/>
      <c r="AU85" s="798"/>
      <c r="AV85" s="799"/>
      <c r="AW85" s="799"/>
      <c r="AX85" s="799"/>
      <c r="AY85" s="800"/>
      <c r="AZ85" s="1064"/>
      <c r="BA85" s="1064"/>
      <c r="BB85" s="1064"/>
      <c r="BC85" s="1064"/>
      <c r="BD85" s="1065"/>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6"/>
      <c r="C86" s="1067"/>
      <c r="D86" s="1067"/>
      <c r="E86" s="1067"/>
      <c r="F86" s="1067"/>
      <c r="G86" s="1067"/>
      <c r="H86" s="1067"/>
      <c r="I86" s="1067"/>
      <c r="J86" s="1067"/>
      <c r="K86" s="1067"/>
      <c r="L86" s="1067"/>
      <c r="M86" s="1067"/>
      <c r="N86" s="1067"/>
      <c r="O86" s="1067"/>
      <c r="P86" s="1068"/>
      <c r="Q86" s="1069"/>
      <c r="R86" s="799"/>
      <c r="S86" s="799"/>
      <c r="T86" s="799"/>
      <c r="U86" s="800"/>
      <c r="V86" s="798"/>
      <c r="W86" s="799"/>
      <c r="X86" s="799"/>
      <c r="Y86" s="799"/>
      <c r="Z86" s="800"/>
      <c r="AA86" s="798"/>
      <c r="AB86" s="799"/>
      <c r="AC86" s="799"/>
      <c r="AD86" s="799"/>
      <c r="AE86" s="800"/>
      <c r="AF86" s="798"/>
      <c r="AG86" s="799"/>
      <c r="AH86" s="799"/>
      <c r="AI86" s="799"/>
      <c r="AJ86" s="800"/>
      <c r="AK86" s="798"/>
      <c r="AL86" s="799"/>
      <c r="AM86" s="799"/>
      <c r="AN86" s="799"/>
      <c r="AO86" s="800"/>
      <c r="AP86" s="798"/>
      <c r="AQ86" s="799"/>
      <c r="AR86" s="799"/>
      <c r="AS86" s="799"/>
      <c r="AT86" s="800"/>
      <c r="AU86" s="798"/>
      <c r="AV86" s="799"/>
      <c r="AW86" s="799"/>
      <c r="AX86" s="799"/>
      <c r="AY86" s="800"/>
      <c r="AZ86" s="1064"/>
      <c r="BA86" s="1064"/>
      <c r="BB86" s="1064"/>
      <c r="BC86" s="1064"/>
      <c r="BD86" s="1065"/>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388</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14313</v>
      </c>
      <c r="AG88" s="1052"/>
      <c r="AH88" s="1052"/>
      <c r="AI88" s="1052"/>
      <c r="AJ88" s="1052"/>
      <c r="AK88" s="1056"/>
      <c r="AL88" s="1056"/>
      <c r="AM88" s="1056"/>
      <c r="AN88" s="1056"/>
      <c r="AO88" s="1056"/>
      <c r="AP88" s="1052">
        <f t="shared" ref="AP88" si="2">SUM(AP68:AT87)</f>
        <v>845</v>
      </c>
      <c r="AQ88" s="1052"/>
      <c r="AR88" s="1052"/>
      <c r="AS88" s="1052"/>
      <c r="AT88" s="1052"/>
      <c r="AU88" s="1052">
        <f t="shared" ref="AU88" si="3">SUM(AU68:AY87)</f>
        <v>291</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f>
        <v>106</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6"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79">
        <v>1562007</v>
      </c>
      <c r="AB110" s="980"/>
      <c r="AC110" s="980"/>
      <c r="AD110" s="980"/>
      <c r="AE110" s="981"/>
      <c r="AF110" s="982">
        <v>1528392</v>
      </c>
      <c r="AG110" s="980"/>
      <c r="AH110" s="980"/>
      <c r="AI110" s="980"/>
      <c r="AJ110" s="981"/>
      <c r="AK110" s="982">
        <v>1392377</v>
      </c>
      <c r="AL110" s="980"/>
      <c r="AM110" s="980"/>
      <c r="AN110" s="980"/>
      <c r="AO110" s="981"/>
      <c r="AP110" s="983">
        <v>28.2</v>
      </c>
      <c r="AQ110" s="984"/>
      <c r="AR110" s="984"/>
      <c r="AS110" s="984"/>
      <c r="AT110" s="985"/>
      <c r="AU110" s="1019" t="s">
        <v>72</v>
      </c>
      <c r="AV110" s="1020"/>
      <c r="AW110" s="1020"/>
      <c r="AX110" s="1020"/>
      <c r="AY110" s="1020"/>
      <c r="AZ110" s="945" t="s">
        <v>433</v>
      </c>
      <c r="BA110" s="892"/>
      <c r="BB110" s="892"/>
      <c r="BC110" s="892"/>
      <c r="BD110" s="892"/>
      <c r="BE110" s="892"/>
      <c r="BF110" s="892"/>
      <c r="BG110" s="892"/>
      <c r="BH110" s="892"/>
      <c r="BI110" s="892"/>
      <c r="BJ110" s="892"/>
      <c r="BK110" s="892"/>
      <c r="BL110" s="892"/>
      <c r="BM110" s="892"/>
      <c r="BN110" s="892"/>
      <c r="BO110" s="892"/>
      <c r="BP110" s="893"/>
      <c r="BQ110" s="946">
        <v>12910942</v>
      </c>
      <c r="BR110" s="927"/>
      <c r="BS110" s="927"/>
      <c r="BT110" s="927"/>
      <c r="BU110" s="927"/>
      <c r="BV110" s="927">
        <v>13831599</v>
      </c>
      <c r="BW110" s="927"/>
      <c r="BX110" s="927"/>
      <c r="BY110" s="927"/>
      <c r="BZ110" s="927"/>
      <c r="CA110" s="927">
        <v>14164951</v>
      </c>
      <c r="CB110" s="927"/>
      <c r="CC110" s="927"/>
      <c r="CD110" s="927"/>
      <c r="CE110" s="927"/>
      <c r="CF110" s="951">
        <v>286.5</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234</v>
      </c>
      <c r="DR110" s="927"/>
      <c r="DS110" s="927"/>
      <c r="DT110" s="927"/>
      <c r="DU110" s="927"/>
      <c r="DV110" s="928" t="s">
        <v>436</v>
      </c>
      <c r="DW110" s="928"/>
      <c r="DX110" s="928"/>
      <c r="DY110" s="928"/>
      <c r="DZ110" s="929"/>
    </row>
    <row r="111" spans="1:131" s="246"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439</v>
      </c>
      <c r="AG111" s="1008"/>
      <c r="AH111" s="1008"/>
      <c r="AI111" s="1008"/>
      <c r="AJ111" s="1009"/>
      <c r="AK111" s="1010" t="s">
        <v>436</v>
      </c>
      <c r="AL111" s="1008"/>
      <c r="AM111" s="1008"/>
      <c r="AN111" s="1008"/>
      <c r="AO111" s="1009"/>
      <c r="AP111" s="1011" t="s">
        <v>437</v>
      </c>
      <c r="AQ111" s="1012"/>
      <c r="AR111" s="1012"/>
      <c r="AS111" s="1012"/>
      <c r="AT111" s="1013"/>
      <c r="AU111" s="1021"/>
      <c r="AV111" s="1022"/>
      <c r="AW111" s="1022"/>
      <c r="AX111" s="1022"/>
      <c r="AY111" s="1022"/>
      <c r="AZ111" s="899" t="s">
        <v>440</v>
      </c>
      <c r="BA111" s="832"/>
      <c r="BB111" s="832"/>
      <c r="BC111" s="832"/>
      <c r="BD111" s="832"/>
      <c r="BE111" s="832"/>
      <c r="BF111" s="832"/>
      <c r="BG111" s="832"/>
      <c r="BH111" s="832"/>
      <c r="BI111" s="832"/>
      <c r="BJ111" s="832"/>
      <c r="BK111" s="832"/>
      <c r="BL111" s="832"/>
      <c r="BM111" s="832"/>
      <c r="BN111" s="832"/>
      <c r="BO111" s="832"/>
      <c r="BP111" s="833"/>
      <c r="BQ111" s="871" t="s">
        <v>437</v>
      </c>
      <c r="BR111" s="872"/>
      <c r="BS111" s="872"/>
      <c r="BT111" s="872"/>
      <c r="BU111" s="872"/>
      <c r="BV111" s="872" t="s">
        <v>234</v>
      </c>
      <c r="BW111" s="872"/>
      <c r="BX111" s="872"/>
      <c r="BY111" s="872"/>
      <c r="BZ111" s="872"/>
      <c r="CA111" s="872" t="s">
        <v>234</v>
      </c>
      <c r="CB111" s="872"/>
      <c r="CC111" s="872"/>
      <c r="CD111" s="872"/>
      <c r="CE111" s="872"/>
      <c r="CF111" s="960" t="s">
        <v>234</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71" t="s">
        <v>234</v>
      </c>
      <c r="DH111" s="872"/>
      <c r="DI111" s="872"/>
      <c r="DJ111" s="872"/>
      <c r="DK111" s="872"/>
      <c r="DL111" s="872" t="s">
        <v>436</v>
      </c>
      <c r="DM111" s="872"/>
      <c r="DN111" s="872"/>
      <c r="DO111" s="872"/>
      <c r="DP111" s="872"/>
      <c r="DQ111" s="872" t="s">
        <v>234</v>
      </c>
      <c r="DR111" s="872"/>
      <c r="DS111" s="872"/>
      <c r="DT111" s="872"/>
      <c r="DU111" s="872"/>
      <c r="DV111" s="878" t="s">
        <v>234</v>
      </c>
      <c r="DW111" s="878"/>
      <c r="DX111" s="878"/>
      <c r="DY111" s="878"/>
      <c r="DZ111" s="879"/>
    </row>
    <row r="112" spans="1:131" s="246"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234</v>
      </c>
      <c r="AB112" s="862"/>
      <c r="AC112" s="862"/>
      <c r="AD112" s="862"/>
      <c r="AE112" s="863"/>
      <c r="AF112" s="864" t="s">
        <v>234</v>
      </c>
      <c r="AG112" s="862"/>
      <c r="AH112" s="862"/>
      <c r="AI112" s="862"/>
      <c r="AJ112" s="863"/>
      <c r="AK112" s="864" t="s">
        <v>436</v>
      </c>
      <c r="AL112" s="862"/>
      <c r="AM112" s="862"/>
      <c r="AN112" s="862"/>
      <c r="AO112" s="863"/>
      <c r="AP112" s="909" t="s">
        <v>436</v>
      </c>
      <c r="AQ112" s="910"/>
      <c r="AR112" s="910"/>
      <c r="AS112" s="910"/>
      <c r="AT112" s="911"/>
      <c r="AU112" s="1021"/>
      <c r="AV112" s="1022"/>
      <c r="AW112" s="1022"/>
      <c r="AX112" s="1022"/>
      <c r="AY112" s="1022"/>
      <c r="AZ112" s="899" t="s">
        <v>444</v>
      </c>
      <c r="BA112" s="832"/>
      <c r="BB112" s="832"/>
      <c r="BC112" s="832"/>
      <c r="BD112" s="832"/>
      <c r="BE112" s="832"/>
      <c r="BF112" s="832"/>
      <c r="BG112" s="832"/>
      <c r="BH112" s="832"/>
      <c r="BI112" s="832"/>
      <c r="BJ112" s="832"/>
      <c r="BK112" s="832"/>
      <c r="BL112" s="832"/>
      <c r="BM112" s="832"/>
      <c r="BN112" s="832"/>
      <c r="BO112" s="832"/>
      <c r="BP112" s="833"/>
      <c r="BQ112" s="871">
        <v>5288661</v>
      </c>
      <c r="BR112" s="872"/>
      <c r="BS112" s="872"/>
      <c r="BT112" s="872"/>
      <c r="BU112" s="872"/>
      <c r="BV112" s="872">
        <v>4897460</v>
      </c>
      <c r="BW112" s="872"/>
      <c r="BX112" s="872"/>
      <c r="BY112" s="872"/>
      <c r="BZ112" s="872"/>
      <c r="CA112" s="872">
        <v>4654948</v>
      </c>
      <c r="CB112" s="872"/>
      <c r="CC112" s="872"/>
      <c r="CD112" s="872"/>
      <c r="CE112" s="872"/>
      <c r="CF112" s="960">
        <v>94.1</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71" t="s">
        <v>234</v>
      </c>
      <c r="DH112" s="872"/>
      <c r="DI112" s="872"/>
      <c r="DJ112" s="872"/>
      <c r="DK112" s="872"/>
      <c r="DL112" s="872" t="s">
        <v>436</v>
      </c>
      <c r="DM112" s="872"/>
      <c r="DN112" s="872"/>
      <c r="DO112" s="872"/>
      <c r="DP112" s="872"/>
      <c r="DQ112" s="872" t="s">
        <v>436</v>
      </c>
      <c r="DR112" s="872"/>
      <c r="DS112" s="872"/>
      <c r="DT112" s="872"/>
      <c r="DU112" s="872"/>
      <c r="DV112" s="878" t="s">
        <v>234</v>
      </c>
      <c r="DW112" s="878"/>
      <c r="DX112" s="878"/>
      <c r="DY112" s="878"/>
      <c r="DZ112" s="879"/>
    </row>
    <row r="113" spans="1:130" s="246"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402057</v>
      </c>
      <c r="AB113" s="1008"/>
      <c r="AC113" s="1008"/>
      <c r="AD113" s="1008"/>
      <c r="AE113" s="1009"/>
      <c r="AF113" s="1010">
        <v>414368</v>
      </c>
      <c r="AG113" s="1008"/>
      <c r="AH113" s="1008"/>
      <c r="AI113" s="1008"/>
      <c r="AJ113" s="1009"/>
      <c r="AK113" s="1010">
        <v>418772</v>
      </c>
      <c r="AL113" s="1008"/>
      <c r="AM113" s="1008"/>
      <c r="AN113" s="1008"/>
      <c r="AO113" s="1009"/>
      <c r="AP113" s="1011">
        <v>8.5</v>
      </c>
      <c r="AQ113" s="1012"/>
      <c r="AR113" s="1012"/>
      <c r="AS113" s="1012"/>
      <c r="AT113" s="1013"/>
      <c r="AU113" s="1021"/>
      <c r="AV113" s="1022"/>
      <c r="AW113" s="1022"/>
      <c r="AX113" s="1022"/>
      <c r="AY113" s="1022"/>
      <c r="AZ113" s="899" t="s">
        <v>447</v>
      </c>
      <c r="BA113" s="832"/>
      <c r="BB113" s="832"/>
      <c r="BC113" s="832"/>
      <c r="BD113" s="832"/>
      <c r="BE113" s="832"/>
      <c r="BF113" s="832"/>
      <c r="BG113" s="832"/>
      <c r="BH113" s="832"/>
      <c r="BI113" s="832"/>
      <c r="BJ113" s="832"/>
      <c r="BK113" s="832"/>
      <c r="BL113" s="832"/>
      <c r="BM113" s="832"/>
      <c r="BN113" s="832"/>
      <c r="BO113" s="832"/>
      <c r="BP113" s="833"/>
      <c r="BQ113" s="871">
        <v>375425</v>
      </c>
      <c r="BR113" s="872"/>
      <c r="BS113" s="872"/>
      <c r="BT113" s="872"/>
      <c r="BU113" s="872"/>
      <c r="BV113" s="872">
        <v>332911</v>
      </c>
      <c r="BW113" s="872"/>
      <c r="BX113" s="872"/>
      <c r="BY113" s="872"/>
      <c r="BZ113" s="872"/>
      <c r="CA113" s="872">
        <v>291765</v>
      </c>
      <c r="CB113" s="872"/>
      <c r="CC113" s="872"/>
      <c r="CD113" s="872"/>
      <c r="CE113" s="872"/>
      <c r="CF113" s="960">
        <v>5.9</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439</v>
      </c>
      <c r="DM113" s="862"/>
      <c r="DN113" s="862"/>
      <c r="DO113" s="862"/>
      <c r="DP113" s="863"/>
      <c r="DQ113" s="864" t="s">
        <v>234</v>
      </c>
      <c r="DR113" s="862"/>
      <c r="DS113" s="862"/>
      <c r="DT113" s="862"/>
      <c r="DU113" s="863"/>
      <c r="DV113" s="909" t="s">
        <v>436</v>
      </c>
      <c r="DW113" s="910"/>
      <c r="DX113" s="910"/>
      <c r="DY113" s="910"/>
      <c r="DZ113" s="911"/>
    </row>
    <row r="114" spans="1:130" s="246"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46683</v>
      </c>
      <c r="AB114" s="862"/>
      <c r="AC114" s="862"/>
      <c r="AD114" s="862"/>
      <c r="AE114" s="863"/>
      <c r="AF114" s="864">
        <v>43706</v>
      </c>
      <c r="AG114" s="862"/>
      <c r="AH114" s="862"/>
      <c r="AI114" s="862"/>
      <c r="AJ114" s="863"/>
      <c r="AK114" s="864">
        <v>45419</v>
      </c>
      <c r="AL114" s="862"/>
      <c r="AM114" s="862"/>
      <c r="AN114" s="862"/>
      <c r="AO114" s="863"/>
      <c r="AP114" s="909">
        <v>0.9</v>
      </c>
      <c r="AQ114" s="910"/>
      <c r="AR114" s="910"/>
      <c r="AS114" s="910"/>
      <c r="AT114" s="911"/>
      <c r="AU114" s="1021"/>
      <c r="AV114" s="1022"/>
      <c r="AW114" s="1022"/>
      <c r="AX114" s="1022"/>
      <c r="AY114" s="1022"/>
      <c r="AZ114" s="899" t="s">
        <v>450</v>
      </c>
      <c r="BA114" s="832"/>
      <c r="BB114" s="832"/>
      <c r="BC114" s="832"/>
      <c r="BD114" s="832"/>
      <c r="BE114" s="832"/>
      <c r="BF114" s="832"/>
      <c r="BG114" s="832"/>
      <c r="BH114" s="832"/>
      <c r="BI114" s="832"/>
      <c r="BJ114" s="832"/>
      <c r="BK114" s="832"/>
      <c r="BL114" s="832"/>
      <c r="BM114" s="832"/>
      <c r="BN114" s="832"/>
      <c r="BO114" s="832"/>
      <c r="BP114" s="833"/>
      <c r="BQ114" s="871">
        <v>1881710</v>
      </c>
      <c r="BR114" s="872"/>
      <c r="BS114" s="872"/>
      <c r="BT114" s="872"/>
      <c r="BU114" s="872"/>
      <c r="BV114" s="872">
        <v>1899401</v>
      </c>
      <c r="BW114" s="872"/>
      <c r="BX114" s="872"/>
      <c r="BY114" s="872"/>
      <c r="BZ114" s="872"/>
      <c r="CA114" s="872">
        <v>1822826</v>
      </c>
      <c r="CB114" s="872"/>
      <c r="CC114" s="872"/>
      <c r="CD114" s="872"/>
      <c r="CE114" s="872"/>
      <c r="CF114" s="960">
        <v>36.9</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234</v>
      </c>
      <c r="DH114" s="862"/>
      <c r="DI114" s="862"/>
      <c r="DJ114" s="862"/>
      <c r="DK114" s="863"/>
      <c r="DL114" s="864" t="s">
        <v>436</v>
      </c>
      <c r="DM114" s="862"/>
      <c r="DN114" s="862"/>
      <c r="DO114" s="862"/>
      <c r="DP114" s="863"/>
      <c r="DQ114" s="864" t="s">
        <v>436</v>
      </c>
      <c r="DR114" s="862"/>
      <c r="DS114" s="862"/>
      <c r="DT114" s="862"/>
      <c r="DU114" s="863"/>
      <c r="DV114" s="909" t="s">
        <v>234</v>
      </c>
      <c r="DW114" s="910"/>
      <c r="DX114" s="910"/>
      <c r="DY114" s="910"/>
      <c r="DZ114" s="911"/>
    </row>
    <row r="115" spans="1:130" s="246"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234</v>
      </c>
      <c r="AB115" s="1008"/>
      <c r="AC115" s="1008"/>
      <c r="AD115" s="1008"/>
      <c r="AE115" s="1009"/>
      <c r="AF115" s="1010" t="s">
        <v>439</v>
      </c>
      <c r="AG115" s="1008"/>
      <c r="AH115" s="1008"/>
      <c r="AI115" s="1008"/>
      <c r="AJ115" s="1009"/>
      <c r="AK115" s="1010" t="s">
        <v>439</v>
      </c>
      <c r="AL115" s="1008"/>
      <c r="AM115" s="1008"/>
      <c r="AN115" s="1008"/>
      <c r="AO115" s="1009"/>
      <c r="AP115" s="1011" t="s">
        <v>234</v>
      </c>
      <c r="AQ115" s="1012"/>
      <c r="AR115" s="1012"/>
      <c r="AS115" s="1012"/>
      <c r="AT115" s="1013"/>
      <c r="AU115" s="1021"/>
      <c r="AV115" s="1022"/>
      <c r="AW115" s="1022"/>
      <c r="AX115" s="1022"/>
      <c r="AY115" s="1022"/>
      <c r="AZ115" s="899" t="s">
        <v>453</v>
      </c>
      <c r="BA115" s="832"/>
      <c r="BB115" s="832"/>
      <c r="BC115" s="832"/>
      <c r="BD115" s="832"/>
      <c r="BE115" s="832"/>
      <c r="BF115" s="832"/>
      <c r="BG115" s="832"/>
      <c r="BH115" s="832"/>
      <c r="BI115" s="832"/>
      <c r="BJ115" s="832"/>
      <c r="BK115" s="832"/>
      <c r="BL115" s="832"/>
      <c r="BM115" s="832"/>
      <c r="BN115" s="832"/>
      <c r="BO115" s="832"/>
      <c r="BP115" s="833"/>
      <c r="BQ115" s="871" t="s">
        <v>234</v>
      </c>
      <c r="BR115" s="872"/>
      <c r="BS115" s="872"/>
      <c r="BT115" s="872"/>
      <c r="BU115" s="872"/>
      <c r="BV115" s="872" t="s">
        <v>436</v>
      </c>
      <c r="BW115" s="872"/>
      <c r="BX115" s="872"/>
      <c r="BY115" s="872"/>
      <c r="BZ115" s="872"/>
      <c r="CA115" s="872" t="s">
        <v>234</v>
      </c>
      <c r="CB115" s="872"/>
      <c r="CC115" s="872"/>
      <c r="CD115" s="872"/>
      <c r="CE115" s="872"/>
      <c r="CF115" s="960" t="s">
        <v>436</v>
      </c>
      <c r="CG115" s="961"/>
      <c r="CH115" s="961"/>
      <c r="CI115" s="961"/>
      <c r="CJ115" s="961"/>
      <c r="CK115" s="1016"/>
      <c r="CL115" s="903"/>
      <c r="CM115" s="899"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234</v>
      </c>
      <c r="DM115" s="862"/>
      <c r="DN115" s="862"/>
      <c r="DO115" s="862"/>
      <c r="DP115" s="863"/>
      <c r="DQ115" s="864" t="s">
        <v>234</v>
      </c>
      <c r="DR115" s="862"/>
      <c r="DS115" s="862"/>
      <c r="DT115" s="862"/>
      <c r="DU115" s="863"/>
      <c r="DV115" s="909" t="s">
        <v>436</v>
      </c>
      <c r="DW115" s="910"/>
      <c r="DX115" s="910"/>
      <c r="DY115" s="910"/>
      <c r="DZ115" s="911"/>
    </row>
    <row r="116" spans="1:130" s="246"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981</v>
      </c>
      <c r="AB116" s="862"/>
      <c r="AC116" s="862"/>
      <c r="AD116" s="862"/>
      <c r="AE116" s="863"/>
      <c r="AF116" s="864">
        <v>286</v>
      </c>
      <c r="AG116" s="862"/>
      <c r="AH116" s="862"/>
      <c r="AI116" s="862"/>
      <c r="AJ116" s="863"/>
      <c r="AK116" s="864">
        <v>320</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71" t="s">
        <v>234</v>
      </c>
      <c r="BR116" s="872"/>
      <c r="BS116" s="872"/>
      <c r="BT116" s="872"/>
      <c r="BU116" s="872"/>
      <c r="BV116" s="872" t="s">
        <v>234</v>
      </c>
      <c r="BW116" s="872"/>
      <c r="BX116" s="872"/>
      <c r="BY116" s="872"/>
      <c r="BZ116" s="872"/>
      <c r="CA116" s="872" t="s">
        <v>439</v>
      </c>
      <c r="CB116" s="872"/>
      <c r="CC116" s="872"/>
      <c r="CD116" s="872"/>
      <c r="CE116" s="872"/>
      <c r="CF116" s="960" t="s">
        <v>234</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234</v>
      </c>
      <c r="DM116" s="862"/>
      <c r="DN116" s="862"/>
      <c r="DO116" s="862"/>
      <c r="DP116" s="863"/>
      <c r="DQ116" s="864" t="s">
        <v>234</v>
      </c>
      <c r="DR116" s="862"/>
      <c r="DS116" s="862"/>
      <c r="DT116" s="862"/>
      <c r="DU116" s="863"/>
      <c r="DV116" s="909" t="s">
        <v>234</v>
      </c>
      <c r="DW116" s="910"/>
      <c r="DX116" s="910"/>
      <c r="DY116" s="910"/>
      <c r="DZ116" s="911"/>
    </row>
    <row r="117" spans="1:130" s="246"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2011728</v>
      </c>
      <c r="AB117" s="994"/>
      <c r="AC117" s="994"/>
      <c r="AD117" s="994"/>
      <c r="AE117" s="995"/>
      <c r="AF117" s="996">
        <v>1986752</v>
      </c>
      <c r="AG117" s="994"/>
      <c r="AH117" s="994"/>
      <c r="AI117" s="994"/>
      <c r="AJ117" s="995"/>
      <c r="AK117" s="996">
        <v>1856888</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71" t="s">
        <v>234</v>
      </c>
      <c r="BR117" s="872"/>
      <c r="BS117" s="872"/>
      <c r="BT117" s="872"/>
      <c r="BU117" s="872"/>
      <c r="BV117" s="872" t="s">
        <v>234</v>
      </c>
      <c r="BW117" s="872"/>
      <c r="BX117" s="872"/>
      <c r="BY117" s="872"/>
      <c r="BZ117" s="872"/>
      <c r="CA117" s="872" t="s">
        <v>234</v>
      </c>
      <c r="CB117" s="872"/>
      <c r="CC117" s="872"/>
      <c r="CD117" s="872"/>
      <c r="CE117" s="872"/>
      <c r="CF117" s="960" t="s">
        <v>234</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461</v>
      </c>
      <c r="DH117" s="862"/>
      <c r="DI117" s="862"/>
      <c r="DJ117" s="862"/>
      <c r="DK117" s="863"/>
      <c r="DL117" s="864" t="s">
        <v>462</v>
      </c>
      <c r="DM117" s="862"/>
      <c r="DN117" s="862"/>
      <c r="DO117" s="862"/>
      <c r="DP117" s="863"/>
      <c r="DQ117" s="864" t="s">
        <v>234</v>
      </c>
      <c r="DR117" s="862"/>
      <c r="DS117" s="862"/>
      <c r="DT117" s="862"/>
      <c r="DU117" s="863"/>
      <c r="DV117" s="909" t="s">
        <v>461</v>
      </c>
      <c r="DW117" s="910"/>
      <c r="DX117" s="910"/>
      <c r="DY117" s="910"/>
      <c r="DZ117" s="911"/>
    </row>
    <row r="118" spans="1:130" s="246"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464</v>
      </c>
      <c r="BR118" s="930"/>
      <c r="BS118" s="930"/>
      <c r="BT118" s="930"/>
      <c r="BU118" s="930"/>
      <c r="BV118" s="930" t="s">
        <v>234</v>
      </c>
      <c r="BW118" s="930"/>
      <c r="BX118" s="930"/>
      <c r="BY118" s="930"/>
      <c r="BZ118" s="930"/>
      <c r="CA118" s="930" t="s">
        <v>234</v>
      </c>
      <c r="CB118" s="930"/>
      <c r="CC118" s="930"/>
      <c r="CD118" s="930"/>
      <c r="CE118" s="930"/>
      <c r="CF118" s="960" t="s">
        <v>234</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234</v>
      </c>
      <c r="DH118" s="862"/>
      <c r="DI118" s="862"/>
      <c r="DJ118" s="862"/>
      <c r="DK118" s="863"/>
      <c r="DL118" s="864" t="s">
        <v>234</v>
      </c>
      <c r="DM118" s="862"/>
      <c r="DN118" s="862"/>
      <c r="DO118" s="862"/>
      <c r="DP118" s="863"/>
      <c r="DQ118" s="864" t="s">
        <v>234</v>
      </c>
      <c r="DR118" s="862"/>
      <c r="DS118" s="862"/>
      <c r="DT118" s="862"/>
      <c r="DU118" s="863"/>
      <c r="DV118" s="909" t="s">
        <v>462</v>
      </c>
      <c r="DW118" s="910"/>
      <c r="DX118" s="910"/>
      <c r="DY118" s="910"/>
      <c r="DZ118" s="911"/>
    </row>
    <row r="119" spans="1:130" s="246"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234</v>
      </c>
      <c r="AB119" s="980"/>
      <c r="AC119" s="980"/>
      <c r="AD119" s="980"/>
      <c r="AE119" s="981"/>
      <c r="AF119" s="982" t="s">
        <v>464</v>
      </c>
      <c r="AG119" s="980"/>
      <c r="AH119" s="980"/>
      <c r="AI119" s="980"/>
      <c r="AJ119" s="981"/>
      <c r="AK119" s="982" t="s">
        <v>234</v>
      </c>
      <c r="AL119" s="980"/>
      <c r="AM119" s="980"/>
      <c r="AN119" s="980"/>
      <c r="AO119" s="981"/>
      <c r="AP119" s="983" t="s">
        <v>234</v>
      </c>
      <c r="AQ119" s="984"/>
      <c r="AR119" s="984"/>
      <c r="AS119" s="984"/>
      <c r="AT119" s="985"/>
      <c r="AU119" s="1023"/>
      <c r="AV119" s="1024"/>
      <c r="AW119" s="1024"/>
      <c r="AX119" s="1024"/>
      <c r="AY119" s="1024"/>
      <c r="AZ119" s="277" t="s">
        <v>186</v>
      </c>
      <c r="BA119" s="277"/>
      <c r="BB119" s="277"/>
      <c r="BC119" s="277"/>
      <c r="BD119" s="277"/>
      <c r="BE119" s="277"/>
      <c r="BF119" s="277"/>
      <c r="BG119" s="277"/>
      <c r="BH119" s="277"/>
      <c r="BI119" s="277"/>
      <c r="BJ119" s="277"/>
      <c r="BK119" s="277"/>
      <c r="BL119" s="277"/>
      <c r="BM119" s="277"/>
      <c r="BN119" s="277"/>
      <c r="BO119" s="962" t="s">
        <v>466</v>
      </c>
      <c r="BP119" s="963"/>
      <c r="BQ119" s="967">
        <v>20456738</v>
      </c>
      <c r="BR119" s="930"/>
      <c r="BS119" s="930"/>
      <c r="BT119" s="930"/>
      <c r="BU119" s="930"/>
      <c r="BV119" s="930">
        <v>20961371</v>
      </c>
      <c r="BW119" s="930"/>
      <c r="BX119" s="930"/>
      <c r="BY119" s="930"/>
      <c r="BZ119" s="930"/>
      <c r="CA119" s="930">
        <v>20934490</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234</v>
      </c>
      <c r="DH119" s="845"/>
      <c r="DI119" s="845"/>
      <c r="DJ119" s="845"/>
      <c r="DK119" s="846"/>
      <c r="DL119" s="847" t="s">
        <v>234</v>
      </c>
      <c r="DM119" s="845"/>
      <c r="DN119" s="845"/>
      <c r="DO119" s="845"/>
      <c r="DP119" s="846"/>
      <c r="DQ119" s="847" t="s">
        <v>234</v>
      </c>
      <c r="DR119" s="845"/>
      <c r="DS119" s="845"/>
      <c r="DT119" s="845"/>
      <c r="DU119" s="846"/>
      <c r="DV119" s="933" t="s">
        <v>234</v>
      </c>
      <c r="DW119" s="934"/>
      <c r="DX119" s="934"/>
      <c r="DY119" s="934"/>
      <c r="DZ119" s="935"/>
    </row>
    <row r="120" spans="1:130" s="246"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234</v>
      </c>
      <c r="AG120" s="862"/>
      <c r="AH120" s="862"/>
      <c r="AI120" s="862"/>
      <c r="AJ120" s="863"/>
      <c r="AK120" s="864" t="s">
        <v>234</v>
      </c>
      <c r="AL120" s="862"/>
      <c r="AM120" s="862"/>
      <c r="AN120" s="862"/>
      <c r="AO120" s="863"/>
      <c r="AP120" s="909" t="s">
        <v>461</v>
      </c>
      <c r="AQ120" s="910"/>
      <c r="AR120" s="910"/>
      <c r="AS120" s="910"/>
      <c r="AT120" s="911"/>
      <c r="AU120" s="968" t="s">
        <v>468</v>
      </c>
      <c r="AV120" s="969"/>
      <c r="AW120" s="969"/>
      <c r="AX120" s="969"/>
      <c r="AY120" s="970"/>
      <c r="AZ120" s="945" t="s">
        <v>469</v>
      </c>
      <c r="BA120" s="892"/>
      <c r="BB120" s="892"/>
      <c r="BC120" s="892"/>
      <c r="BD120" s="892"/>
      <c r="BE120" s="892"/>
      <c r="BF120" s="892"/>
      <c r="BG120" s="892"/>
      <c r="BH120" s="892"/>
      <c r="BI120" s="892"/>
      <c r="BJ120" s="892"/>
      <c r="BK120" s="892"/>
      <c r="BL120" s="892"/>
      <c r="BM120" s="892"/>
      <c r="BN120" s="892"/>
      <c r="BO120" s="892"/>
      <c r="BP120" s="893"/>
      <c r="BQ120" s="946">
        <v>6594402</v>
      </c>
      <c r="BR120" s="927"/>
      <c r="BS120" s="927"/>
      <c r="BT120" s="927"/>
      <c r="BU120" s="927"/>
      <c r="BV120" s="927">
        <v>6847156</v>
      </c>
      <c r="BW120" s="927"/>
      <c r="BX120" s="927"/>
      <c r="BY120" s="927"/>
      <c r="BZ120" s="927"/>
      <c r="CA120" s="927">
        <v>6885356</v>
      </c>
      <c r="CB120" s="927"/>
      <c r="CC120" s="927"/>
      <c r="CD120" s="927"/>
      <c r="CE120" s="927"/>
      <c r="CF120" s="951">
        <v>139.30000000000001</v>
      </c>
      <c r="CG120" s="952"/>
      <c r="CH120" s="952"/>
      <c r="CI120" s="952"/>
      <c r="CJ120" s="952"/>
      <c r="CK120" s="953" t="s">
        <v>470</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4110012</v>
      </c>
      <c r="DH120" s="927"/>
      <c r="DI120" s="927"/>
      <c r="DJ120" s="927"/>
      <c r="DK120" s="927"/>
      <c r="DL120" s="927">
        <v>3820517</v>
      </c>
      <c r="DM120" s="927"/>
      <c r="DN120" s="927"/>
      <c r="DO120" s="927"/>
      <c r="DP120" s="927"/>
      <c r="DQ120" s="927">
        <v>3619340</v>
      </c>
      <c r="DR120" s="927"/>
      <c r="DS120" s="927"/>
      <c r="DT120" s="927"/>
      <c r="DU120" s="927"/>
      <c r="DV120" s="928">
        <v>73.2</v>
      </c>
      <c r="DW120" s="928"/>
      <c r="DX120" s="928"/>
      <c r="DY120" s="928"/>
      <c r="DZ120" s="929"/>
    </row>
    <row r="121" spans="1:130" s="246"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461</v>
      </c>
      <c r="AB121" s="862"/>
      <c r="AC121" s="862"/>
      <c r="AD121" s="862"/>
      <c r="AE121" s="863"/>
      <c r="AF121" s="864" t="s">
        <v>234</v>
      </c>
      <c r="AG121" s="862"/>
      <c r="AH121" s="862"/>
      <c r="AI121" s="862"/>
      <c r="AJ121" s="863"/>
      <c r="AK121" s="864" t="s">
        <v>234</v>
      </c>
      <c r="AL121" s="862"/>
      <c r="AM121" s="862"/>
      <c r="AN121" s="862"/>
      <c r="AO121" s="863"/>
      <c r="AP121" s="909" t="s">
        <v>234</v>
      </c>
      <c r="AQ121" s="910"/>
      <c r="AR121" s="910"/>
      <c r="AS121" s="910"/>
      <c r="AT121" s="911"/>
      <c r="AU121" s="971"/>
      <c r="AV121" s="972"/>
      <c r="AW121" s="972"/>
      <c r="AX121" s="972"/>
      <c r="AY121" s="973"/>
      <c r="AZ121" s="899" t="s">
        <v>472</v>
      </c>
      <c r="BA121" s="832"/>
      <c r="BB121" s="832"/>
      <c r="BC121" s="832"/>
      <c r="BD121" s="832"/>
      <c r="BE121" s="832"/>
      <c r="BF121" s="832"/>
      <c r="BG121" s="832"/>
      <c r="BH121" s="832"/>
      <c r="BI121" s="832"/>
      <c r="BJ121" s="832"/>
      <c r="BK121" s="832"/>
      <c r="BL121" s="832"/>
      <c r="BM121" s="832"/>
      <c r="BN121" s="832"/>
      <c r="BO121" s="832"/>
      <c r="BP121" s="833"/>
      <c r="BQ121" s="871">
        <v>139148</v>
      </c>
      <c r="BR121" s="872"/>
      <c r="BS121" s="872"/>
      <c r="BT121" s="872"/>
      <c r="BU121" s="872"/>
      <c r="BV121" s="872">
        <v>121317</v>
      </c>
      <c r="BW121" s="872"/>
      <c r="BX121" s="872"/>
      <c r="BY121" s="872"/>
      <c r="BZ121" s="872"/>
      <c r="CA121" s="872">
        <v>113823</v>
      </c>
      <c r="CB121" s="872"/>
      <c r="CC121" s="872"/>
      <c r="CD121" s="872"/>
      <c r="CE121" s="872"/>
      <c r="CF121" s="960">
        <v>2.2999999999999998</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71">
        <v>675563</v>
      </c>
      <c r="DH121" s="872"/>
      <c r="DI121" s="872"/>
      <c r="DJ121" s="872"/>
      <c r="DK121" s="872"/>
      <c r="DL121" s="872">
        <v>624120</v>
      </c>
      <c r="DM121" s="872"/>
      <c r="DN121" s="872"/>
      <c r="DO121" s="872"/>
      <c r="DP121" s="872"/>
      <c r="DQ121" s="872">
        <v>622707</v>
      </c>
      <c r="DR121" s="872"/>
      <c r="DS121" s="872"/>
      <c r="DT121" s="872"/>
      <c r="DU121" s="872"/>
      <c r="DV121" s="878">
        <v>12.6</v>
      </c>
      <c r="DW121" s="878"/>
      <c r="DX121" s="878"/>
      <c r="DY121" s="878"/>
      <c r="DZ121" s="879"/>
    </row>
    <row r="122" spans="1:130" s="246"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234</v>
      </c>
      <c r="AB122" s="862"/>
      <c r="AC122" s="862"/>
      <c r="AD122" s="862"/>
      <c r="AE122" s="863"/>
      <c r="AF122" s="864" t="s">
        <v>234</v>
      </c>
      <c r="AG122" s="862"/>
      <c r="AH122" s="862"/>
      <c r="AI122" s="862"/>
      <c r="AJ122" s="863"/>
      <c r="AK122" s="864" t="s">
        <v>474</v>
      </c>
      <c r="AL122" s="862"/>
      <c r="AM122" s="862"/>
      <c r="AN122" s="862"/>
      <c r="AO122" s="863"/>
      <c r="AP122" s="909" t="s">
        <v>462</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15201630</v>
      </c>
      <c r="BR122" s="930"/>
      <c r="BS122" s="930"/>
      <c r="BT122" s="930"/>
      <c r="BU122" s="930"/>
      <c r="BV122" s="930">
        <v>15529896</v>
      </c>
      <c r="BW122" s="930"/>
      <c r="BX122" s="930"/>
      <c r="BY122" s="930"/>
      <c r="BZ122" s="930"/>
      <c r="CA122" s="930">
        <v>15423004</v>
      </c>
      <c r="CB122" s="930"/>
      <c r="CC122" s="930"/>
      <c r="CD122" s="930"/>
      <c r="CE122" s="930"/>
      <c r="CF122" s="931">
        <v>311.89999999999998</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71">
        <v>503086</v>
      </c>
      <c r="DH122" s="872"/>
      <c r="DI122" s="872"/>
      <c r="DJ122" s="872"/>
      <c r="DK122" s="872"/>
      <c r="DL122" s="872">
        <v>452823</v>
      </c>
      <c r="DM122" s="872"/>
      <c r="DN122" s="872"/>
      <c r="DO122" s="872"/>
      <c r="DP122" s="872"/>
      <c r="DQ122" s="872">
        <v>412901</v>
      </c>
      <c r="DR122" s="872"/>
      <c r="DS122" s="872"/>
      <c r="DT122" s="872"/>
      <c r="DU122" s="872"/>
      <c r="DV122" s="878">
        <v>8.4</v>
      </c>
      <c r="DW122" s="878"/>
      <c r="DX122" s="878"/>
      <c r="DY122" s="878"/>
      <c r="DZ122" s="879"/>
    </row>
    <row r="123" spans="1:130" s="246"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234</v>
      </c>
      <c r="AB123" s="862"/>
      <c r="AC123" s="862"/>
      <c r="AD123" s="862"/>
      <c r="AE123" s="863"/>
      <c r="AF123" s="864" t="s">
        <v>234</v>
      </c>
      <c r="AG123" s="862"/>
      <c r="AH123" s="862"/>
      <c r="AI123" s="862"/>
      <c r="AJ123" s="863"/>
      <c r="AK123" s="864" t="s">
        <v>234</v>
      </c>
      <c r="AL123" s="862"/>
      <c r="AM123" s="862"/>
      <c r="AN123" s="862"/>
      <c r="AO123" s="863"/>
      <c r="AP123" s="909" t="s">
        <v>234</v>
      </c>
      <c r="AQ123" s="910"/>
      <c r="AR123" s="910"/>
      <c r="AS123" s="910"/>
      <c r="AT123" s="911"/>
      <c r="AU123" s="974"/>
      <c r="AV123" s="975"/>
      <c r="AW123" s="975"/>
      <c r="AX123" s="975"/>
      <c r="AY123" s="975"/>
      <c r="AZ123" s="277" t="s">
        <v>186</v>
      </c>
      <c r="BA123" s="277"/>
      <c r="BB123" s="277"/>
      <c r="BC123" s="277"/>
      <c r="BD123" s="277"/>
      <c r="BE123" s="277"/>
      <c r="BF123" s="277"/>
      <c r="BG123" s="277"/>
      <c r="BH123" s="277"/>
      <c r="BI123" s="277"/>
      <c r="BJ123" s="277"/>
      <c r="BK123" s="277"/>
      <c r="BL123" s="277"/>
      <c r="BM123" s="277"/>
      <c r="BN123" s="277"/>
      <c r="BO123" s="962" t="s">
        <v>477</v>
      </c>
      <c r="BP123" s="963"/>
      <c r="BQ123" s="917">
        <v>21935180</v>
      </c>
      <c r="BR123" s="918"/>
      <c r="BS123" s="918"/>
      <c r="BT123" s="918"/>
      <c r="BU123" s="918"/>
      <c r="BV123" s="918">
        <v>22498369</v>
      </c>
      <c r="BW123" s="918"/>
      <c r="BX123" s="918"/>
      <c r="BY123" s="918"/>
      <c r="BZ123" s="918"/>
      <c r="CA123" s="918">
        <v>22422183</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478</v>
      </c>
      <c r="DH123" s="862"/>
      <c r="DI123" s="862"/>
      <c r="DJ123" s="862"/>
      <c r="DK123" s="863"/>
      <c r="DL123" s="864" t="s">
        <v>234</v>
      </c>
      <c r="DM123" s="862"/>
      <c r="DN123" s="862"/>
      <c r="DO123" s="862"/>
      <c r="DP123" s="863"/>
      <c r="DQ123" s="864">
        <v>3370</v>
      </c>
      <c r="DR123" s="862"/>
      <c r="DS123" s="862"/>
      <c r="DT123" s="862"/>
      <c r="DU123" s="863"/>
      <c r="DV123" s="909">
        <v>0.1</v>
      </c>
      <c r="DW123" s="910"/>
      <c r="DX123" s="910"/>
      <c r="DY123" s="910"/>
      <c r="DZ123" s="911"/>
    </row>
    <row r="124" spans="1:130" s="246"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464</v>
      </c>
      <c r="AB124" s="862"/>
      <c r="AC124" s="862"/>
      <c r="AD124" s="862"/>
      <c r="AE124" s="863"/>
      <c r="AF124" s="864" t="s">
        <v>234</v>
      </c>
      <c r="AG124" s="862"/>
      <c r="AH124" s="862"/>
      <c r="AI124" s="862"/>
      <c r="AJ124" s="863"/>
      <c r="AK124" s="864" t="s">
        <v>478</v>
      </c>
      <c r="AL124" s="862"/>
      <c r="AM124" s="862"/>
      <c r="AN124" s="862"/>
      <c r="AO124" s="863"/>
      <c r="AP124" s="909" t="s">
        <v>234</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234</v>
      </c>
      <c r="BR124" s="916"/>
      <c r="BS124" s="916"/>
      <c r="BT124" s="916"/>
      <c r="BU124" s="916"/>
      <c r="BV124" s="916" t="s">
        <v>234</v>
      </c>
      <c r="BW124" s="916"/>
      <c r="BX124" s="916"/>
      <c r="BY124" s="916"/>
      <c r="BZ124" s="916"/>
      <c r="CA124" s="916" t="s">
        <v>439</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464</v>
      </c>
      <c r="DH124" s="845"/>
      <c r="DI124" s="845"/>
      <c r="DJ124" s="845"/>
      <c r="DK124" s="846"/>
      <c r="DL124" s="847" t="s">
        <v>234</v>
      </c>
      <c r="DM124" s="845"/>
      <c r="DN124" s="845"/>
      <c r="DO124" s="845"/>
      <c r="DP124" s="846"/>
      <c r="DQ124" s="847" t="s">
        <v>234</v>
      </c>
      <c r="DR124" s="845"/>
      <c r="DS124" s="845"/>
      <c r="DT124" s="845"/>
      <c r="DU124" s="846"/>
      <c r="DV124" s="933" t="s">
        <v>478</v>
      </c>
      <c r="DW124" s="934"/>
      <c r="DX124" s="934"/>
      <c r="DY124" s="934"/>
      <c r="DZ124" s="935"/>
    </row>
    <row r="125" spans="1:130" s="246"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234</v>
      </c>
      <c r="AB125" s="862"/>
      <c r="AC125" s="862"/>
      <c r="AD125" s="862"/>
      <c r="AE125" s="863"/>
      <c r="AF125" s="864" t="s">
        <v>234</v>
      </c>
      <c r="AG125" s="862"/>
      <c r="AH125" s="862"/>
      <c r="AI125" s="862"/>
      <c r="AJ125" s="863"/>
      <c r="AK125" s="864" t="s">
        <v>410</v>
      </c>
      <c r="AL125" s="862"/>
      <c r="AM125" s="862"/>
      <c r="AN125" s="862"/>
      <c r="AO125" s="863"/>
      <c r="AP125" s="909" t="s">
        <v>234</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481</v>
      </c>
      <c r="CL125" s="937"/>
      <c r="CM125" s="937"/>
      <c r="CN125" s="937"/>
      <c r="CO125" s="938"/>
      <c r="CP125" s="945" t="s">
        <v>482</v>
      </c>
      <c r="CQ125" s="892"/>
      <c r="CR125" s="892"/>
      <c r="CS125" s="892"/>
      <c r="CT125" s="892"/>
      <c r="CU125" s="892"/>
      <c r="CV125" s="892"/>
      <c r="CW125" s="892"/>
      <c r="CX125" s="892"/>
      <c r="CY125" s="892"/>
      <c r="CZ125" s="892"/>
      <c r="DA125" s="892"/>
      <c r="DB125" s="892"/>
      <c r="DC125" s="892"/>
      <c r="DD125" s="892"/>
      <c r="DE125" s="892"/>
      <c r="DF125" s="893"/>
      <c r="DG125" s="946" t="s">
        <v>234</v>
      </c>
      <c r="DH125" s="927"/>
      <c r="DI125" s="927"/>
      <c r="DJ125" s="927"/>
      <c r="DK125" s="927"/>
      <c r="DL125" s="927" t="s">
        <v>234</v>
      </c>
      <c r="DM125" s="927"/>
      <c r="DN125" s="927"/>
      <c r="DO125" s="927"/>
      <c r="DP125" s="927"/>
      <c r="DQ125" s="927" t="s">
        <v>478</v>
      </c>
      <c r="DR125" s="927"/>
      <c r="DS125" s="927"/>
      <c r="DT125" s="927"/>
      <c r="DU125" s="927"/>
      <c r="DV125" s="928" t="s">
        <v>234</v>
      </c>
      <c r="DW125" s="928"/>
      <c r="DX125" s="928"/>
      <c r="DY125" s="928"/>
      <c r="DZ125" s="929"/>
    </row>
    <row r="126" spans="1:130" s="246"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234</v>
      </c>
      <c r="AB126" s="862"/>
      <c r="AC126" s="862"/>
      <c r="AD126" s="862"/>
      <c r="AE126" s="863"/>
      <c r="AF126" s="864" t="s">
        <v>474</v>
      </c>
      <c r="AG126" s="862"/>
      <c r="AH126" s="862"/>
      <c r="AI126" s="862"/>
      <c r="AJ126" s="863"/>
      <c r="AK126" s="864" t="s">
        <v>234</v>
      </c>
      <c r="AL126" s="862"/>
      <c r="AM126" s="862"/>
      <c r="AN126" s="862"/>
      <c r="AO126" s="863"/>
      <c r="AP126" s="909" t="s">
        <v>234</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9" t="s">
        <v>483</v>
      </c>
      <c r="CQ126" s="832"/>
      <c r="CR126" s="832"/>
      <c r="CS126" s="832"/>
      <c r="CT126" s="832"/>
      <c r="CU126" s="832"/>
      <c r="CV126" s="832"/>
      <c r="CW126" s="832"/>
      <c r="CX126" s="832"/>
      <c r="CY126" s="832"/>
      <c r="CZ126" s="832"/>
      <c r="DA126" s="832"/>
      <c r="DB126" s="832"/>
      <c r="DC126" s="832"/>
      <c r="DD126" s="832"/>
      <c r="DE126" s="832"/>
      <c r="DF126" s="833"/>
      <c r="DG126" s="871" t="s">
        <v>234</v>
      </c>
      <c r="DH126" s="872"/>
      <c r="DI126" s="872"/>
      <c r="DJ126" s="872"/>
      <c r="DK126" s="872"/>
      <c r="DL126" s="872" t="s">
        <v>478</v>
      </c>
      <c r="DM126" s="872"/>
      <c r="DN126" s="872"/>
      <c r="DO126" s="872"/>
      <c r="DP126" s="872"/>
      <c r="DQ126" s="872" t="s">
        <v>410</v>
      </c>
      <c r="DR126" s="872"/>
      <c r="DS126" s="872"/>
      <c r="DT126" s="872"/>
      <c r="DU126" s="872"/>
      <c r="DV126" s="878" t="s">
        <v>464</v>
      </c>
      <c r="DW126" s="878"/>
      <c r="DX126" s="878"/>
      <c r="DY126" s="878"/>
      <c r="DZ126" s="879"/>
    </row>
    <row r="127" spans="1:130" s="246"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478</v>
      </c>
      <c r="AB127" s="862"/>
      <c r="AC127" s="862"/>
      <c r="AD127" s="862"/>
      <c r="AE127" s="863"/>
      <c r="AF127" s="864" t="s">
        <v>439</v>
      </c>
      <c r="AG127" s="862"/>
      <c r="AH127" s="862"/>
      <c r="AI127" s="862"/>
      <c r="AJ127" s="863"/>
      <c r="AK127" s="864" t="s">
        <v>474</v>
      </c>
      <c r="AL127" s="862"/>
      <c r="AM127" s="862"/>
      <c r="AN127" s="862"/>
      <c r="AO127" s="863"/>
      <c r="AP127" s="909" t="s">
        <v>439</v>
      </c>
      <c r="AQ127" s="910"/>
      <c r="AR127" s="910"/>
      <c r="AS127" s="910"/>
      <c r="AT127" s="911"/>
      <c r="AU127" s="282"/>
      <c r="AV127" s="282"/>
      <c r="AW127" s="282"/>
      <c r="AX127" s="926"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2"/>
      <c r="CB127" s="282"/>
      <c r="CC127" s="282"/>
      <c r="CD127" s="283"/>
      <c r="CE127" s="283"/>
      <c r="CF127" s="283"/>
      <c r="CG127" s="280"/>
      <c r="CH127" s="280"/>
      <c r="CI127" s="280"/>
      <c r="CJ127" s="281"/>
      <c r="CK127" s="939"/>
      <c r="CL127" s="940"/>
      <c r="CM127" s="940"/>
      <c r="CN127" s="940"/>
      <c r="CO127" s="941"/>
      <c r="CP127" s="899" t="s">
        <v>489</v>
      </c>
      <c r="CQ127" s="832"/>
      <c r="CR127" s="832"/>
      <c r="CS127" s="832"/>
      <c r="CT127" s="832"/>
      <c r="CU127" s="832"/>
      <c r="CV127" s="832"/>
      <c r="CW127" s="832"/>
      <c r="CX127" s="832"/>
      <c r="CY127" s="832"/>
      <c r="CZ127" s="832"/>
      <c r="DA127" s="832"/>
      <c r="DB127" s="832"/>
      <c r="DC127" s="832"/>
      <c r="DD127" s="832"/>
      <c r="DE127" s="832"/>
      <c r="DF127" s="833"/>
      <c r="DG127" s="871" t="s">
        <v>474</v>
      </c>
      <c r="DH127" s="872"/>
      <c r="DI127" s="872"/>
      <c r="DJ127" s="872"/>
      <c r="DK127" s="872"/>
      <c r="DL127" s="872" t="s">
        <v>234</v>
      </c>
      <c r="DM127" s="872"/>
      <c r="DN127" s="872"/>
      <c r="DO127" s="872"/>
      <c r="DP127" s="872"/>
      <c r="DQ127" s="872" t="s">
        <v>234</v>
      </c>
      <c r="DR127" s="872"/>
      <c r="DS127" s="872"/>
      <c r="DT127" s="872"/>
      <c r="DU127" s="872"/>
      <c r="DV127" s="878" t="s">
        <v>234</v>
      </c>
      <c r="DW127" s="878"/>
      <c r="DX127" s="878"/>
      <c r="DY127" s="878"/>
      <c r="DZ127" s="879"/>
    </row>
    <row r="128" spans="1:130" s="246"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29592</v>
      </c>
      <c r="AB128" s="885"/>
      <c r="AC128" s="885"/>
      <c r="AD128" s="885"/>
      <c r="AE128" s="886"/>
      <c r="AF128" s="887">
        <v>27308</v>
      </c>
      <c r="AG128" s="885"/>
      <c r="AH128" s="885"/>
      <c r="AI128" s="885"/>
      <c r="AJ128" s="886"/>
      <c r="AK128" s="887">
        <v>23690</v>
      </c>
      <c r="AL128" s="885"/>
      <c r="AM128" s="885"/>
      <c r="AN128" s="885"/>
      <c r="AO128" s="886"/>
      <c r="AP128" s="888"/>
      <c r="AQ128" s="889"/>
      <c r="AR128" s="889"/>
      <c r="AS128" s="889"/>
      <c r="AT128" s="890"/>
      <c r="AU128" s="282"/>
      <c r="AV128" s="282"/>
      <c r="AW128" s="282"/>
      <c r="AX128" s="891" t="s">
        <v>492</v>
      </c>
      <c r="AY128" s="892"/>
      <c r="AZ128" s="892"/>
      <c r="BA128" s="892"/>
      <c r="BB128" s="892"/>
      <c r="BC128" s="892"/>
      <c r="BD128" s="892"/>
      <c r="BE128" s="893"/>
      <c r="BF128" s="868" t="s">
        <v>234</v>
      </c>
      <c r="BG128" s="869"/>
      <c r="BH128" s="869"/>
      <c r="BI128" s="869"/>
      <c r="BJ128" s="869"/>
      <c r="BK128" s="869"/>
      <c r="BL128" s="894"/>
      <c r="BM128" s="868">
        <v>14.22</v>
      </c>
      <c r="BN128" s="869"/>
      <c r="BO128" s="869"/>
      <c r="BP128" s="869"/>
      <c r="BQ128" s="869"/>
      <c r="BR128" s="869"/>
      <c r="BS128" s="894"/>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3" t="s">
        <v>493</v>
      </c>
      <c r="CQ128" s="810"/>
      <c r="CR128" s="810"/>
      <c r="CS128" s="810"/>
      <c r="CT128" s="810"/>
      <c r="CU128" s="810"/>
      <c r="CV128" s="810"/>
      <c r="CW128" s="810"/>
      <c r="CX128" s="810"/>
      <c r="CY128" s="810"/>
      <c r="CZ128" s="810"/>
      <c r="DA128" s="810"/>
      <c r="DB128" s="810"/>
      <c r="DC128" s="810"/>
      <c r="DD128" s="810"/>
      <c r="DE128" s="810"/>
      <c r="DF128" s="811"/>
      <c r="DG128" s="874" t="s">
        <v>234</v>
      </c>
      <c r="DH128" s="875"/>
      <c r="DI128" s="875"/>
      <c r="DJ128" s="875"/>
      <c r="DK128" s="875"/>
      <c r="DL128" s="875" t="s">
        <v>234</v>
      </c>
      <c r="DM128" s="875"/>
      <c r="DN128" s="875"/>
      <c r="DO128" s="875"/>
      <c r="DP128" s="875"/>
      <c r="DQ128" s="875" t="s">
        <v>234</v>
      </c>
      <c r="DR128" s="875"/>
      <c r="DS128" s="875"/>
      <c r="DT128" s="875"/>
      <c r="DU128" s="875"/>
      <c r="DV128" s="876" t="s">
        <v>234</v>
      </c>
      <c r="DW128" s="876"/>
      <c r="DX128" s="876"/>
      <c r="DY128" s="876"/>
      <c r="DZ128" s="877"/>
    </row>
    <row r="129" spans="1:131" s="246"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7049799</v>
      </c>
      <c r="AB129" s="862"/>
      <c r="AC129" s="862"/>
      <c r="AD129" s="862"/>
      <c r="AE129" s="863"/>
      <c r="AF129" s="864">
        <v>6762339</v>
      </c>
      <c r="AG129" s="862"/>
      <c r="AH129" s="862"/>
      <c r="AI129" s="862"/>
      <c r="AJ129" s="863"/>
      <c r="AK129" s="864">
        <v>6527165</v>
      </c>
      <c r="AL129" s="862"/>
      <c r="AM129" s="862"/>
      <c r="AN129" s="862"/>
      <c r="AO129" s="863"/>
      <c r="AP129" s="865"/>
      <c r="AQ129" s="866"/>
      <c r="AR129" s="866"/>
      <c r="AS129" s="866"/>
      <c r="AT129" s="867"/>
      <c r="AU129" s="284"/>
      <c r="AV129" s="284"/>
      <c r="AW129" s="284"/>
      <c r="AX129" s="831" t="s">
        <v>495</v>
      </c>
      <c r="AY129" s="832"/>
      <c r="AZ129" s="832"/>
      <c r="BA129" s="832"/>
      <c r="BB129" s="832"/>
      <c r="BC129" s="832"/>
      <c r="BD129" s="832"/>
      <c r="BE129" s="833"/>
      <c r="BF129" s="851" t="s">
        <v>464</v>
      </c>
      <c r="BG129" s="852"/>
      <c r="BH129" s="852"/>
      <c r="BI129" s="852"/>
      <c r="BJ129" s="852"/>
      <c r="BK129" s="852"/>
      <c r="BL129" s="853"/>
      <c r="BM129" s="851">
        <v>19.22</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1762076</v>
      </c>
      <c r="AB130" s="862"/>
      <c r="AC130" s="862"/>
      <c r="AD130" s="862"/>
      <c r="AE130" s="863"/>
      <c r="AF130" s="864">
        <v>1690417</v>
      </c>
      <c r="AG130" s="862"/>
      <c r="AH130" s="862"/>
      <c r="AI130" s="862"/>
      <c r="AJ130" s="863"/>
      <c r="AK130" s="864">
        <v>1582755</v>
      </c>
      <c r="AL130" s="862"/>
      <c r="AM130" s="862"/>
      <c r="AN130" s="862"/>
      <c r="AO130" s="863"/>
      <c r="AP130" s="865"/>
      <c r="AQ130" s="866"/>
      <c r="AR130" s="866"/>
      <c r="AS130" s="866"/>
      <c r="AT130" s="867"/>
      <c r="AU130" s="284"/>
      <c r="AV130" s="284"/>
      <c r="AW130" s="284"/>
      <c r="AX130" s="831" t="s">
        <v>498</v>
      </c>
      <c r="AY130" s="832"/>
      <c r="AZ130" s="832"/>
      <c r="BA130" s="832"/>
      <c r="BB130" s="832"/>
      <c r="BC130" s="832"/>
      <c r="BD130" s="832"/>
      <c r="BE130" s="833"/>
      <c r="BF130" s="834">
        <v>4.8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5287723</v>
      </c>
      <c r="AB131" s="845"/>
      <c r="AC131" s="845"/>
      <c r="AD131" s="845"/>
      <c r="AE131" s="846"/>
      <c r="AF131" s="847">
        <v>5071922</v>
      </c>
      <c r="AG131" s="845"/>
      <c r="AH131" s="845"/>
      <c r="AI131" s="845"/>
      <c r="AJ131" s="846"/>
      <c r="AK131" s="847">
        <v>4944410</v>
      </c>
      <c r="AL131" s="845"/>
      <c r="AM131" s="845"/>
      <c r="AN131" s="845"/>
      <c r="AO131" s="846"/>
      <c r="AP131" s="848"/>
      <c r="AQ131" s="849"/>
      <c r="AR131" s="849"/>
      <c r="AS131" s="849"/>
      <c r="AT131" s="850"/>
      <c r="AU131" s="284"/>
      <c r="AV131" s="284"/>
      <c r="AW131" s="284"/>
      <c r="AX131" s="809" t="s">
        <v>500</v>
      </c>
      <c r="AY131" s="810"/>
      <c r="AZ131" s="810"/>
      <c r="BA131" s="810"/>
      <c r="BB131" s="810"/>
      <c r="BC131" s="810"/>
      <c r="BD131" s="810"/>
      <c r="BE131" s="811"/>
      <c r="BF131" s="812" t="s">
        <v>234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4.1617157330000003</v>
      </c>
      <c r="AB132" s="825"/>
      <c r="AC132" s="825"/>
      <c r="AD132" s="825"/>
      <c r="AE132" s="826"/>
      <c r="AF132" s="827">
        <v>5.3042416660000002</v>
      </c>
      <c r="AG132" s="825"/>
      <c r="AH132" s="825"/>
      <c r="AI132" s="825"/>
      <c r="AJ132" s="826"/>
      <c r="AK132" s="827">
        <v>5.0651746109999998</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4.7</v>
      </c>
      <c r="AB133" s="804"/>
      <c r="AC133" s="804"/>
      <c r="AD133" s="804"/>
      <c r="AE133" s="805"/>
      <c r="AF133" s="803">
        <v>4.9000000000000004</v>
      </c>
      <c r="AG133" s="804"/>
      <c r="AH133" s="804"/>
      <c r="AI133" s="804"/>
      <c r="AJ133" s="805"/>
      <c r="AK133" s="803">
        <v>4.8</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KlbjRm8nMaRLPvbNiEYsMVG0u6MK9dVkFMFKl4qDD9rDsCu4hndB4NbO86qRYkypyRGQrmZNtm8GADQIQV3cA==" saltValue="1dWJMjdtW3/+k0jnqqpx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AU31:AY31"/>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Z32:BD32"/>
    <mergeCell ref="CR31:CV31"/>
    <mergeCell ref="CW31:DA31"/>
    <mergeCell ref="DB31:DF31"/>
    <mergeCell ref="DG31:DK31"/>
    <mergeCell ref="DL31:DP31"/>
    <mergeCell ref="DQ31:DU31"/>
    <mergeCell ref="AP31:AT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80:AT80"/>
    <mergeCell ref="AU80:AY80"/>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AU32:AY32"/>
    <mergeCell ref="AU33:AY33"/>
    <mergeCell ref="AP79:AT79"/>
    <mergeCell ref="AU79:AY7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sibXWi7aYm28wuuE9fKtSAGgyumrNa+GqAr34W8et1urYTGBZF0zVsqhp8XNwwsC0uoF+VovbSNCt50ucoryA==" saltValue="+UwryBAVWK8S5jT1Qq+4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8O9CCSWPFj4I8FolFLpEd6HFl9opSKnrfeN/2VT7BfQV2LJn1KqY0UqMG47zv04of+fA3yUkwq3486O+aaWMg==" saltValue="kAbvMy0LuyH5qJT2cca3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512</v>
      </c>
      <c r="AL9" s="1226"/>
      <c r="AM9" s="1226"/>
      <c r="AN9" s="1227"/>
      <c r="AO9" s="312">
        <v>1341761</v>
      </c>
      <c r="AP9" s="312">
        <v>120133</v>
      </c>
      <c r="AQ9" s="313">
        <v>89955</v>
      </c>
      <c r="AR9" s="314">
        <v>33.5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513</v>
      </c>
      <c r="AL10" s="1226"/>
      <c r="AM10" s="1226"/>
      <c r="AN10" s="1227"/>
      <c r="AO10" s="315">
        <v>253618</v>
      </c>
      <c r="AP10" s="315">
        <v>22707</v>
      </c>
      <c r="AQ10" s="316">
        <v>10661</v>
      </c>
      <c r="AR10" s="317">
        <v>113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514</v>
      </c>
      <c r="AL11" s="1226"/>
      <c r="AM11" s="1226"/>
      <c r="AN11" s="1227"/>
      <c r="AO11" s="315">
        <v>339669</v>
      </c>
      <c r="AP11" s="315">
        <v>30412</v>
      </c>
      <c r="AQ11" s="316">
        <v>13679</v>
      </c>
      <c r="AR11" s="317">
        <v>122.3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515</v>
      </c>
      <c r="AL12" s="1226"/>
      <c r="AM12" s="1226"/>
      <c r="AN12" s="1227"/>
      <c r="AO12" s="315" t="s">
        <v>516</v>
      </c>
      <c r="AP12" s="315" t="s">
        <v>516</v>
      </c>
      <c r="AQ12" s="316">
        <v>972</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517</v>
      </c>
      <c r="AL13" s="1226"/>
      <c r="AM13" s="1226"/>
      <c r="AN13" s="1227"/>
      <c r="AO13" s="315" t="s">
        <v>516</v>
      </c>
      <c r="AP13" s="315" t="s">
        <v>516</v>
      </c>
      <c r="AQ13" s="316">
        <v>32</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518</v>
      </c>
      <c r="AL14" s="1226"/>
      <c r="AM14" s="1226"/>
      <c r="AN14" s="1227"/>
      <c r="AO14" s="315">
        <v>36271</v>
      </c>
      <c r="AP14" s="315">
        <v>3247</v>
      </c>
      <c r="AQ14" s="316">
        <v>4100</v>
      </c>
      <c r="AR14" s="317">
        <v>-20.8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519</v>
      </c>
      <c r="AL15" s="1226"/>
      <c r="AM15" s="1226"/>
      <c r="AN15" s="1227"/>
      <c r="AO15" s="315">
        <v>56574</v>
      </c>
      <c r="AP15" s="315">
        <v>5065</v>
      </c>
      <c r="AQ15" s="316">
        <v>1979</v>
      </c>
      <c r="AR15" s="317">
        <v>155.9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520</v>
      </c>
      <c r="AL16" s="1229"/>
      <c r="AM16" s="1229"/>
      <c r="AN16" s="1230"/>
      <c r="AO16" s="315">
        <v>-106132</v>
      </c>
      <c r="AP16" s="315">
        <v>-9502</v>
      </c>
      <c r="AQ16" s="316">
        <v>-8950</v>
      </c>
      <c r="AR16" s="317">
        <v>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186</v>
      </c>
      <c r="AL17" s="1229"/>
      <c r="AM17" s="1229"/>
      <c r="AN17" s="1230"/>
      <c r="AO17" s="315">
        <v>1921761</v>
      </c>
      <c r="AP17" s="315">
        <v>172062</v>
      </c>
      <c r="AQ17" s="316">
        <v>112428</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525</v>
      </c>
      <c r="AL21" s="1223"/>
      <c r="AM21" s="1223"/>
      <c r="AN21" s="1224"/>
      <c r="AO21" s="327">
        <v>14.95</v>
      </c>
      <c r="AP21" s="328">
        <v>10.34</v>
      </c>
      <c r="AQ21" s="329">
        <v>4.6100000000000003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526</v>
      </c>
      <c r="AL22" s="1223"/>
      <c r="AM22" s="1223"/>
      <c r="AN22" s="1224"/>
      <c r="AO22" s="332">
        <v>96.7</v>
      </c>
      <c r="AP22" s="333">
        <v>96.7</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530</v>
      </c>
      <c r="AL32" s="1214"/>
      <c r="AM32" s="1214"/>
      <c r="AN32" s="1215"/>
      <c r="AO32" s="342">
        <v>1392377</v>
      </c>
      <c r="AP32" s="342">
        <v>124664</v>
      </c>
      <c r="AQ32" s="343">
        <v>52443</v>
      </c>
      <c r="AR32" s="344">
        <v>137.69999999999999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531</v>
      </c>
      <c r="AL33" s="1214"/>
      <c r="AM33" s="1214"/>
      <c r="AN33" s="121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532</v>
      </c>
      <c r="AL34" s="1214"/>
      <c r="AM34" s="1214"/>
      <c r="AN34" s="1215"/>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533</v>
      </c>
      <c r="AL35" s="1214"/>
      <c r="AM35" s="1214"/>
      <c r="AN35" s="1215"/>
      <c r="AO35" s="342">
        <v>418772</v>
      </c>
      <c r="AP35" s="342">
        <v>37494</v>
      </c>
      <c r="AQ35" s="343">
        <v>14640</v>
      </c>
      <c r="AR35" s="344">
        <v>156.1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534</v>
      </c>
      <c r="AL36" s="1214"/>
      <c r="AM36" s="1214"/>
      <c r="AN36" s="1215"/>
      <c r="AO36" s="342">
        <v>45419</v>
      </c>
      <c r="AP36" s="342">
        <v>4067</v>
      </c>
      <c r="AQ36" s="343">
        <v>3738</v>
      </c>
      <c r="AR36" s="344">
        <v>8.8000000000000007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535</v>
      </c>
      <c r="AL37" s="1214"/>
      <c r="AM37" s="1214"/>
      <c r="AN37" s="1215"/>
      <c r="AO37" s="342" t="s">
        <v>516</v>
      </c>
      <c r="AP37" s="342" t="s">
        <v>516</v>
      </c>
      <c r="AQ37" s="343">
        <v>1128</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536</v>
      </c>
      <c r="AL38" s="1217"/>
      <c r="AM38" s="1217"/>
      <c r="AN38" s="1218"/>
      <c r="AO38" s="345">
        <v>320</v>
      </c>
      <c r="AP38" s="345">
        <v>29</v>
      </c>
      <c r="AQ38" s="346">
        <v>7</v>
      </c>
      <c r="AR38" s="334">
        <v>314.3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537</v>
      </c>
      <c r="AL39" s="1217"/>
      <c r="AM39" s="1217"/>
      <c r="AN39" s="1218"/>
      <c r="AO39" s="342">
        <v>-23690</v>
      </c>
      <c r="AP39" s="342">
        <v>-2121</v>
      </c>
      <c r="AQ39" s="343">
        <v>-2426</v>
      </c>
      <c r="AR39" s="344">
        <v>-12.6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538</v>
      </c>
      <c r="AL40" s="1214"/>
      <c r="AM40" s="1214"/>
      <c r="AN40" s="1215"/>
      <c r="AO40" s="342">
        <v>-1582755</v>
      </c>
      <c r="AP40" s="342">
        <v>-141710</v>
      </c>
      <c r="AQ40" s="343">
        <v>-48318</v>
      </c>
      <c r="AR40" s="344">
        <v>193.3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300</v>
      </c>
      <c r="AL41" s="1220"/>
      <c r="AM41" s="1220"/>
      <c r="AN41" s="1221"/>
      <c r="AO41" s="342">
        <v>250443</v>
      </c>
      <c r="AP41" s="342">
        <v>22423</v>
      </c>
      <c r="AQ41" s="343">
        <v>21212</v>
      </c>
      <c r="AR41" s="344">
        <v>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507</v>
      </c>
      <c r="AN49" s="1208" t="s">
        <v>542</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1408611</v>
      </c>
      <c r="AN51" s="364">
        <v>116260</v>
      </c>
      <c r="AO51" s="365">
        <v>3.8</v>
      </c>
      <c r="AP51" s="366">
        <v>91837</v>
      </c>
      <c r="AQ51" s="367">
        <v>11</v>
      </c>
      <c r="AR51" s="368">
        <v>-7.2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946159</v>
      </c>
      <c r="AN52" s="372">
        <v>78092</v>
      </c>
      <c r="AO52" s="373">
        <v>2.1</v>
      </c>
      <c r="AP52" s="374">
        <v>54439</v>
      </c>
      <c r="AQ52" s="375">
        <v>21.7</v>
      </c>
      <c r="AR52" s="376">
        <v>-19.600000000000001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1685013</v>
      </c>
      <c r="AN53" s="364">
        <v>141230</v>
      </c>
      <c r="AO53" s="365">
        <v>21.5</v>
      </c>
      <c r="AP53" s="366">
        <v>75972</v>
      </c>
      <c r="AQ53" s="367">
        <v>-17.3</v>
      </c>
      <c r="AR53" s="368">
        <v>38.799999999999997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924972</v>
      </c>
      <c r="AN54" s="372">
        <v>77527</v>
      </c>
      <c r="AO54" s="373">
        <v>-0.7</v>
      </c>
      <c r="AP54" s="374">
        <v>40712</v>
      </c>
      <c r="AQ54" s="375">
        <v>-25.2</v>
      </c>
      <c r="AR54" s="376">
        <v>24.5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2624646</v>
      </c>
      <c r="AN55" s="364">
        <v>224694</v>
      </c>
      <c r="AO55" s="365">
        <v>59.1</v>
      </c>
      <c r="AP55" s="366">
        <v>79466</v>
      </c>
      <c r="AQ55" s="367">
        <v>4.5999999999999996</v>
      </c>
      <c r="AR55" s="368">
        <v>54.5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1081910</v>
      </c>
      <c r="AN56" s="372">
        <v>92621</v>
      </c>
      <c r="AO56" s="373">
        <v>19.5</v>
      </c>
      <c r="AP56" s="374">
        <v>44645</v>
      </c>
      <c r="AQ56" s="375">
        <v>9.6999999999999993</v>
      </c>
      <c r="AR56" s="376">
        <v>9.8000000000000007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2523512</v>
      </c>
      <c r="AN57" s="364">
        <v>221070</v>
      </c>
      <c r="AO57" s="365">
        <v>-1.6</v>
      </c>
      <c r="AP57" s="366">
        <v>90072</v>
      </c>
      <c r="AQ57" s="367">
        <v>13.3</v>
      </c>
      <c r="AR57" s="368">
        <v>-14.9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1763437</v>
      </c>
      <c r="AN58" s="372">
        <v>154484</v>
      </c>
      <c r="AO58" s="373">
        <v>66.8</v>
      </c>
      <c r="AP58" s="374">
        <v>46083</v>
      </c>
      <c r="AQ58" s="375">
        <v>3.2</v>
      </c>
      <c r="AR58" s="376">
        <v>63.6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2034102</v>
      </c>
      <c r="AN59" s="364">
        <v>182120</v>
      </c>
      <c r="AO59" s="365">
        <v>-17.600000000000001</v>
      </c>
      <c r="AP59" s="366">
        <v>88328</v>
      </c>
      <c r="AQ59" s="367">
        <v>-1.9</v>
      </c>
      <c r="AR59" s="368">
        <v>-15.7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1737244</v>
      </c>
      <c r="AN60" s="372">
        <v>155542</v>
      </c>
      <c r="AO60" s="373">
        <v>0.7</v>
      </c>
      <c r="AP60" s="374">
        <v>49013</v>
      </c>
      <c r="AQ60" s="375">
        <v>6.4</v>
      </c>
      <c r="AR60" s="376">
        <v>-5.7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2055177</v>
      </c>
      <c r="AN61" s="379">
        <v>177075</v>
      </c>
      <c r="AO61" s="380">
        <v>13</v>
      </c>
      <c r="AP61" s="381">
        <v>85135</v>
      </c>
      <c r="AQ61" s="382">
        <v>1.9</v>
      </c>
      <c r="AR61" s="368">
        <v>11.1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1290744</v>
      </c>
      <c r="AN62" s="372">
        <v>111653</v>
      </c>
      <c r="AO62" s="373">
        <v>17.7</v>
      </c>
      <c r="AP62" s="374">
        <v>46978</v>
      </c>
      <c r="AQ62" s="375">
        <v>3.2</v>
      </c>
      <c r="AR62" s="376">
        <v>14.5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6f78Vx/ZNftZDUtxDvGjlwbIYOys0o0TcsPkZpTrla2gLqhWiNmVMFJxHleJ2sLuEe/z94jBYAchd7upKQmvw==" saltValue="TX7x/EdfWAehlcCnKR4A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FCGrbJ+ug6rIJikxGEOdx0n1ixMiBndb3+/jw9yBiq4vYLDY3iuDVG9dw14BV8lWla+wKlWbUZJLbOAX0dIDw==" saltValue="m/igHNQnnc/QARq9K7yk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GOl7a4/CurY3VDaHNEQH6cMVdYIcO/BuP3OfFM3j7HJ2c5aQPPpHMoS4b4MtoO/cKEUozUDpSdm3hCp1fOkfw==" saltValue="XJ/g7NiF8s6S0oBBayEY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1" t="s">
        <v>3</v>
      </c>
      <c r="D47" s="1231"/>
      <c r="E47" s="1232"/>
      <c r="F47" s="11">
        <v>58.29</v>
      </c>
      <c r="G47" s="12">
        <v>67.040000000000006</v>
      </c>
      <c r="H47" s="12">
        <v>75.260000000000005</v>
      </c>
      <c r="I47" s="12">
        <v>78.97</v>
      </c>
      <c r="J47" s="13">
        <v>79.010000000000005</v>
      </c>
    </row>
    <row r="48" spans="2:10" ht="57.75" customHeight="1" x14ac:dyDescent="0.15">
      <c r="B48" s="14"/>
      <c r="C48" s="1233" t="s">
        <v>4</v>
      </c>
      <c r="D48" s="1233"/>
      <c r="E48" s="1234"/>
      <c r="F48" s="15">
        <v>2.73</v>
      </c>
      <c r="G48" s="16">
        <v>2.61</v>
      </c>
      <c r="H48" s="16">
        <v>3.74</v>
      </c>
      <c r="I48" s="16">
        <v>4.58</v>
      </c>
      <c r="J48" s="17">
        <v>4.2699999999999996</v>
      </c>
    </row>
    <row r="49" spans="2:10" ht="57.75" customHeight="1" thickBot="1" x14ac:dyDescent="0.2">
      <c r="B49" s="18"/>
      <c r="C49" s="1235" t="s">
        <v>5</v>
      </c>
      <c r="D49" s="1235"/>
      <c r="E49" s="1236"/>
      <c r="F49" s="19">
        <v>7.39</v>
      </c>
      <c r="G49" s="20">
        <v>10.02</v>
      </c>
      <c r="H49" s="20">
        <v>8.17</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xG20J2PJoa6hHIyRP3LJUZQaht+GsL0vimp0juN7M1+vUgkl/GhfFkG7U/yJnEh/FYU/+k1gGrNiIdcKZSZgg==" saltValue="FZsmahyfG7ihdt1E0WDD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2020-09-16T01:58:46Z</cp:lastPrinted>
  <dcterms:created xsi:type="dcterms:W3CDTF">2020-02-10T04:00:44Z</dcterms:created>
  <dcterms:modified xsi:type="dcterms:W3CDTF">2020-09-30T02:11:33Z</dcterms:modified>
  <cp:category/>
</cp:coreProperties>
</file>