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財政状況資料集（公会計）\掲載OK\新しいフォルダー\新しいフォルダー\"/>
    </mc:Choice>
  </mc:AlternateContent>
  <bookViews>
    <workbookView xWindow="2415" yWindow="0" windowWidth="24870" windowHeight="1279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23" i="12" l="1"/>
  <c r="AA23" i="12"/>
  <c r="V23" i="12"/>
  <c r="Q23" i="12"/>
  <c r="DQ102" i="12"/>
  <c r="DL102" i="12"/>
  <c r="DG102" i="12"/>
  <c r="DB102" i="12"/>
  <c r="CW102" i="12"/>
  <c r="CR102" i="12"/>
  <c r="AU88" i="12"/>
  <c r="AP88" i="12"/>
  <c r="AF88" i="12"/>
  <c r="AU63" i="12"/>
  <c r="AP63" i="12"/>
  <c r="BG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AM35" i="10"/>
  <c r="C35" i="10"/>
  <c r="AM34" i="10"/>
  <c r="U34" i="10"/>
  <c r="U35" i="10" s="1"/>
  <c r="U36" i="10" s="1"/>
  <c r="U37" i="10" s="1"/>
  <c r="C34" i="10"/>
  <c r="BE34" i="10" l="1"/>
  <c r="BW34" i="10" s="1"/>
  <c r="BW35" i="10" s="1"/>
  <c r="BW36" i="10" s="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alcChain>
</file>

<file path=xl/sharedStrings.xml><?xml version="1.0" encoding="utf-8"?>
<sst xmlns="http://schemas.openxmlformats.org/spreadsheetml/2006/main" count="1213" uniqueCount="604">
  <si>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</si>
  <si>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</si>
  <si>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</si>
  <si>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</si>
  <si>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</si>
  <si>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</si>
  <si>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</si>
  <si>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</si>
  <si>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</si>
  <si>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</si>
  <si>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</si>
  <si>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</si>
  <si>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</si>
  <si>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</si>
  <si>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</si>
  <si>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</si>
  <si>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</si>
  <si>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</si>
  <si>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</si>
  <si>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</si>
  <si>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</si>
  <si>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</si>
  <si>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</si>
  <si>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</si>
  <si>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</si>
  <si>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</si>
  <si>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</si>
  <si>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</si>
  <si>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</si>
  <si>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</si>
  <si>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</si>
  <si>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</si>
  <si>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</si>
  <si>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</si>
  <si>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</si>
  <si>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</si>
  <si>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</si>
  <si>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</si>
  <si>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</si>
  <si>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</si>
  <si>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</si>
  <si>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</si>
  <si>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</si>
  <si>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</si>
  <si>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</si>
  <si>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</si>
  <si>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</si>
  <si>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</si>
  <si>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</si>
  <si>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</si>
  <si>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</si>
  <si>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</si>
  <si>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</si>
  <si>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</si>
  <si>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</si>
  <si>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</si>
  <si>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</si>
  <si>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</si>
  <si>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</si>
  <si>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</si>
  <si>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</si>
  <si>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</si>
  <si>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</si>
  <si>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</si>
  <si>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</si>
  <si>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</si>
  <si>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</si>
  <si>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</si>
  <si>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</si>
  <si>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</si>
  <si>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</si>
  <si>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</si>
  <si>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</si>
  <si>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</si>
  <si>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</si>
  <si>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</si>
  <si>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</si>
  <si>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</si>
  <si>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</si>
  <si>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</si>
  <si>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</si>
  <si>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</si>
  <si>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</si>
  <si>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</si>
  <si>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</si>
  <si>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</si>
  <si>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</si>
  <si>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</si>
  <si>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</si>
  <si>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</si>
  <si>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</si>
  <si>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</si>
  <si>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</si>
  <si>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</si>
  <si>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</si>
  <si>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</si>
  <si>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</si>
  <si>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</si>
  <si>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大鹿村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</si>
  <si>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</si>
  <si>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</si>
  <si>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</si>
  <si>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</si>
  <si>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</si>
  <si>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</si>
  <si>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</si>
  <si>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</si>
  <si>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</si>
  <si>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</si>
  <si>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</si>
  <si>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</si>
  <si>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</si>
  <si>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</si>
  <si>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</si>
  <si>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</si>
  <si>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</si>
  <si>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</si>
  <si>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</si>
  <si>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</si>
  <si>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</si>
  <si>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</si>
  <si>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</si>
  <si>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-11.8</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</si>
  <si>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</si>
  <si>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</si>
  <si>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</si>
  <si>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</si>
  <si>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</si>
  <si>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</si>
  <si>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</si>
  <si>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</si>
  <si>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</si>
  <si>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</si>
  <si>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</si>
  <si>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</si>
  <si>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</si>
  <si>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</si>
  <si>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</si>
  <si>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</si>
  <si>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</si>
  <si>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</si>
  <si>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</si>
  <si>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</si>
  <si>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</si>
  <si>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</si>
  <si>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</si>
  <si>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</si>
  <si>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</si>
  <si>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</si>
  <si>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-3.3</t>
    <phoneticPr fontId="5"/>
  </si>
  <si>
    <t>基準財政需要額</t>
    <phoneticPr fontId="24"/>
  </si>
  <si>
    <t>うち日本人(％)</t>
    <phoneticPr fontId="5"/>
  </si>
  <si>
    <t>-3.4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</si>
  <si>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</si>
  <si>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</si>
  <si>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</si>
  <si>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</si>
  <si>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</si>
  <si>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</si>
  <si>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</si>
  <si>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</si>
  <si>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</si>
  <si>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</si>
  <si>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</si>
  <si>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</si>
  <si>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</si>
  <si>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</si>
  <si>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</si>
  <si>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</si>
  <si>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</si>
  <si>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</si>
  <si>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</si>
  <si>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</si>
  <si>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</si>
  <si>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</si>
  <si>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</si>
  <si>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</si>
  <si>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</si>
  <si>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</si>
  <si>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</si>
  <si>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</si>
  <si>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</si>
  <si>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</si>
  <si>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</si>
  <si>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</si>
  <si>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</si>
  <si>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</si>
  <si>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</si>
  <si>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</si>
  <si>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</si>
  <si>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</si>
  <si>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</si>
  <si>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</si>
  <si>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</si>
  <si>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</si>
  <si>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</si>
  <si>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</si>
  <si>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</si>
  <si>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</si>
  <si>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</si>
  <si>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</si>
  <si>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</si>
  <si>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</si>
  <si>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</si>
  <si>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</si>
  <si>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</si>
  <si>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</si>
  <si>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</si>
  <si>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</si>
  <si>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長野県大鹿村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</si>
  <si>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</si>
  <si>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</si>
  <si>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</si>
  <si>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</si>
  <si>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</si>
  <si>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</si>
  <si>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</si>
  <si>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</si>
  <si>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</si>
  <si>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</si>
  <si>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</si>
  <si>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</si>
  <si>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</si>
  <si>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</si>
  <si>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</si>
  <si>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</si>
  <si>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</si>
  <si>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</si>
  <si>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</si>
  <si>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</si>
  <si>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</si>
  <si>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</si>
  <si>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</si>
  <si>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</si>
  <si>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</si>
  <si>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</si>
  <si>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</si>
  <si>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</si>
  <si>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</si>
  <si>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</si>
  <si>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</si>
  <si>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</si>
  <si>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</si>
  <si>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</si>
  <si>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</si>
  <si>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</si>
  <si>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</si>
  <si>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</si>
  <si>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</si>
  <si>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</si>
  <si>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</si>
  <si>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</si>
  <si>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</si>
  <si>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</si>
  <si>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</si>
  <si>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</si>
  <si>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</si>
  <si>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</si>
  <si>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</si>
  <si>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</si>
  <si>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</si>
  <si>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</si>
  <si>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</si>
  <si>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</si>
  <si>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</si>
  <si>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</si>
  <si>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</si>
  <si>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</si>
  <si>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</si>
  <si>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</si>
  <si>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</si>
  <si>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</si>
  <si>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</si>
  <si>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</si>
  <si>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</si>
  <si>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</si>
  <si>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</si>
  <si>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</si>
  <si>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</si>
  <si>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</si>
  <si>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</si>
  <si>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</si>
  <si>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</si>
  <si>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</si>
  <si>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</si>
  <si>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</si>
  <si>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</si>
  <si>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</si>
  <si>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</si>
  <si>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</si>
  <si>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</si>
  <si>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</si>
  <si>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</si>
  <si>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</si>
  <si>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</si>
  <si>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</si>
  <si>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</si>
  <si>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</si>
  <si>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</si>
  <si>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</si>
  <si>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</si>
  <si>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</si>
  <si>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</si>
  <si>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</si>
  <si>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</si>
  <si>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</si>
  <si>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</si>
  <si>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</si>
  <si>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</si>
  <si>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</si>
  <si>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</si>
  <si>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</si>
  <si>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</si>
  <si>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</si>
  <si>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</si>
  <si>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</si>
  <si>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</si>
  <si>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</si>
  <si>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</si>
  <si>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</si>
  <si>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</si>
  <si>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</si>
  <si>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</si>
  <si>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</si>
  <si>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</si>
  <si>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</si>
  <si>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</si>
  <si>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</si>
  <si>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</si>
  <si>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</si>
  <si>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</si>
  <si>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</si>
  <si>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</si>
  <si>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</si>
  <si>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</si>
  <si>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</si>
  <si>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</si>
  <si>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</si>
  <si>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</si>
  <si>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</si>
  <si>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</si>
  <si>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</si>
  <si>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</si>
  <si>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</si>
  <si>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</si>
  <si>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</si>
  <si>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</si>
  <si>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</si>
  <si>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</si>
  <si>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</si>
  <si>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</si>
  <si>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</si>
  <si>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</si>
  <si>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</si>
  <si>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</si>
  <si>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</si>
  <si>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</si>
  <si>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平成30年度</t>
  </si>
  <si>
    <t>長野県大鹿村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</si>
  <si>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</si>
  <si>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</si>
  <si>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</si>
  <si>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</si>
  <si>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</si>
  <si>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</si>
  <si>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</si>
  <si>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</si>
  <si>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</si>
  <si>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</si>
  <si>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</si>
  <si>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</si>
  <si>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</si>
  <si>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</si>
  <si>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</si>
  <si>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</si>
  <si>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</si>
  <si>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</si>
  <si>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</si>
  <si>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</si>
  <si>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</si>
  <si>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</si>
  <si>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</si>
  <si>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</si>
  <si>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</si>
  <si>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</si>
  <si>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</si>
  <si>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</si>
  <si>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</si>
  <si>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</si>
  <si>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</si>
  <si>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</si>
  <si>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</si>
  <si>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大鹿村国民健康保険特別会計</t>
    <phoneticPr fontId="5"/>
  </si>
  <si>
    <t>大鹿村立診療所特別会計</t>
    <phoneticPr fontId="5"/>
  </si>
  <si>
    <t>大鹿村介護保険特別会計</t>
    <phoneticPr fontId="5"/>
  </si>
  <si>
    <t>大鹿村後期高齢者医療特別会計</t>
    <phoneticPr fontId="5"/>
  </si>
  <si>
    <t>大鹿村営水道特別会計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</si>
  <si>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</si>
  <si>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</si>
  <si>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</si>
  <si>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</si>
  <si>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</si>
  <si>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</si>
  <si>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</si>
  <si>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</si>
  <si>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</si>
  <si>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</si>
  <si>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</si>
  <si>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</si>
  <si>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</si>
  <si>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</si>
  <si>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</si>
  <si>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</si>
  <si>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</si>
  <si>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</si>
  <si>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</si>
  <si>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</si>
  <si>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</si>
  <si>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</si>
  <si>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</si>
  <si>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</si>
  <si>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</si>
  <si>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</si>
  <si>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</si>
  <si>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</si>
  <si>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</si>
  <si>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</si>
  <si>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t>
    <phoneticPr fontId="5"/>
  </si>
  <si>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</si>
  <si>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</si>
  <si>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</si>
  <si>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</si>
  <si>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</si>
  <si>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</si>
  <si>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</si>
  <si>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</si>
  <si>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</si>
  <si>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</si>
  <si>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</si>
  <si>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</si>
  <si>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</si>
  <si>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</si>
  <si>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</si>
  <si>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</si>
  <si>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</si>
  <si>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</si>
  <si>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</si>
  <si>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</si>
  <si>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</si>
  <si>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</si>
  <si>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</si>
  <si>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</si>
  <si>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</si>
  <si>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</si>
  <si>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</si>
  <si>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大鹿村営水道特別会計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</si>
  <si>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</si>
  <si>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</si>
  <si>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</si>
  <si>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</si>
  <si>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</si>
  <si>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</si>
  <si>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</si>
  <si>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</si>
  <si>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</si>
  <si>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</si>
  <si>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</si>
  <si>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</si>
  <si>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</si>
  <si>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</si>
  <si>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</si>
  <si>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</si>
  <si>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</si>
  <si>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</si>
  <si>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</si>
  <si>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t>
    <phoneticPr fontId="5"/>
  </si>
  <si>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</si>
  <si>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</si>
  <si>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</si>
  <si>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</si>
  <si>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</si>
  <si>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</si>
  <si>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</si>
  <si>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</si>
  <si>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</si>
  <si>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</si>
  <si>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</si>
  <si>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</si>
  <si>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</si>
  <si>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</si>
  <si>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</si>
  <si>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</si>
  <si>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</si>
  <si>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</si>
  <si>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</si>
  <si>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</si>
  <si>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</si>
  <si>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</si>
  <si>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</si>
  <si>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</si>
  <si>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</si>
  <si>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</si>
  <si>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</si>
  <si>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</si>
  <si>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</si>
  <si>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</si>
  <si>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</si>
  <si>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</si>
  <si>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</si>
  <si>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</si>
  <si>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</si>
  <si>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</si>
  <si>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</si>
  <si>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</si>
  <si>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</si>
  <si>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</si>
  <si>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</si>
  <si>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</si>
  <si>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</si>
  <si>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</si>
  <si>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</si>
  <si>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</si>
  <si>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</si>
  <si>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</si>
  <si>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</si>
  <si>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</si>
  <si>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</si>
  <si>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</si>
  <si>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</si>
  <si>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</si>
  <si>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</si>
  <si>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</si>
  <si>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</si>
  <si>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</si>
  <si>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</si>
  <si>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</si>
  <si>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</si>
  <si>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</si>
  <si>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</si>
  <si>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</si>
  <si>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</si>
  <si>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</si>
  <si>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</si>
  <si>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</si>
  <si>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</si>
  <si>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0.44</t>
  </si>
  <si>
    <t>▲ 0.80</t>
  </si>
  <si>
    <t>▲ 1.65</t>
  </si>
  <si>
    <t>一般会計</t>
  </si>
  <si>
    <t>大鹿村国民健康保険特別会計</t>
  </si>
  <si>
    <t>大鹿村営水道特別会計</t>
  </si>
  <si>
    <t>大鹿村立診療所特別会計</t>
  </si>
  <si>
    <t>大鹿村介護保険特別会計</t>
  </si>
  <si>
    <t>大鹿村後期高齢者医療特別会計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</si>
  <si>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</si>
  <si>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</si>
  <si>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</si>
  <si>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</si>
  <si>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</si>
  <si>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</si>
  <si>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</si>
  <si>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</si>
  <si>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秋葉路</t>
    <rPh sb="0" eb="1">
      <t>アキ</t>
    </rPh>
    <rPh sb="1" eb="2">
      <t>ハ</t>
    </rPh>
    <rPh sb="2" eb="3">
      <t>ミチ</t>
    </rPh>
    <phoneticPr fontId="2"/>
  </si>
  <si>
    <t>-</t>
    <phoneticPr fontId="2"/>
  </si>
  <si>
    <t>公共施設等整備基金</t>
    <rPh sb="0" eb="2">
      <t>コウキョウ</t>
    </rPh>
    <rPh sb="2" eb="4">
      <t>シセツ</t>
    </rPh>
    <rPh sb="4" eb="5">
      <t>ナド</t>
    </rPh>
    <rPh sb="5" eb="7">
      <t>セイビ</t>
    </rPh>
    <rPh sb="7" eb="9">
      <t>キキン</t>
    </rPh>
    <phoneticPr fontId="18"/>
  </si>
  <si>
    <t>ふるさとづくり基金</t>
    <rPh sb="7" eb="9">
      <t>キキン</t>
    </rPh>
    <phoneticPr fontId="18"/>
  </si>
  <si>
    <t>地域福祉基金</t>
    <rPh sb="0" eb="2">
      <t>チイキ</t>
    </rPh>
    <rPh sb="2" eb="4">
      <t>フクシ</t>
    </rPh>
    <rPh sb="4" eb="6">
      <t>キキン</t>
    </rPh>
    <phoneticPr fontId="18"/>
  </si>
  <si>
    <t>歌舞伎伝承基金</t>
    <rPh sb="0" eb="3">
      <t>カブキ</t>
    </rPh>
    <rPh sb="3" eb="5">
      <t>デンショウ</t>
    </rPh>
    <rPh sb="5" eb="7">
      <t>キキン</t>
    </rPh>
    <phoneticPr fontId="18"/>
  </si>
  <si>
    <t>高齢者福祉基金</t>
    <rPh sb="0" eb="3">
      <t>コウレイシャ</t>
    </rPh>
    <rPh sb="3" eb="5">
      <t>フクシ</t>
    </rPh>
    <rPh sb="5" eb="7">
      <t>キキン</t>
    </rPh>
    <phoneticPr fontId="18"/>
  </si>
  <si>
    <t>南信州広域連合（一般会計）</t>
    <rPh sb="0" eb="1">
      <t>ミナミ</t>
    </rPh>
    <rPh sb="1" eb="3">
      <t>シンシュウ</t>
    </rPh>
    <rPh sb="3" eb="5">
      <t>コウイキ</t>
    </rPh>
    <rPh sb="5" eb="7">
      <t>レンゴウ</t>
    </rPh>
    <phoneticPr fontId="2"/>
  </si>
  <si>
    <t>南信州広域連合（南信州広域振興基金特別会計）</t>
    <rPh sb="8" eb="9">
      <t>ミナミ</t>
    </rPh>
    <rPh sb="9" eb="11">
      <t>シンシュウ</t>
    </rPh>
    <rPh sb="11" eb="13">
      <t>コウイキ</t>
    </rPh>
    <rPh sb="13" eb="15">
      <t>シンコウ</t>
    </rPh>
    <rPh sb="15" eb="17">
      <t>キキン</t>
    </rPh>
    <rPh sb="17" eb="19">
      <t>トクベツ</t>
    </rPh>
    <rPh sb="19" eb="21">
      <t>カイケイ</t>
    </rPh>
    <phoneticPr fontId="2"/>
  </si>
  <si>
    <t>南信州広域連合（飯田広域消防特別会計）</t>
    <rPh sb="8" eb="10">
      <t>イイダ</t>
    </rPh>
    <rPh sb="10" eb="12">
      <t>コウイキ</t>
    </rPh>
    <rPh sb="12" eb="14">
      <t>ショウボウ</t>
    </rPh>
    <rPh sb="14" eb="16">
      <t>トクベツ</t>
    </rPh>
    <rPh sb="16" eb="18">
      <t>カイケイ</t>
    </rPh>
    <phoneticPr fontId="2"/>
  </si>
  <si>
    <t>南信州広域連合（稲葉クリーンセンター特別会計）</t>
    <rPh sb="8" eb="10">
      <t>イナバ</t>
    </rPh>
    <rPh sb="18" eb="20">
      <t>トクベツ</t>
    </rPh>
    <rPh sb="20" eb="22">
      <t>カイケイ</t>
    </rPh>
    <phoneticPr fontId="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</si>
  <si>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5"/>
  </si>
  <si>
    <t>長野県地方税滞納整理機構（一般会計）</t>
    <rPh sb="0" eb="3">
      <t>ナガノケン</t>
    </rPh>
    <rPh sb="3" eb="5">
      <t>チホウ</t>
    </rPh>
    <rPh sb="5" eb="6">
      <t>ゼイ</t>
    </rPh>
    <rPh sb="6" eb="8">
      <t>タイノウ</t>
    </rPh>
    <rPh sb="8" eb="10">
      <t>セイリ</t>
    </rPh>
    <rPh sb="10" eb="12">
      <t>キコウ</t>
    </rPh>
    <rPh sb="13" eb="15">
      <t>イッパン</t>
    </rPh>
    <rPh sb="15" eb="17">
      <t>カイケイ</t>
    </rPh>
    <phoneticPr fontId="5"/>
  </si>
  <si>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5"/>
  </si>
  <si>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5"/>
  </si>
  <si>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5"/>
  </si>
  <si>
    <t>長野県後期高齢者医療広域連合（後期高齢者医療事業特別会計）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トクベツ</t>
    </rPh>
    <rPh sb="26" eb="28">
      <t>カイケイ</t>
    </rPh>
    <phoneticPr fontId="5"/>
  </si>
  <si>
    <t>下伊那郡土木技術センター組合</t>
    <rPh sb="0" eb="4">
      <t>シモイナグン</t>
    </rPh>
    <rPh sb="4" eb="6">
      <t>ドボク</t>
    </rPh>
    <rPh sb="6" eb="8">
      <t>ギジュツ</t>
    </rPh>
    <rPh sb="12" eb="14">
      <t>クミアイ</t>
    </rPh>
    <phoneticPr fontId="2"/>
  </si>
  <si>
    <t>下伊那自治センター組合</t>
    <rPh sb="0" eb="3">
      <t>シモイナ</t>
    </rPh>
    <rPh sb="3" eb="5">
      <t>ジチ</t>
    </rPh>
    <rPh sb="9" eb="11">
      <t>クミアイ</t>
    </rPh>
    <phoneticPr fontId="2"/>
  </si>
  <si>
    <t>南信地域町村交通災害共済事務組合</t>
    <rPh sb="0" eb="1">
      <t>ミナミ</t>
    </rPh>
    <rPh sb="1" eb="2">
      <t>シン</t>
    </rPh>
    <rPh sb="2" eb="4">
      <t>チイキ</t>
    </rPh>
    <rPh sb="4" eb="6">
      <t>チョウソン</t>
    </rPh>
    <rPh sb="6" eb="8">
      <t>コウツウ</t>
    </rPh>
    <rPh sb="8" eb="10">
      <t>サイガイ</t>
    </rPh>
    <rPh sb="10" eb="12">
      <t>キョウサイ</t>
    </rPh>
    <rPh sb="12" eb="14">
      <t>ジム</t>
    </rPh>
    <rPh sb="14" eb="16">
      <t>クミアイ</t>
    </rPh>
    <phoneticPr fontId="2"/>
  </si>
  <si>
    <t>下伊那郡町村総合事務組合</t>
    <rPh sb="0" eb="4">
      <t>シモイナグン</t>
    </rPh>
    <rPh sb="4" eb="6">
      <t>チョウソン</t>
    </rPh>
    <rPh sb="6" eb="8">
      <t>ソウゴウ</t>
    </rPh>
    <rPh sb="8" eb="10">
      <t>ジム</t>
    </rPh>
    <rPh sb="10" eb="12">
      <t>クミアイ</t>
    </rPh>
    <phoneticPr fontId="2"/>
  </si>
  <si>
    <t>-</t>
    <phoneticPr fontId="38"/>
  </si>
  <si>
    <t>-</t>
    <phoneticPr fontId="38"/>
  </si>
  <si>
    <t>-</t>
    <phoneticPr fontId="40"/>
  </si>
  <si>
    <t>下伊那北部総合事務組合（一般会計）</t>
  </si>
  <si>
    <t>-</t>
    <phoneticPr fontId="2"/>
  </si>
  <si>
    <t>下伊那北部総合事務組合（特別会計）</t>
  </si>
  <si>
    <t>-</t>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</si>
  <si>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</si>
  <si>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</si>
  <si>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</si>
  <si>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</si>
  <si>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</si>
  <si>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</si>
  <si>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</si>
  <si>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</si>
  <si>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</si>
  <si>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</si>
  <si>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</si>
  <si>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</si>
  <si>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実質公債費比率は、類似団体平均より低く、減少傾向である。令和２年度から償還額の増加が見込まれ2～5％で推移していく。今後も公債費の適正化に取り組んでいく。</t>
    <rPh sb="1" eb="3">
      <t>ジッシツ</t>
    </rPh>
    <rPh sb="3" eb="5">
      <t>コウサイ</t>
    </rPh>
    <rPh sb="5" eb="6">
      <t>ヒ</t>
    </rPh>
    <rPh sb="6" eb="8">
      <t>ヒリツ</t>
    </rPh>
    <rPh sb="10" eb="16">
      <t>ルイジダンタイヘイキン</t>
    </rPh>
    <rPh sb="18" eb="19">
      <t>ヒク</t>
    </rPh>
    <rPh sb="21" eb="23">
      <t>ゲンショウ</t>
    </rPh>
    <rPh sb="23" eb="25">
      <t>ケイコウ</t>
    </rPh>
    <rPh sb="29" eb="31">
      <t>レイワ</t>
    </rPh>
    <rPh sb="32" eb="34">
      <t>ネンド</t>
    </rPh>
    <rPh sb="36" eb="38">
      <t>ショウカン</t>
    </rPh>
    <rPh sb="38" eb="39">
      <t>ガク</t>
    </rPh>
    <rPh sb="40" eb="42">
      <t>ゾウカ</t>
    </rPh>
    <rPh sb="43" eb="45">
      <t>ミコ</t>
    </rPh>
    <rPh sb="52" eb="54">
      <t>スイイ</t>
    </rPh>
    <rPh sb="59" eb="61">
      <t>コンゴ</t>
    </rPh>
    <rPh sb="62" eb="65">
      <t>コウサイヒ</t>
    </rPh>
    <rPh sb="66" eb="69">
      <t>テキセイカ</t>
    </rPh>
    <rPh sb="70" eb="71">
      <t>ト</t>
    </rPh>
    <rPh sb="72" eb="73">
      <t>ク</t>
    </rPh>
    <phoneticPr fontId="5"/>
  </si>
  <si>
    <t>　将来負担比率は実質マイナスであり、有形固定資産減価償却率は類似団体と同程度で上昇している。公共施設個別施設計画の策定に合わせ、公共施設等総合管理計画も見直し老朽化対策に取り組んでいく。</t>
    <rPh sb="1" eb="3">
      <t>ショウライ</t>
    </rPh>
    <rPh sb="3" eb="5">
      <t>フタン</t>
    </rPh>
    <rPh sb="5" eb="7">
      <t>ヒリツ</t>
    </rPh>
    <rPh sb="8" eb="10">
      <t>ジッシツ</t>
    </rPh>
    <rPh sb="18" eb="20">
      <t>ユウケイ</t>
    </rPh>
    <rPh sb="20" eb="22">
      <t>コテイ</t>
    </rPh>
    <rPh sb="22" eb="24">
      <t>シサン</t>
    </rPh>
    <rPh sb="24" eb="26">
      <t>ゲンカ</t>
    </rPh>
    <rPh sb="26" eb="28">
      <t>ショウキャク</t>
    </rPh>
    <rPh sb="28" eb="29">
      <t>リツ</t>
    </rPh>
    <rPh sb="30" eb="32">
      <t>ルイジ</t>
    </rPh>
    <rPh sb="32" eb="34">
      <t>ダンタイ</t>
    </rPh>
    <rPh sb="35" eb="38">
      <t>ドウテイド</t>
    </rPh>
    <rPh sb="39" eb="41">
      <t>ジョウショウ</t>
    </rPh>
    <rPh sb="46" eb="48">
      <t>コウキョウ</t>
    </rPh>
    <rPh sb="48" eb="50">
      <t>シセツ</t>
    </rPh>
    <rPh sb="50" eb="52">
      <t>コベツ</t>
    </rPh>
    <rPh sb="52" eb="54">
      <t>シセツ</t>
    </rPh>
    <rPh sb="54" eb="56">
      <t>ケイカク</t>
    </rPh>
    <rPh sb="57" eb="59">
      <t>サクテイ</t>
    </rPh>
    <rPh sb="60" eb="61">
      <t>ア</t>
    </rPh>
    <rPh sb="64" eb="75">
      <t>コウキョウシセツナドソウゴウカンリケイカク</t>
    </rPh>
    <rPh sb="76" eb="78">
      <t>ミナオ</t>
    </rPh>
    <rPh sb="79" eb="82">
      <t>ロウキュウカ</t>
    </rPh>
    <rPh sb="82" eb="84">
      <t>タイサク</t>
    </rPh>
    <rPh sb="85" eb="86">
      <t>ト</t>
    </rPh>
    <rPh sb="87" eb="88">
      <t>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</si>
</sst>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4"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name val="ＭＳ Ｐゴシック"/>
      <family val="3"/>
      <charset val="128"/>
    </font>
    <font>
      <sz val="6"/>
      <name val="ＭＳ 明朝"/>
      <family val="2"/>
      <charset val="128"/>
    </font>
    <font>
      <sz val="14"/>
      <color indexed="8"/>
      <name val="ＭＳ Ｐゴシック"/>
      <family val="3"/>
    </font>
    <font>
      <sz val="6"/>
      <name val="ＭＳ Ｐゴシック"/>
      <family val="3"/>
    </font>
    <font>
      <sz val="14"/>
      <color rgb="FFFF0000"/>
      <name val="ＭＳ Ｐ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42" fillId="0" borderId="0">
      <alignment vertical="center"/>
    </xf>
  </cellStyleXfs>
  <cellXfs count="133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43"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178" fontId="1" fillId="0" borderId="0" xfId="16" applyNumberFormat="1" applyFont="1">
      <alignment vertical="center"/>
    </xf>
    <xf numFmtId="178" fontId="42"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30" xfId="12" applyNumberFormat="1" applyFont="1" applyFill="1" applyBorder="1" applyAlignment="1" applyProtection="1">
      <alignment horizontal="right" vertical="center" shrinkToFit="1"/>
      <protection locked="0"/>
    </xf>
    <xf numFmtId="177" fontId="33" fillId="8" borderId="18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41" fillId="0" borderId="116" xfId="12" applyNumberFormat="1" applyFont="1" applyBorder="1" applyAlignment="1" applyProtection="1">
      <alignment horizontal="right" vertical="center" shrinkToFit="1"/>
      <protection locked="0"/>
    </xf>
    <xf numFmtId="177" fontId="39" fillId="0" borderId="116" xfId="14"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7" fillId="0" borderId="116" xfId="12" applyNumberFormat="1" applyFont="1" applyBorder="1" applyAlignment="1" applyProtection="1">
      <alignment horizontal="right" vertical="center" shrinkToFit="1"/>
      <protection locked="0"/>
    </xf>
    <xf numFmtId="177" fontId="37" fillId="0" borderId="116" xfId="12" applyNumberFormat="1" applyFont="1" applyFill="1" applyBorder="1" applyAlignment="1" applyProtection="1">
      <alignment horizontal="right" vertical="center" shrinkToFit="1"/>
      <protection locked="0"/>
    </xf>
    <xf numFmtId="177" fontId="37" fillId="0" borderId="116" xfId="12" quotePrefix="1" applyNumberFormat="1" applyFont="1" applyFill="1" applyBorder="1" applyAlignment="1" applyProtection="1">
      <alignment horizontal="right" vertical="center" shrinkToFit="1"/>
      <protection locked="0"/>
    </xf>
    <xf numFmtId="177" fontId="37" fillId="0" borderId="102" xfId="12" applyNumberFormat="1" applyFont="1" applyFill="1" applyBorder="1" applyAlignment="1" applyProtection="1">
      <alignment horizontal="right" vertical="center" shrinkToFit="1"/>
      <protection locked="0"/>
    </xf>
    <xf numFmtId="177" fontId="33" fillId="0" borderId="103" xfId="12" applyNumberFormat="1" applyFont="1" applyBorder="1" applyAlignment="1" applyProtection="1">
      <alignment horizontal="right" vertical="center" shrinkToFit="1"/>
      <protection locked="0"/>
    </xf>
    <xf numFmtId="177" fontId="33" fillId="0" borderId="99" xfId="12" applyNumberFormat="1" applyFont="1" applyBorder="1" applyAlignment="1" applyProtection="1">
      <alignment horizontal="right" vertical="center" shrinkToFit="1"/>
      <protection locked="0"/>
    </xf>
    <xf numFmtId="177" fontId="33" fillId="0" borderId="107"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98"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0" fontId="1" fillId="0" borderId="0" xfId="16" applyFont="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333013</c:v>
                </c:pt>
                <c:pt idx="1">
                  <c:v>280458</c:v>
                </c:pt>
                <c:pt idx="2">
                  <c:v>291945</c:v>
                </c:pt>
                <c:pt idx="3">
                  <c:v>291173</c:v>
                </c:pt>
                <c:pt idx="4">
                  <c:v>271581</c:v>
                </c:pt>
              </c:numCache>
            </c:numRef>
          </c:val>
          <c:smooth val="0"/>
          <c:extLst>
            <c:ext xmlns:c16="http://schemas.microsoft.com/office/drawing/2014/chart" uri="{C3380CC4-5D6E-409C-BE32-E72D297353CC}">
              <c16:uniqueId val="{00000000-A54C-48CD-8B9B-8242326F3D7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428464</c:v>
                </c:pt>
                <c:pt idx="1">
                  <c:v>818976</c:v>
                </c:pt>
                <c:pt idx="2">
                  <c:v>806658</c:v>
                </c:pt>
                <c:pt idx="3">
                  <c:v>479787</c:v>
                </c:pt>
                <c:pt idx="4">
                  <c:v>675561</c:v>
                </c:pt>
              </c:numCache>
            </c:numRef>
          </c:val>
          <c:smooth val="0"/>
          <c:extLst>
            <c:ext xmlns:c16="http://schemas.microsoft.com/office/drawing/2014/chart" uri="{C3380CC4-5D6E-409C-BE32-E72D297353CC}">
              <c16:uniqueId val="{00000001-A54C-48CD-8B9B-8242326F3D7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2.2799999999999998</c:v>
                </c:pt>
                <c:pt idx="1">
                  <c:v>5.31</c:v>
                </c:pt>
                <c:pt idx="2">
                  <c:v>4.6900000000000004</c:v>
                </c:pt>
                <c:pt idx="3">
                  <c:v>3.21</c:v>
                </c:pt>
                <c:pt idx="4">
                  <c:v>4.26</c:v>
                </c:pt>
              </c:numCache>
            </c:numRef>
          </c:val>
          <c:extLst>
            <c:ext xmlns:c16="http://schemas.microsoft.com/office/drawing/2014/chart" uri="{C3380CC4-5D6E-409C-BE32-E72D297353CC}">
              <c16:uniqueId val="{00000000-B0ED-4DBF-8682-2E83A921BF9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34.369999999999997</c:v>
                </c:pt>
                <c:pt idx="1">
                  <c:v>33.049999999999997</c:v>
                </c:pt>
                <c:pt idx="2">
                  <c:v>34.68</c:v>
                </c:pt>
                <c:pt idx="3">
                  <c:v>36.42</c:v>
                </c:pt>
                <c:pt idx="4">
                  <c:v>38.119999999999997</c:v>
                </c:pt>
              </c:numCache>
            </c:numRef>
          </c:val>
          <c:extLst>
            <c:ext xmlns:c16="http://schemas.microsoft.com/office/drawing/2014/chart" uri="{C3380CC4-5D6E-409C-BE32-E72D297353CC}">
              <c16:uniqueId val="{00000001-B0ED-4DBF-8682-2E83A921BF9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-0.44</c:v>
                </c:pt>
                <c:pt idx="1">
                  <c:v>3.25</c:v>
                </c:pt>
                <c:pt idx="2">
                  <c:v>-0.8</c:v>
                </c:pt>
                <c:pt idx="3">
                  <c:v>-1.65</c:v>
                </c:pt>
                <c:pt idx="4">
                  <c:v>1.01</c:v>
                </c:pt>
              </c:numCache>
            </c:numRef>
          </c:val>
          <c:smooth val="0"/>
          <c:extLst>
            <c:ext xmlns:c16="http://schemas.microsoft.com/office/drawing/2014/chart" uri="{C3380CC4-5D6E-409C-BE32-E72D297353CC}">
              <c16:uniqueId val="{00000002-B0ED-4DBF-8682-2E83A921BF9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0B9-4B33-BA03-FDA6C61EFFE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0B9-4B33-BA03-FDA6C61EFFE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0B9-4B33-BA03-FDA6C61EFFE4}"/>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80B9-4B33-BA03-FDA6C61EFFE4}"/>
            </c:ext>
          </c:extLst>
        </c:ser>
        <c:ser>
          <c:idx val="4"/>
          <c:order val="4"/>
          <c:tx>
            <c:strRef>
              <c:f>データシート!$A$31</c:f>
              <c:strCache>
                <c:ptCount val="1"/>
                <c:pt idx="0">
                  <c:v>大鹿村後期高齢者医療特別会計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80B9-4B33-BA03-FDA6C61EFFE4}"/>
            </c:ext>
          </c:extLst>
        </c:ser>
        <c:ser>
          <c:idx val="5"/>
          <c:order val="5"/>
          <c:tx>
            <c:strRef>
              <c:f>データシート!$A$32</c:f>
              <c:strCache>
                <c:ptCount val="1"/>
                <c:pt idx="0">
                  <c:v>大鹿村介護保険特別会計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0.22</c:v>
                </c:pt>
                <c:pt idx="2">
                  <c:v>#N/A</c:v>
                </c:pt>
                <c:pt idx="3">
                  <c:v>0.05</c:v>
                </c:pt>
                <c:pt idx="4">
                  <c:v>#N/A</c:v>
                </c:pt>
                <c:pt idx="5">
                  <c:v>0</c:v>
                </c:pt>
                <c:pt idx="6">
                  <c:v>#N/A</c:v>
                </c:pt>
                <c:pt idx="7">
                  <c:v>0</c:v>
                </c:pt>
                <c:pt idx="8">
                  <c:v>#N/A</c:v>
                </c:pt>
                <c:pt idx="9">
                  <c:v>0</c:v>
                </c:pt>
              </c:numCache>
            </c:numRef>
          </c:val>
          <c:extLst>
            <c:ext xmlns:c16="http://schemas.microsoft.com/office/drawing/2014/chart" uri="{C3380CC4-5D6E-409C-BE32-E72D297353CC}">
              <c16:uniqueId val="{00000005-80B9-4B33-BA03-FDA6C61EFFE4}"/>
            </c:ext>
          </c:extLst>
        </c:ser>
        <c:ser>
          <c:idx val="6"/>
          <c:order val="6"/>
          <c:tx>
            <c:strRef>
              <c:f>データシート!$A$33</c:f>
              <c:strCache>
                <c:ptCount val="1"/>
                <c:pt idx="0">
                  <c:v>大鹿村立診療所特別会計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0.01</c:v>
                </c:pt>
                <c:pt idx="2">
                  <c:v>#N/A</c:v>
                </c:pt>
                <c:pt idx="3">
                  <c:v>0</c:v>
                </c:pt>
                <c:pt idx="4">
                  <c:v>#N/A</c:v>
                </c:pt>
                <c:pt idx="5">
                  <c:v>0.04</c:v>
                </c:pt>
                <c:pt idx="6">
                  <c:v>#N/A</c:v>
                </c:pt>
                <c:pt idx="7">
                  <c:v>0.04</c:v>
                </c:pt>
                <c:pt idx="8">
                  <c:v>#N/A</c:v>
                </c:pt>
                <c:pt idx="9">
                  <c:v>0.01</c:v>
                </c:pt>
              </c:numCache>
            </c:numRef>
          </c:val>
          <c:extLst>
            <c:ext xmlns:c16="http://schemas.microsoft.com/office/drawing/2014/chart" uri="{C3380CC4-5D6E-409C-BE32-E72D297353CC}">
              <c16:uniqueId val="{00000006-80B9-4B33-BA03-FDA6C61EFFE4}"/>
            </c:ext>
          </c:extLst>
        </c:ser>
        <c:ser>
          <c:idx val="7"/>
          <c:order val="7"/>
          <c:tx>
            <c:strRef>
              <c:f>データシート!$A$34</c:f>
              <c:strCache>
                <c:ptCount val="1"/>
                <c:pt idx="0">
                  <c:v>大鹿村営水道特別会計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0.01</c:v>
                </c:pt>
                <c:pt idx="2">
                  <c:v>#N/A</c:v>
                </c:pt>
                <c:pt idx="3">
                  <c:v>0</c:v>
                </c:pt>
                <c:pt idx="4">
                  <c:v>#N/A</c:v>
                </c:pt>
                <c:pt idx="5">
                  <c:v>0.01</c:v>
                </c:pt>
                <c:pt idx="6">
                  <c:v>#N/A</c:v>
                </c:pt>
                <c:pt idx="7">
                  <c:v>0</c:v>
                </c:pt>
                <c:pt idx="8">
                  <c:v>#N/A</c:v>
                </c:pt>
                <c:pt idx="9">
                  <c:v>0.01</c:v>
                </c:pt>
              </c:numCache>
            </c:numRef>
          </c:val>
          <c:extLst>
            <c:ext xmlns:c16="http://schemas.microsoft.com/office/drawing/2014/chart" uri="{C3380CC4-5D6E-409C-BE32-E72D297353CC}">
              <c16:uniqueId val="{00000007-80B9-4B33-BA03-FDA6C61EFFE4}"/>
            </c:ext>
          </c:extLst>
        </c:ser>
        <c:ser>
          <c:idx val="8"/>
          <c:order val="8"/>
          <c:tx>
            <c:strRef>
              <c:f>データシート!$A$35</c:f>
              <c:strCache>
                <c:ptCount val="1"/>
                <c:pt idx="0">
                  <c:v>大鹿村国民健康保険特別会計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0.11</c:v>
                </c:pt>
                <c:pt idx="2">
                  <c:v>#N/A</c:v>
                </c:pt>
                <c:pt idx="3">
                  <c:v>0.2</c:v>
                </c:pt>
                <c:pt idx="4">
                  <c:v>#N/A</c:v>
                </c:pt>
                <c:pt idx="5">
                  <c:v>0.32</c:v>
                </c:pt>
                <c:pt idx="6">
                  <c:v>#N/A</c:v>
                </c:pt>
                <c:pt idx="7">
                  <c:v>0.16</c:v>
                </c:pt>
                <c:pt idx="8">
                  <c:v>#N/A</c:v>
                </c:pt>
                <c:pt idx="9">
                  <c:v>0.05</c:v>
                </c:pt>
              </c:numCache>
            </c:numRef>
          </c:val>
          <c:extLst>
            <c:ext xmlns:c16="http://schemas.microsoft.com/office/drawing/2014/chart" uri="{C3380CC4-5D6E-409C-BE32-E72D297353CC}">
              <c16:uniqueId val="{00000008-80B9-4B33-BA03-FDA6C61EFFE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2.27</c:v>
                </c:pt>
                <c:pt idx="2">
                  <c:v>#N/A</c:v>
                </c:pt>
                <c:pt idx="3">
                  <c:v>5.3</c:v>
                </c:pt>
                <c:pt idx="4">
                  <c:v>#N/A</c:v>
                </c:pt>
                <c:pt idx="5">
                  <c:v>4.6900000000000004</c:v>
                </c:pt>
                <c:pt idx="6">
                  <c:v>#N/A</c:v>
                </c:pt>
                <c:pt idx="7">
                  <c:v>8.26</c:v>
                </c:pt>
                <c:pt idx="8">
                  <c:v>#N/A</c:v>
                </c:pt>
                <c:pt idx="9">
                  <c:v>4.25</c:v>
                </c:pt>
              </c:numCache>
            </c:numRef>
          </c:val>
          <c:extLst>
            <c:ext xmlns:c16="http://schemas.microsoft.com/office/drawing/2014/chart" uri="{C3380CC4-5D6E-409C-BE32-E72D297353CC}">
              <c16:uniqueId val="{00000009-80B9-4B33-BA03-FDA6C61EFFE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224</c:v>
                </c:pt>
                <c:pt idx="5">
                  <c:v>202</c:v>
                </c:pt>
                <c:pt idx="8">
                  <c:v>197</c:v>
                </c:pt>
                <c:pt idx="11">
                  <c:v>196</c:v>
                </c:pt>
                <c:pt idx="14">
                  <c:v>196</c:v>
                </c:pt>
              </c:numCache>
            </c:numRef>
          </c:val>
          <c:extLst>
            <c:ext xmlns:c16="http://schemas.microsoft.com/office/drawing/2014/chart" uri="{C3380CC4-5D6E-409C-BE32-E72D297353CC}">
              <c16:uniqueId val="{00000000-9F36-4BAA-B040-FEF09B7E7C7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F36-4BAA-B040-FEF09B7E7C7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F36-4BAA-B040-FEF09B7E7C7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c:v>
                </c:pt>
                <c:pt idx="3">
                  <c:v>2</c:v>
                </c:pt>
                <c:pt idx="6">
                  <c:v>2</c:v>
                </c:pt>
                <c:pt idx="9">
                  <c:v>2</c:v>
                </c:pt>
                <c:pt idx="12">
                  <c:v>1</c:v>
                </c:pt>
              </c:numCache>
            </c:numRef>
          </c:val>
          <c:extLst>
            <c:ext xmlns:c16="http://schemas.microsoft.com/office/drawing/2014/chart" uri="{C3380CC4-5D6E-409C-BE32-E72D297353CC}">
              <c16:uniqueId val="{00000003-9F36-4BAA-B040-FEF09B7E7C7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41</c:v>
                </c:pt>
                <c:pt idx="3">
                  <c:v>44</c:v>
                </c:pt>
                <c:pt idx="6">
                  <c:v>39</c:v>
                </c:pt>
                <c:pt idx="9">
                  <c:v>31</c:v>
                </c:pt>
                <c:pt idx="12">
                  <c:v>30</c:v>
                </c:pt>
              </c:numCache>
            </c:numRef>
          </c:val>
          <c:extLst>
            <c:ext xmlns:c16="http://schemas.microsoft.com/office/drawing/2014/chart" uri="{C3380CC4-5D6E-409C-BE32-E72D297353CC}">
              <c16:uniqueId val="{00000004-9F36-4BAA-B040-FEF09B7E7C7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F36-4BAA-B040-FEF09B7E7C7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F36-4BAA-B040-FEF09B7E7C7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252</c:v>
                </c:pt>
                <c:pt idx="3">
                  <c:v>194</c:v>
                </c:pt>
                <c:pt idx="6">
                  <c:v>172</c:v>
                </c:pt>
                <c:pt idx="9">
                  <c:v>180</c:v>
                </c:pt>
                <c:pt idx="12">
                  <c:v>172</c:v>
                </c:pt>
              </c:numCache>
            </c:numRef>
          </c:val>
          <c:extLst>
            <c:ext xmlns:c16="http://schemas.microsoft.com/office/drawing/2014/chart" uri="{C3380CC4-5D6E-409C-BE32-E72D297353CC}">
              <c16:uniqueId val="{00000007-9F36-4BAA-B040-FEF09B7E7C7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71</c:v>
                </c:pt>
                <c:pt idx="2">
                  <c:v>#N/A</c:v>
                </c:pt>
                <c:pt idx="3">
                  <c:v>#N/A</c:v>
                </c:pt>
                <c:pt idx="4">
                  <c:v>38</c:v>
                </c:pt>
                <c:pt idx="5">
                  <c:v>#N/A</c:v>
                </c:pt>
                <c:pt idx="6">
                  <c:v>#N/A</c:v>
                </c:pt>
                <c:pt idx="7">
                  <c:v>16</c:v>
                </c:pt>
                <c:pt idx="8">
                  <c:v>#N/A</c:v>
                </c:pt>
                <c:pt idx="9">
                  <c:v>#N/A</c:v>
                </c:pt>
                <c:pt idx="10">
                  <c:v>17</c:v>
                </c:pt>
                <c:pt idx="11">
                  <c:v>#N/A</c:v>
                </c:pt>
                <c:pt idx="12">
                  <c:v>#N/A</c:v>
                </c:pt>
                <c:pt idx="13">
                  <c:v>7</c:v>
                </c:pt>
                <c:pt idx="14">
                  <c:v>#N/A</c:v>
                </c:pt>
              </c:numCache>
            </c:numRef>
          </c:val>
          <c:smooth val="0"/>
          <c:extLst>
            <c:ext xmlns:c16="http://schemas.microsoft.com/office/drawing/2014/chart" uri="{C3380CC4-5D6E-409C-BE32-E72D297353CC}">
              <c16:uniqueId val="{00000008-9F36-4BAA-B040-FEF09B7E7C7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1732</c:v>
                </c:pt>
                <c:pt idx="5">
                  <c:v>1993</c:v>
                </c:pt>
                <c:pt idx="8">
                  <c:v>2195</c:v>
                </c:pt>
                <c:pt idx="11">
                  <c:v>2179</c:v>
                </c:pt>
                <c:pt idx="14">
                  <c:v>2094</c:v>
                </c:pt>
              </c:numCache>
            </c:numRef>
          </c:val>
          <c:extLst>
            <c:ext xmlns:c16="http://schemas.microsoft.com/office/drawing/2014/chart" uri="{C3380CC4-5D6E-409C-BE32-E72D297353CC}">
              <c16:uniqueId val="{00000000-B9E9-4D76-ACD3-AA0142FB6D0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B9E9-4D76-ACD3-AA0142FB6D0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2921</c:v>
                </c:pt>
                <c:pt idx="5">
                  <c:v>2943</c:v>
                </c:pt>
                <c:pt idx="8">
                  <c:v>2983</c:v>
                </c:pt>
                <c:pt idx="11">
                  <c:v>2751</c:v>
                </c:pt>
                <c:pt idx="14">
                  <c:v>2656</c:v>
                </c:pt>
              </c:numCache>
            </c:numRef>
          </c:val>
          <c:extLst>
            <c:ext xmlns:c16="http://schemas.microsoft.com/office/drawing/2014/chart" uri="{C3380CC4-5D6E-409C-BE32-E72D297353CC}">
              <c16:uniqueId val="{00000002-B9E9-4D76-ACD3-AA0142FB6D0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9E9-4D76-ACD3-AA0142FB6D0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9E9-4D76-ACD3-AA0142FB6D0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9E9-4D76-ACD3-AA0142FB6D0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448</c:v>
                </c:pt>
                <c:pt idx="3">
                  <c:v>397</c:v>
                </c:pt>
                <c:pt idx="6">
                  <c:v>433</c:v>
                </c:pt>
                <c:pt idx="9">
                  <c:v>427</c:v>
                </c:pt>
                <c:pt idx="12">
                  <c:v>414</c:v>
                </c:pt>
              </c:numCache>
            </c:numRef>
          </c:val>
          <c:extLst>
            <c:ext xmlns:c16="http://schemas.microsoft.com/office/drawing/2014/chart" uri="{C3380CC4-5D6E-409C-BE32-E72D297353CC}">
              <c16:uniqueId val="{00000006-B9E9-4D76-ACD3-AA0142FB6D0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13</c:v>
                </c:pt>
                <c:pt idx="3">
                  <c:v>14</c:v>
                </c:pt>
                <c:pt idx="6">
                  <c:v>29</c:v>
                </c:pt>
                <c:pt idx="9">
                  <c:v>56</c:v>
                </c:pt>
                <c:pt idx="12">
                  <c:v>43</c:v>
                </c:pt>
              </c:numCache>
            </c:numRef>
          </c:val>
          <c:extLst>
            <c:ext xmlns:c16="http://schemas.microsoft.com/office/drawing/2014/chart" uri="{C3380CC4-5D6E-409C-BE32-E72D297353CC}">
              <c16:uniqueId val="{00000007-B9E9-4D76-ACD3-AA0142FB6D0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313</c:v>
                </c:pt>
                <c:pt idx="3">
                  <c:v>288</c:v>
                </c:pt>
                <c:pt idx="6">
                  <c:v>261</c:v>
                </c:pt>
                <c:pt idx="9">
                  <c:v>246</c:v>
                </c:pt>
                <c:pt idx="12">
                  <c:v>221</c:v>
                </c:pt>
              </c:numCache>
            </c:numRef>
          </c:val>
          <c:extLst>
            <c:ext xmlns:c16="http://schemas.microsoft.com/office/drawing/2014/chart" uri="{C3380CC4-5D6E-409C-BE32-E72D297353CC}">
              <c16:uniqueId val="{00000008-B9E9-4D76-ACD3-AA0142FB6D0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9E9-4D76-ACD3-AA0142FB6D0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1234</c:v>
                </c:pt>
                <c:pt idx="3">
                  <c:v>1422</c:v>
                </c:pt>
                <c:pt idx="6">
                  <c:v>1639</c:v>
                </c:pt>
                <c:pt idx="9">
                  <c:v>1641</c:v>
                </c:pt>
                <c:pt idx="12">
                  <c:v>1567</c:v>
                </c:pt>
              </c:numCache>
            </c:numRef>
          </c:val>
          <c:extLst>
            <c:ext xmlns:c16="http://schemas.microsoft.com/office/drawing/2014/chart" uri="{C3380CC4-5D6E-409C-BE32-E72D297353CC}">
              <c16:uniqueId val="{0000000A-B9E9-4D76-ACD3-AA0142FB6D0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9E9-4D76-ACD3-AA0142FB6D0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480</c:v>
                </c:pt>
                <c:pt idx="1">
                  <c:v>481</c:v>
                </c:pt>
                <c:pt idx="2">
                  <c:v>482</c:v>
                </c:pt>
              </c:numCache>
            </c:numRef>
          </c:val>
          <c:extLst>
            <c:ext xmlns:c16="http://schemas.microsoft.com/office/drawing/2014/chart" uri="{C3380CC4-5D6E-409C-BE32-E72D297353CC}">
              <c16:uniqueId val="{00000000-32FD-4E7D-9CF0-8A7563E281B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593</c:v>
                </c:pt>
                <c:pt idx="1">
                  <c:v>594</c:v>
                </c:pt>
                <c:pt idx="2">
                  <c:v>596</c:v>
                </c:pt>
              </c:numCache>
            </c:numRef>
          </c:val>
          <c:extLst>
            <c:ext xmlns:c16="http://schemas.microsoft.com/office/drawing/2014/chart" uri="{C3380CC4-5D6E-409C-BE32-E72D297353CC}">
              <c16:uniqueId val="{00000001-32FD-4E7D-9CF0-8A7563E281B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1737</c:v>
                </c:pt>
                <c:pt idx="1">
                  <c:v>1505</c:v>
                </c:pt>
                <c:pt idx="2">
                  <c:v>1415</c:v>
                </c:pt>
              </c:numCache>
            </c:numRef>
          </c:val>
          <c:extLst>
            <c:ext xmlns:c16="http://schemas.microsoft.com/office/drawing/2014/chart" uri="{C3380CC4-5D6E-409C-BE32-E72D297353CC}">
              <c16:uniqueId val="{00000002-32FD-4E7D-9CF0-8A7563E281B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{C7334EE8-9890-4E57-8F3E-CBF8B559D45D}</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FB4E-4BA0-9150-0D04E433BE8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{6E2399C7-982F-4491-9F34-A28A3F45EAF7}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B4E-4BA0-9150-0D04E433BE8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{61C940DD-6838-480C-98C9-395C5589C742}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B4E-4BA0-9150-0D04E433BE8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{BDAC236A-270F-4EE4-83DF-F6445A261CEF}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B4E-4BA0-9150-0D04E433BE8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{AC08CC05-61BE-4CA3-A1D3-5E7EF51F6C25}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B4E-4BA0-9150-0D04E433BE88}"/>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{F607CC07-C791-4A29-84BC-015545F3DD10}</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FB4E-4BA0-9150-0D04E433BE88}"/>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{B3E4C87B-7E19-4C59-B3E7-F4D17BF08C77}</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FB4E-4BA0-9150-0D04E433BE88}"/>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{8FD3E92A-0706-4185-942A-69A16929C79D}</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FB4E-4BA0-9150-0D04E433BE88}"/>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{AD30B3F3-A01A-4220-89ED-4214C66BD9B4}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FB4E-4BA0-9150-0D04E433BE8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57.2</c:v>
                </c:pt>
                <c:pt idx="24">
                  <c:v>58.3</c:v>
                </c:pt>
                <c:pt idx="32">
                  <c:v>59.1</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FB4E-4BA0-9150-0D04E433BE8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{A9DE4C91-287B-45E9-B83F-F0CD9D9CD857}</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FB4E-4BA0-9150-0D04E433BE8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{4BF57B58-5D58-4C8B-9A38-CBB531418FAE}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B4E-4BA0-9150-0D04E433BE8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{3436A1E3-934F-4E27-881D-753CDFEE1980}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B4E-4BA0-9150-0D04E433BE8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{F0C59298-3789-4443-A063-776F60F37EA2}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B4E-4BA0-9150-0D04E433BE8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{CC683C71-329F-4DF1-B536-DC1DE501A50E}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B4E-4BA0-9150-0D04E433BE88}"/>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{5636502A-0D54-463A-9BF9-1871EA4E1249}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FB4E-4BA0-9150-0D04E433BE88}"/>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{F7C82F2D-805D-423A-9626-785C308AAA72}</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FB4E-4BA0-9150-0D04E433BE88}"/>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{8B189C56-5B0B-40BD-907A-CA8AEA58FC2B}</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FB4E-4BA0-9150-0D04E433BE88}"/>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{267321FE-0AD5-40A8-B4A0-6119C8137940}</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FB4E-4BA0-9150-0D04E433BE8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56.3</c:v>
                </c:pt>
                <c:pt idx="24">
                  <c:v>57.6</c:v>
                </c:pt>
                <c:pt idx="32">
                  <c:v>58.7</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FB4E-4BA0-9150-0D04E433BE88}"/>
            </c:ext>
          </c:extLst>
        </c:ser>
        <c:dLbls>
          <c:showLegendKey val="0"/>
          <c:showVal val="1"/>
          <c:showCatName val="0"/>
          <c:showSerName val="0"/>
          <c:showPercent val="0"/>
          <c:showBubbleSize val="0"/>
        </c:dLbls>
        <c:axId val="46179840"/>
        <c:axId val="46181760"/>
      </c:scatterChart>
      <c:valAx>
        <c:axId val="46179840"/>
        <c:scaling>
          <c:orientation val="minMax"/>
          <c:max val="58.9"/>
          <c:min val="56.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{521319FA-9675-4109-BC5E-F8C79E9F31B8}</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5A59-4A21-AACC-2FE24162797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{AB31609F-ABE2-460D-9405-2256C54A130C}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A59-4A21-AACC-2FE24162797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{93A9B553-B6E1-4C6C-83AC-EA52E4367E9D}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A59-4A21-AACC-2FE24162797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{7E48AC19-7A44-4177-A004-B069C222D423}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A59-4A21-AACC-2FE24162797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{B167B1E7-2030-4C9D-A87E-7FC499C894F2}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A59-4A21-AACC-2FE24162797A}"/>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{819A5DF7-8A64-4DB4-9E58-58A8D5D887E5}</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5A59-4A21-AACC-2FE24162797A}"/>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{BADD64F0-B193-49CB-A572-5EBC26111642}</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5A59-4A21-AACC-2FE24162797A}"/>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{0B8B37AF-810C-4A1D-85BA-FCECF55FEA0C}</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5A59-4A21-AACC-2FE24162797A}"/>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{AC11CC32-D9CF-4204-8D78-C2E3812D91CE}</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5A59-4A21-AACC-2FE24162797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c:v>
                </c:pt>
                <c:pt idx="8">
                  <c:v>5.0999999999999996</c:v>
                </c:pt>
                <c:pt idx="16">
                  <c:v>3.4</c:v>
                </c:pt>
                <c:pt idx="24">
                  <c:v>1.9</c:v>
                </c:pt>
                <c:pt idx="32">
                  <c:v>1.1000000000000001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5A59-4A21-AACC-2FE24162797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{571C8B8D-254A-4E82-BDC4-17DCF8A60061}</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5A59-4A21-AACC-2FE24162797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{95DC244B-F50C-494A-A146-FFC9B6E05865}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A59-4A21-AACC-2FE24162797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{555A0B83-8F2D-4869-8DBE-617C5B17E43F}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A59-4A21-AACC-2FE24162797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{CE4AF44E-E408-4F9A-A24B-622A9B8C0750}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A59-4A21-AACC-2FE24162797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{DC5FD68B-3ACE-4E8C-8BF9-352064D9B35C}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A59-4A21-AACC-2FE24162797A}"/>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{349006DD-BB30-44ED-BB8E-BE02B50DF2BA}</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5A59-4A21-AACC-2FE24162797A}"/>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{E1D1145A-31CF-46D2-A8DA-F79D6FE89D10}</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5A59-4A21-AACC-2FE24162797A}"/>
                </c:ext>
              </c:extLst>
            </c:dLbl>
            <c:dLbl>
              <c:idx val="24"/>
              <c:layout>
                <c:manualLayout>
                  <c:x val="-4.51603551539712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{DCBC49C2-F121-4D0C-9988-3FDCB2DD118C}</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5A59-4A21-AACC-2FE24162797A}"/>
                </c:ext>
              </c:extLst>
            </c:dLbl>
            <c:dLbl>
              <c:idx val="32"/>
              <c:layout>
                <c:manualLayout>
                  <c:x val="-1.8235628084250027E-2"/>
                  <c:y val="-6.241664708779395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{BB975C62-D8AC-43D9-93E1-1D3FDB75C99D}</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5A59-4A21-AACC-2FE24162797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7.8</c:v>
                </c:pt>
                <c:pt idx="16">
                  <c:v>7.4</c:v>
                </c:pt>
                <c:pt idx="24">
                  <c:v>7.1</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5A59-4A21-AACC-2FE24162797A}"/>
            </c:ext>
          </c:extLst>
        </c:ser>
        <c:dLbls>
          <c:showLegendKey val="0"/>
          <c:showVal val="1"/>
          <c:showCatName val="0"/>
          <c:showSerName val="0"/>
          <c:showPercent val="0"/>
          <c:showBubbleSize val="0"/>
        </c:dLbls>
        <c:axId val="84219776"/>
        <c:axId val="84234240"/>
      </c:scatterChart>
      <c:valAx>
        <c:axId val="84219776"/>
        <c:scaling>
          <c:orientation val="minMax"/>
          <c:max val="8.2999999999999989"/>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長野県大鹿村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元利償還金、実質公債費率は同水準で推移している。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年度の福祉施設整備、村営住宅整備等による元利償還が始まり今後増加する予定である。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満期一括償還地方債の借入は実施していない。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長野県大鹿村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一般会計地方債残高等償還がすすみ、将来負担額は減少している。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塩の里整備事業等により基金を活用したため、充当可能財源等も減少している。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今後も、基金を活用しながら起債発行抑制に努める。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長野県大鹿村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塩の里改修事業、図書スペース設置事業により公共施設等整備基金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実施計画により、計画的に基金を活用していく。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特定目的基金の「地域福祉基金」「歌舞伎伝承基金」は、果実運用型基金として利子を事業の財源として活用していく。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公共施設等整備基金：公共施設等の整備及びその促進。</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ふるさとづくり基金：地域活性化、地域づくりを図る。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地域福祉基金：福祉活動の円滑な推進を図る。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歌舞伎伝承基金：大鹿村に伝わる歌舞伎の保存継承と振興を図る。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高齢者福祉基金：高齢者の福祉と生活の向上を図る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公共施設等整備事業：塩の里（農産物加直売所）改修、図書スペース整備（交流センター改修）の整備により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公共施設等整備基金：保育所建替事業に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億円取崩し予定。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利子の積立。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災害への備え等のため、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億円程度を目途に積み立てる。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利子の積立。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年度頃に地方債償還のピークを迎えるため、それに備えて計画的に積み立てを行う予定。</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AE80A8C-20DD-4098-B62F-C5DF1702C7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A96B7177-A429-4A07-AFA3-AEBB1FC70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1CEDEA08-CD24-4E78-BC2B-C4CA9EB4CD4D}"/>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8B814A5D-B3AE-4D7F-A865-21E766ED1FA0}"/>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id="{C6960181-5595-4F17-9A36-0D7B99999212}"/>
            </a:ext>
          </a:extLst>
        </xdr:cNvPr>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a:extLst>
            <a:ext uri="{FF2B5EF4-FFF2-40B4-BE49-F238E27FC236}">
              <a16:creationId xmlns:a16="http://schemas.microsoft.com/office/drawing/2014/main" id="{81836398-DD6C-4056-BAE1-98C4FE01BCAC}"/>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2F31B90D-26DD-4158-A9D6-B6AC09EAF737}"/>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E085E966-2B43-44F7-99BD-EAE17021F782}"/>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id="{F5A40C70-9B5C-43F3-AB2C-7851C0E730F0}"/>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id="{2C50CBB2-DFE1-41EC-AFDF-EBB4B136ECD2}"/>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24B38FD8-3D43-44A3-8B8F-454DFFC2B33C}"/>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70C64BBD-79E5-4362-BB66-5E3ADD2D863F}"/>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0F2C88E4-1A38-45B0-B767-5B26CD503885}"/>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0513CCCD-5B42-4A47-B0EC-6D524B9EA235}"/>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長野県大鹿村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868E2B06-9CCE-407D-8A7E-196BF062DACE}"/>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65DB3E86-F346-4554-A69D-86AC77DC3553}"/>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CE2AFBC0-B142-409A-A5AA-80FB5A42F33A}"/>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3399B74C-C704-4605-BF8F-B3EEB5E3385B}"/>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3DD3B987-9C96-4611-9A00-E3FC95B9BE27}"/>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C0ADFCDD-CC99-4A3F-9A64-D10C55815473}"/>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1,008
999
248.28
2,402,465
2,198,425
53,816
1,263,536
1,566,765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C3BEB23A-4FB6-4A87-B283-C487FA56C5AD}"/>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B156FCAA-0848-436E-8A9F-D36B78DFE2BE}"/>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E23AAD69-5155-4F43-BA48-367B973455CA}"/>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12628CDA-6547-486C-9D50-156895952FA8}"/>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64264C9D-3B88-4AAC-B9DE-C37D67C550AB}"/>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5B72A25F-F4D7-4519-8A08-098B13142788}"/>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DD4C20E0-DDF7-4A06-9F3D-C1D54B25355B}"/>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826C5617-FC70-4B70-A9F0-A6DBC6DECA27}"/>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34E24A29-7E02-49F3-94FB-D6AF5A17A12B}"/>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84397EA6-FBF3-4B16-A753-00119954EEBE}"/>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7FE90209-C975-4ED3-AB72-BEE9597D76FE}"/>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EFD1716B-A028-43CB-9A7B-AB577119B65C}"/>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EDEC5799-62E5-423E-BF46-4D9EAE6DDB35}"/>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E33B469F-2BAE-4512-89EA-596CA998C1CB}"/>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032D0142-78C6-41FF-A91D-F30BFE6D597D}"/>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90D3C558-0853-4206-A4FE-2BB5EAFDFBD6}"/>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23A45121-B14D-46E3-B314-25B9FAC3CB4D}"/>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a:extLst>
            <a:ext uri="{FF2B5EF4-FFF2-40B4-BE49-F238E27FC236}">
              <a16:creationId xmlns:a16="http://schemas.microsoft.com/office/drawing/2014/main" id="{23070227-D181-4000-8638-12C612C3E992}"/>
            </a:ext>
          </a:extLst>
        </xdr:cNvPr>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0" name="テキスト ボックス 39">
          <a:extLst>
            <a:ext uri="{FF2B5EF4-FFF2-40B4-BE49-F238E27FC236}">
              <a16:creationId xmlns:a16="http://schemas.microsoft.com/office/drawing/2014/main" id="{6D4F4A1E-0C11-49D0-AB48-A781BD62325C}"/>
            </a:ext>
          </a:extLst>
        </xdr:cNvPr>
        <xdr:cNvSpPr txBox="1"/>
      </xdr:nvSpPr>
      <xdr:spPr>
        <a:xfrm>
          <a:off x="419100" y="239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1" name="テキスト ボックス 40">
          <a:extLst>
            <a:ext uri="{FF2B5EF4-FFF2-40B4-BE49-F238E27FC236}">
              <a16:creationId xmlns:a16="http://schemas.microsoft.com/office/drawing/2014/main" id="{936AEEC9-C985-446F-93E1-E9A819BDDBE8}"/>
            </a:ext>
          </a:extLst>
        </xdr:cNvPr>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2" name="テキスト ボックス 41">
          <a:extLst>
            <a:ext uri="{FF2B5EF4-FFF2-40B4-BE49-F238E27FC236}">
              <a16:creationId xmlns:a16="http://schemas.microsoft.com/office/drawing/2014/main" id="{C9D0AE2E-EBD1-4E72-BB15-2CE736F7B324}"/>
            </a:ext>
          </a:extLst>
        </xdr:cNvPr>
        <xdr:cNvSpPr txBox="1"/>
      </xdr:nvSpPr>
      <xdr:spPr>
        <a:xfrm>
          <a:off x="419100" y="29813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a:extLst>
            <a:ext uri="{FF2B5EF4-FFF2-40B4-BE49-F238E27FC236}">
              <a16:creationId xmlns:a16="http://schemas.microsoft.com/office/drawing/2014/main" id="{750DFBCF-87C5-4160-B602-B34DF553544B}"/>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a:extLst>
            <a:ext uri="{FF2B5EF4-FFF2-40B4-BE49-F238E27FC236}">
              <a16:creationId xmlns:a16="http://schemas.microsoft.com/office/drawing/2014/main" id="{9C4F27D1-677C-409D-A7C0-7DD442B2DFFC}"/>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a:extLst>
            <a:ext uri="{FF2B5EF4-FFF2-40B4-BE49-F238E27FC236}">
              <a16:creationId xmlns:a16="http://schemas.microsoft.com/office/drawing/2014/main" id="{6BA2F3F7-851B-4CC9-98C0-2EA48F018BB9}"/>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a:extLst>
            <a:ext uri="{FF2B5EF4-FFF2-40B4-BE49-F238E27FC236}">
              <a16:creationId xmlns:a16="http://schemas.microsoft.com/office/drawing/2014/main" id="{E7F7BBF1-C58F-4811-BC29-C7DA606367FF}"/>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a:extLst>
            <a:ext uri="{FF2B5EF4-FFF2-40B4-BE49-F238E27FC236}">
              <a16:creationId xmlns:a16="http://schemas.microsoft.com/office/drawing/2014/main" id="{A468FDB6-BA8C-46DC-89F5-86D2C6CF51FA}"/>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a:extLst>
            <a:ext uri="{FF2B5EF4-FFF2-40B4-BE49-F238E27FC236}">
              <a16:creationId xmlns:a16="http://schemas.microsoft.com/office/drawing/2014/main" id="{7AE212EE-298D-4781-B898-E5BC2906043E}"/>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a:extLst>
            <a:ext uri="{FF2B5EF4-FFF2-40B4-BE49-F238E27FC236}">
              <a16:creationId xmlns:a16="http://schemas.microsoft.com/office/drawing/2014/main" id="{68D90942-8061-4D0E-B0D2-44CBDACB5417}"/>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a:extLst>
            <a:ext uri="{FF2B5EF4-FFF2-40B4-BE49-F238E27FC236}">
              <a16:creationId xmlns:a16="http://schemas.microsoft.com/office/drawing/2014/main" id="{12957D79-D68E-477A-B73B-C981F81975EB}"/>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a:extLst>
            <a:ext uri="{FF2B5EF4-FFF2-40B4-BE49-F238E27FC236}">
              <a16:creationId xmlns:a16="http://schemas.microsoft.com/office/drawing/2014/main" id="{D15C6F07-1E24-4AF0-A43B-2C5CB6A9AEA9}"/>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a:extLst>
            <a:ext uri="{FF2B5EF4-FFF2-40B4-BE49-F238E27FC236}">
              <a16:creationId xmlns:a16="http://schemas.microsoft.com/office/drawing/2014/main" id="{25248A0B-4910-455C-9137-EDF258EFCB5B}"/>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a:extLst>
            <a:ext uri="{FF2B5EF4-FFF2-40B4-BE49-F238E27FC236}">
              <a16:creationId xmlns:a16="http://schemas.microsoft.com/office/drawing/2014/main" id="{0A9DE6CB-75C8-4032-BA95-27D73FDC62E8}"/>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a:extLst>
            <a:ext uri="{FF2B5EF4-FFF2-40B4-BE49-F238E27FC236}">
              <a16:creationId xmlns:a16="http://schemas.microsoft.com/office/drawing/2014/main" id="{50E3AA9F-C7E7-4F9A-A006-7C9206A02E87}"/>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a:extLst>
            <a:ext uri="{FF2B5EF4-FFF2-40B4-BE49-F238E27FC236}">
              <a16:creationId xmlns:a16="http://schemas.microsoft.com/office/drawing/2014/main" id="{645FCC58-6C1E-4F2F-9059-816BF48F2BF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類似団体等平均と同水準となっている。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公共施設個別施設計画を令和２年度末までに策定予定であり、適切な施設の維持管理に努める。</a:t>
          </a:r>
        </a:p>
      </xdr:txBody>
    </xdr:sp>
    <xdr:clientData/>
  </xdr:twoCellAnchor>
  <xdr:oneCellAnchor>
    <xdr:from>
      <xdr:col>4</xdr:col>
      <xdr:colOff>174625</xdr:colOff>
      <xdr:row>23</xdr:row>
      <xdr:rowOff>47625</xdr:rowOff>
    </xdr:from>
    <xdr:ext cx="349839" cy="225703"/>
    <xdr:sp macro="" textlink="">
      <xdr:nvSpPr>
        <xdr:cNvPr id="56" name="テキスト ボックス 55">
          <a:extLst>
            <a:ext uri="{FF2B5EF4-FFF2-40B4-BE49-F238E27FC236}">
              <a16:creationId xmlns:a16="http://schemas.microsoft.com/office/drawing/2014/main" id="{B25B7A9C-3783-45F2-909D-E6C0EFF76DE4}"/>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a:extLst>
            <a:ext uri="{FF2B5EF4-FFF2-40B4-BE49-F238E27FC236}">
              <a16:creationId xmlns:a16="http://schemas.microsoft.com/office/drawing/2014/main" id="{38B65119-38F5-4892-9A84-3B63360807DA}"/>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a:extLst>
            <a:ext uri="{FF2B5EF4-FFF2-40B4-BE49-F238E27FC236}">
              <a16:creationId xmlns:a16="http://schemas.microsoft.com/office/drawing/2014/main" id="{8C87BE40-7847-4575-9CC7-A8DF13C36126}"/>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9" name="直線コネクタ 58">
          <a:extLst>
            <a:ext uri="{FF2B5EF4-FFF2-40B4-BE49-F238E27FC236}">
              <a16:creationId xmlns:a16="http://schemas.microsoft.com/office/drawing/2014/main" id="{5A286A6D-61BF-4375-9C93-745489ED33EE}"/>
            </a:ext>
          </a:extLst>
        </xdr:cNvPr>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0" name="テキスト ボックス 59">
          <a:extLst>
            <a:ext uri="{FF2B5EF4-FFF2-40B4-BE49-F238E27FC236}">
              <a16:creationId xmlns:a16="http://schemas.microsoft.com/office/drawing/2014/main" id="{858829EE-7411-4792-A1E2-4C84A2FEB24E}"/>
            </a:ext>
          </a:extLst>
        </xdr:cNvPr>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1" name="直線コネクタ 60">
          <a:extLst>
            <a:ext uri="{FF2B5EF4-FFF2-40B4-BE49-F238E27FC236}">
              <a16:creationId xmlns:a16="http://schemas.microsoft.com/office/drawing/2014/main" id="{D48AABE6-ED71-42FF-B215-E4A40188B23C}"/>
            </a:ext>
          </a:extLst>
        </xdr:cNvPr>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2" name="テキスト ボックス 61">
          <a:extLst>
            <a:ext uri="{FF2B5EF4-FFF2-40B4-BE49-F238E27FC236}">
              <a16:creationId xmlns:a16="http://schemas.microsoft.com/office/drawing/2014/main" id="{7F2C2932-CC63-43C9-AD0A-753C4130FC2D}"/>
            </a:ext>
          </a:extLst>
        </xdr:cNvPr>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3" name="直線コネクタ 62">
          <a:extLst>
            <a:ext uri="{FF2B5EF4-FFF2-40B4-BE49-F238E27FC236}">
              <a16:creationId xmlns:a16="http://schemas.microsoft.com/office/drawing/2014/main" id="{B3EFD43E-3F0D-4582-B4A7-39B6C04C3A89}"/>
            </a:ext>
          </a:extLst>
        </xdr:cNvPr>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4" name="テキスト ボックス 63">
          <a:extLst>
            <a:ext uri="{FF2B5EF4-FFF2-40B4-BE49-F238E27FC236}">
              <a16:creationId xmlns:a16="http://schemas.microsoft.com/office/drawing/2014/main" id="{792F80AA-9A8D-472E-B733-92F340A8BDE4}"/>
            </a:ext>
          </a:extLst>
        </xdr:cNvPr>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5" name="直線コネクタ 64">
          <a:extLst>
            <a:ext uri="{FF2B5EF4-FFF2-40B4-BE49-F238E27FC236}">
              <a16:creationId xmlns:a16="http://schemas.microsoft.com/office/drawing/2014/main" id="{0C6F1680-01C4-4316-89CC-5D6707B38D39}"/>
            </a:ext>
          </a:extLst>
        </xdr:cNvPr>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6" name="テキスト ボックス 65">
          <a:extLst>
            <a:ext uri="{FF2B5EF4-FFF2-40B4-BE49-F238E27FC236}">
              <a16:creationId xmlns:a16="http://schemas.microsoft.com/office/drawing/2014/main" id="{19783C1C-807D-4900-A5FF-FD8880EDC4D6}"/>
            </a:ext>
          </a:extLst>
        </xdr:cNvPr>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7" name="直線コネクタ 66">
          <a:extLst>
            <a:ext uri="{FF2B5EF4-FFF2-40B4-BE49-F238E27FC236}">
              <a16:creationId xmlns:a16="http://schemas.microsoft.com/office/drawing/2014/main" id="{98832632-04E5-4944-8B62-80AA2F061A10}"/>
            </a:ext>
          </a:extLst>
        </xdr:cNvPr>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8" name="テキスト ボックス 67">
          <a:extLst>
            <a:ext uri="{FF2B5EF4-FFF2-40B4-BE49-F238E27FC236}">
              <a16:creationId xmlns:a16="http://schemas.microsoft.com/office/drawing/2014/main" id="{39DF280E-A829-4C4B-8E83-3A897057AA7F}"/>
            </a:ext>
          </a:extLst>
        </xdr:cNvPr>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9" name="直線コネクタ 68">
          <a:extLst>
            <a:ext uri="{FF2B5EF4-FFF2-40B4-BE49-F238E27FC236}">
              <a16:creationId xmlns:a16="http://schemas.microsoft.com/office/drawing/2014/main" id="{D68810EA-6749-4CAB-B678-2794B478FA75}"/>
            </a:ext>
          </a:extLst>
        </xdr:cNvPr>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0" name="テキスト ボックス 69">
          <a:extLst>
            <a:ext uri="{FF2B5EF4-FFF2-40B4-BE49-F238E27FC236}">
              <a16:creationId xmlns:a16="http://schemas.microsoft.com/office/drawing/2014/main" id="{D8CA11AF-CF27-4B05-A125-8806C4F627A1}"/>
            </a:ext>
          </a:extLst>
        </xdr:cNvPr>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a:extLst>
            <a:ext uri="{FF2B5EF4-FFF2-40B4-BE49-F238E27FC236}">
              <a16:creationId xmlns:a16="http://schemas.microsoft.com/office/drawing/2014/main" id="{62CA8D7E-B220-4546-99A8-605887B6E7A2}"/>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2" name="テキスト ボックス 71">
          <a:extLst>
            <a:ext uri="{FF2B5EF4-FFF2-40B4-BE49-F238E27FC236}">
              <a16:creationId xmlns:a16="http://schemas.microsoft.com/office/drawing/2014/main" id="{07D8ECC6-E5C8-4B6E-A58B-99FE9931DCAA}"/>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a:extLst>
            <a:ext uri="{FF2B5EF4-FFF2-40B4-BE49-F238E27FC236}">
              <a16:creationId xmlns:a16="http://schemas.microsoft.com/office/drawing/2014/main" id="{4B49C95D-169C-42D0-87C2-AFAB357D95D3}"/>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24221</xdr:rowOff>
    </xdr:from>
    <xdr:to>
      <xdr:col>23</xdr:col>
      <xdr:colOff>85090</xdr:colOff>
      <xdr:row>35</xdr:row>
      <xdr:rowOff>28212</xdr:rowOff>
    </xdr:to>
    <xdr:cxnSp macro="">
      <xdr:nvCxnSpPr>
        <xdr:cNvPr id="74" name="直線コネクタ 73">
          <a:extLst>
            <a:ext uri="{FF2B5EF4-FFF2-40B4-BE49-F238E27FC236}">
              <a16:creationId xmlns:a16="http://schemas.microsoft.com/office/drawing/2014/main" id="{4275726E-B0C4-4932-8517-C5AF15CF6738}"/>
            </a:ext>
          </a:extLst>
        </xdr:cNvPr>
        <xdr:cNvCxnSpPr/>
      </xdr:nvCxnSpPr>
      <xdr:spPr>
        <a:xfrm flipV="1">
          <a:off x="4760595" y="4653371"/>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75" name="有形固定資産減価償却率最小値テキスト">
          <a:extLst>
            <a:ext uri="{FF2B5EF4-FFF2-40B4-BE49-F238E27FC236}">
              <a16:creationId xmlns:a16="http://schemas.microsoft.com/office/drawing/2014/main" id="{181E2702-A325-4D65-9727-C8C57E548D6C}"/>
            </a:ext>
          </a:extLst>
        </xdr:cNvPr>
        <xdr:cNvSpPr txBox="1"/>
      </xdr:nvSpPr>
      <xdr:spPr>
        <a:xfrm>
          <a:off x="4813300" y="6032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76" name="直線コネクタ 75">
          <a:extLst>
            <a:ext uri="{FF2B5EF4-FFF2-40B4-BE49-F238E27FC236}">
              <a16:creationId xmlns:a16="http://schemas.microsoft.com/office/drawing/2014/main" id="{60D3E744-0F6A-41C8-A47E-29C6FE6B2C05}"/>
            </a:ext>
          </a:extLst>
        </xdr:cNvPr>
        <xdr:cNvCxnSpPr/>
      </xdr:nvCxnSpPr>
      <xdr:spPr>
        <a:xfrm>
          <a:off x="4673600" y="6028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142348</xdr:rowOff>
    </xdr:from>
    <xdr:ext cx="405111" cy="259045"/>
    <xdr:sp macro="" textlink="">
      <xdr:nvSpPr>
        <xdr:cNvPr id="77" name="有形固定資産減価償却率最大値テキスト">
          <a:extLst>
            <a:ext uri="{FF2B5EF4-FFF2-40B4-BE49-F238E27FC236}">
              <a16:creationId xmlns:a16="http://schemas.microsoft.com/office/drawing/2014/main" id="{4CF6F277-F3AA-476E-A146-087B8E6E87FD}"/>
            </a:ext>
          </a:extLst>
        </xdr:cNvPr>
        <xdr:cNvSpPr txBox="1"/>
      </xdr:nvSpPr>
      <xdr:spPr>
        <a:xfrm>
          <a:off x="4813300" y="4428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24221</xdr:rowOff>
    </xdr:from>
    <xdr:to>
      <xdr:col>23</xdr:col>
      <xdr:colOff>174625</xdr:colOff>
      <xdr:row>27</xdr:row>
      <xdr:rowOff>24221</xdr:rowOff>
    </xdr:to>
    <xdr:cxnSp macro="">
      <xdr:nvCxnSpPr>
        <xdr:cNvPr id="78" name="直線コネクタ 77">
          <a:extLst>
            <a:ext uri="{FF2B5EF4-FFF2-40B4-BE49-F238E27FC236}">
              <a16:creationId xmlns:a16="http://schemas.microsoft.com/office/drawing/2014/main" id="{03274E9C-B105-43A2-84A1-DAF0953E569A}"/>
            </a:ext>
          </a:extLst>
        </xdr:cNvPr>
        <xdr:cNvCxnSpPr/>
      </xdr:nvCxnSpPr>
      <xdr:spPr>
        <a:xfrm>
          <a:off x="4673600" y="465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102433</xdr:rowOff>
    </xdr:from>
    <xdr:ext cx="405111" cy="259045"/>
    <xdr:sp macro="" textlink="">
      <xdr:nvSpPr>
        <xdr:cNvPr id="79" name="有形固定資産減価償却率平均値テキスト">
          <a:extLst>
            <a:ext uri="{FF2B5EF4-FFF2-40B4-BE49-F238E27FC236}">
              <a16:creationId xmlns:a16="http://schemas.microsoft.com/office/drawing/2014/main" id="{3139838D-9137-4213-BDF2-815D8CE2A224}"/>
            </a:ext>
          </a:extLst>
        </xdr:cNvPr>
        <xdr:cNvSpPr txBox="1"/>
      </xdr:nvSpPr>
      <xdr:spPr>
        <a:xfrm>
          <a:off x="4813300" y="5074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124006</xdr:rowOff>
    </xdr:from>
    <xdr:to>
      <xdr:col>23</xdr:col>
      <xdr:colOff>136525</xdr:colOff>
      <xdr:row>30</xdr:row>
      <xdr:rowOff>54156</xdr:rowOff>
    </xdr:to>
    <xdr:sp macro="" textlink="">
      <xdr:nvSpPr>
        <xdr:cNvPr id="80" name="フローチャート: 判断 79">
          <a:extLst>
            <a:ext uri="{FF2B5EF4-FFF2-40B4-BE49-F238E27FC236}">
              <a16:creationId xmlns:a16="http://schemas.microsoft.com/office/drawing/2014/main" id="{4E5A9D71-F673-435C-BCA2-D3B25F2373CF}"/>
            </a:ext>
          </a:extLst>
        </xdr:cNvPr>
        <xdr:cNvSpPr/>
      </xdr:nvSpPr>
      <xdr:spPr>
        <a:xfrm>
          <a:off x="4711700" y="509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157933</xdr:rowOff>
    </xdr:from>
    <xdr:to>
      <xdr:col>19</xdr:col>
      <xdr:colOff>187325</xdr:colOff>
      <xdr:row>30</xdr:row>
      <xdr:rowOff>88083</xdr:rowOff>
    </xdr:to>
    <xdr:sp macro="" textlink="">
      <xdr:nvSpPr>
        <xdr:cNvPr id="81" name="フローチャート: 判断 80">
          <a:extLst>
            <a:ext uri="{FF2B5EF4-FFF2-40B4-BE49-F238E27FC236}">
              <a16:creationId xmlns:a16="http://schemas.microsoft.com/office/drawing/2014/main" id="{DD744355-F399-4634-B6CA-AB8E664A0F59}"/>
            </a:ext>
          </a:extLst>
        </xdr:cNvPr>
        <xdr:cNvSpPr/>
      </xdr:nvSpPr>
      <xdr:spPr>
        <a:xfrm>
          <a:off x="4000500" y="5129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26579</xdr:rowOff>
    </xdr:from>
    <xdr:to>
      <xdr:col>15</xdr:col>
      <xdr:colOff>187325</xdr:colOff>
      <xdr:row>30</xdr:row>
      <xdr:rowOff>128179</xdr:rowOff>
    </xdr:to>
    <xdr:sp macro="" textlink="">
      <xdr:nvSpPr>
        <xdr:cNvPr id="82" name="フローチャート: 判断 81">
          <a:extLst>
            <a:ext uri="{FF2B5EF4-FFF2-40B4-BE49-F238E27FC236}">
              <a16:creationId xmlns:a16="http://schemas.microsoft.com/office/drawing/2014/main" id="{67DFA0B0-AA5D-4A6E-93F1-937014C0914B}"/>
            </a:ext>
          </a:extLst>
        </xdr:cNvPr>
        <xdr:cNvSpPr/>
      </xdr:nvSpPr>
      <xdr:spPr>
        <a:xfrm>
          <a:off x="3238500" y="517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91349</xdr:rowOff>
    </xdr:from>
    <xdr:to>
      <xdr:col>11</xdr:col>
      <xdr:colOff>187325</xdr:colOff>
      <xdr:row>31</xdr:row>
      <xdr:rowOff>21499</xdr:rowOff>
    </xdr:to>
    <xdr:sp macro="" textlink="">
      <xdr:nvSpPr>
        <xdr:cNvPr id="83" name="フローチャート: 判断 82">
          <a:extLst>
            <a:ext uri="{FF2B5EF4-FFF2-40B4-BE49-F238E27FC236}">
              <a16:creationId xmlns:a16="http://schemas.microsoft.com/office/drawing/2014/main" id="{134A201E-2F52-42E8-9C4F-B397F1EC814E}"/>
            </a:ext>
          </a:extLst>
        </xdr:cNvPr>
        <xdr:cNvSpPr/>
      </xdr:nvSpPr>
      <xdr:spPr>
        <a:xfrm>
          <a:off x="2476500" y="5234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D316357E-5D3B-441D-9F35-B287C3322D5D}"/>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3F13DCEE-91B0-4B33-93FE-F5A6706CE73C}"/>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65A987F8-6C91-42DE-A7C9-E13FFF1CAB08}"/>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9C416E88-5107-4BBB-8F7C-14666AC744E5}"/>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9D7B5D37-3E82-45E5-9B5B-5FA4A6448089}"/>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111669</xdr:rowOff>
    </xdr:from>
    <xdr:to>
      <xdr:col>23</xdr:col>
      <xdr:colOff>136525</xdr:colOff>
      <xdr:row>30</xdr:row>
      <xdr:rowOff>41819</xdr:rowOff>
    </xdr:to>
    <xdr:sp macro="" textlink="">
      <xdr:nvSpPr>
        <xdr:cNvPr id="89" name="楕円 88">
          <a:extLst>
            <a:ext uri="{FF2B5EF4-FFF2-40B4-BE49-F238E27FC236}">
              <a16:creationId xmlns:a16="http://schemas.microsoft.com/office/drawing/2014/main" id="{8A6E43C8-585D-4E09-87A2-770362939D9D}"/>
            </a:ext>
          </a:extLst>
        </xdr:cNvPr>
        <xdr:cNvSpPr/>
      </xdr:nvSpPr>
      <xdr:spPr>
        <a:xfrm>
          <a:off x="4711700" y="508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134546</xdr:rowOff>
    </xdr:from>
    <xdr:ext cx="405111" cy="259045"/>
    <xdr:sp macro="" textlink="">
      <xdr:nvSpPr>
        <xdr:cNvPr id="90" name="有形固定資産減価償却率該当値テキスト">
          <a:extLst>
            <a:ext uri="{FF2B5EF4-FFF2-40B4-BE49-F238E27FC236}">
              <a16:creationId xmlns:a16="http://schemas.microsoft.com/office/drawing/2014/main" id="{880A4900-13C8-404E-A366-C989394C343E}"/>
            </a:ext>
          </a:extLst>
        </xdr:cNvPr>
        <xdr:cNvSpPr txBox="1"/>
      </xdr:nvSpPr>
      <xdr:spPr>
        <a:xfrm>
          <a:off x="4813300" y="4935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136344</xdr:rowOff>
    </xdr:from>
    <xdr:to>
      <xdr:col>19</xdr:col>
      <xdr:colOff>187325</xdr:colOff>
      <xdr:row>30</xdr:row>
      <xdr:rowOff>66494</xdr:rowOff>
    </xdr:to>
    <xdr:sp macro="" textlink="">
      <xdr:nvSpPr>
        <xdr:cNvPr id="91" name="楕円 90">
          <a:extLst>
            <a:ext uri="{FF2B5EF4-FFF2-40B4-BE49-F238E27FC236}">
              <a16:creationId xmlns:a16="http://schemas.microsoft.com/office/drawing/2014/main" id="{6CFA1CB0-D79F-44EA-8898-7155FFA38D8D}"/>
            </a:ext>
          </a:extLst>
        </xdr:cNvPr>
        <xdr:cNvSpPr/>
      </xdr:nvSpPr>
      <xdr:spPr>
        <a:xfrm>
          <a:off x="4000500" y="5108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162469</xdr:rowOff>
    </xdr:from>
    <xdr:to>
      <xdr:col>23</xdr:col>
      <xdr:colOff>85725</xdr:colOff>
      <xdr:row>30</xdr:row>
      <xdr:rowOff>15694</xdr:rowOff>
    </xdr:to>
    <xdr:cxnSp macro="">
      <xdr:nvCxnSpPr>
        <xdr:cNvPr id="92" name="直線コネクタ 91">
          <a:extLst>
            <a:ext uri="{FF2B5EF4-FFF2-40B4-BE49-F238E27FC236}">
              <a16:creationId xmlns:a16="http://schemas.microsoft.com/office/drawing/2014/main" id="{354673A6-F36C-49A2-9702-7C7268B2ED78}"/>
            </a:ext>
          </a:extLst>
        </xdr:cNvPr>
        <xdr:cNvCxnSpPr/>
      </xdr:nvCxnSpPr>
      <xdr:spPr>
        <a:xfrm flipV="1">
          <a:off x="4051300" y="5134519"/>
          <a:ext cx="711200" cy="2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170271</xdr:rowOff>
    </xdr:from>
    <xdr:to>
      <xdr:col>15</xdr:col>
      <xdr:colOff>187325</xdr:colOff>
      <xdr:row>30</xdr:row>
      <xdr:rowOff>100421</xdr:rowOff>
    </xdr:to>
    <xdr:sp macro="" textlink="">
      <xdr:nvSpPr>
        <xdr:cNvPr id="93" name="楕円 92">
          <a:extLst>
            <a:ext uri="{FF2B5EF4-FFF2-40B4-BE49-F238E27FC236}">
              <a16:creationId xmlns:a16="http://schemas.microsoft.com/office/drawing/2014/main" id="{C623A88A-1B7E-4602-ABE1-D01BEDD06FBB}"/>
            </a:ext>
          </a:extLst>
        </xdr:cNvPr>
        <xdr:cNvSpPr/>
      </xdr:nvSpPr>
      <xdr:spPr>
        <a:xfrm>
          <a:off x="3238500" y="514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15694</xdr:rowOff>
    </xdr:from>
    <xdr:to>
      <xdr:col>19</xdr:col>
      <xdr:colOff>136525</xdr:colOff>
      <xdr:row>30</xdr:row>
      <xdr:rowOff>49621</xdr:rowOff>
    </xdr:to>
    <xdr:cxnSp macro="">
      <xdr:nvCxnSpPr>
        <xdr:cNvPr id="94" name="直線コネクタ 93">
          <a:extLst>
            <a:ext uri="{FF2B5EF4-FFF2-40B4-BE49-F238E27FC236}">
              <a16:creationId xmlns:a16="http://schemas.microsoft.com/office/drawing/2014/main" id="{CF1A900B-CD19-465B-8BBA-840F6B48B970}"/>
            </a:ext>
          </a:extLst>
        </xdr:cNvPr>
        <xdr:cNvCxnSpPr/>
      </xdr:nvCxnSpPr>
      <xdr:spPr>
        <a:xfrm flipV="1">
          <a:off x="3289300" y="5159194"/>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79210</xdr:rowOff>
    </xdr:from>
    <xdr:ext cx="405111" cy="259045"/>
    <xdr:sp macro="" textlink="">
      <xdr:nvSpPr>
        <xdr:cNvPr id="95" name="n_1aveValue有形固定資産減価償却率">
          <a:extLst>
            <a:ext uri="{FF2B5EF4-FFF2-40B4-BE49-F238E27FC236}">
              <a16:creationId xmlns:a16="http://schemas.microsoft.com/office/drawing/2014/main" id="{0B5027FF-51B5-447E-86A6-A4EB92C204F2}"/>
            </a:ext>
          </a:extLst>
        </xdr:cNvPr>
        <xdr:cNvSpPr txBox="1"/>
      </xdr:nvSpPr>
      <xdr:spPr>
        <a:xfrm>
          <a:off x="3836044" y="5222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119306</xdr:rowOff>
    </xdr:from>
    <xdr:ext cx="405111" cy="259045"/>
    <xdr:sp macro="" textlink="">
      <xdr:nvSpPr>
        <xdr:cNvPr id="96" name="n_2aveValue有形固定資産減価償却率">
          <a:extLst>
            <a:ext uri="{FF2B5EF4-FFF2-40B4-BE49-F238E27FC236}">
              <a16:creationId xmlns:a16="http://schemas.microsoft.com/office/drawing/2014/main" id="{B70107D9-3F5C-4B09-9252-132889A19223}"/>
            </a:ext>
          </a:extLst>
        </xdr:cNvPr>
        <xdr:cNvSpPr txBox="1"/>
      </xdr:nvSpPr>
      <xdr:spPr>
        <a:xfrm>
          <a:off x="3086744" y="5262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38026</xdr:rowOff>
    </xdr:from>
    <xdr:ext cx="405111" cy="259045"/>
    <xdr:sp macro="" textlink="">
      <xdr:nvSpPr>
        <xdr:cNvPr id="97" name="n_3aveValue有形固定資産減価償却率">
          <a:extLst>
            <a:ext uri="{FF2B5EF4-FFF2-40B4-BE49-F238E27FC236}">
              <a16:creationId xmlns:a16="http://schemas.microsoft.com/office/drawing/2014/main" id="{0C376D82-DE84-4D9E-8EAA-77E492D5994A}"/>
            </a:ext>
          </a:extLst>
        </xdr:cNvPr>
        <xdr:cNvSpPr txBox="1"/>
      </xdr:nvSpPr>
      <xdr:spPr>
        <a:xfrm>
          <a:off x="2324744" y="5010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83021</xdr:rowOff>
    </xdr:from>
    <xdr:ext cx="405111" cy="259045"/>
    <xdr:sp macro="" textlink="">
      <xdr:nvSpPr>
        <xdr:cNvPr id="98" name="n_1mainValue有形固定資産減価償却率">
          <a:extLst>
            <a:ext uri="{FF2B5EF4-FFF2-40B4-BE49-F238E27FC236}">
              <a16:creationId xmlns:a16="http://schemas.microsoft.com/office/drawing/2014/main" id="{56BB55CB-1659-4B11-9DB9-C5D0ED400C4D}"/>
            </a:ext>
          </a:extLst>
        </xdr:cNvPr>
        <xdr:cNvSpPr txBox="1"/>
      </xdr:nvSpPr>
      <xdr:spPr>
        <a:xfrm>
          <a:off x="3836044" y="4883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116948</xdr:rowOff>
    </xdr:from>
    <xdr:ext cx="405111" cy="259045"/>
    <xdr:sp macro="" textlink="">
      <xdr:nvSpPr>
        <xdr:cNvPr id="99" name="n_2mainValue有形固定資産減価償却率">
          <a:extLst>
            <a:ext uri="{FF2B5EF4-FFF2-40B4-BE49-F238E27FC236}">
              <a16:creationId xmlns:a16="http://schemas.microsoft.com/office/drawing/2014/main" id="{F9903F42-094F-414A-A239-8FA5023ED5A5}"/>
            </a:ext>
          </a:extLst>
        </xdr:cNvPr>
        <xdr:cNvSpPr txBox="1"/>
      </xdr:nvSpPr>
      <xdr:spPr>
        <a:xfrm>
          <a:off x="3086744" y="4917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0" name="正方形/長方形 99">
          <a:extLst>
            <a:ext uri="{FF2B5EF4-FFF2-40B4-BE49-F238E27FC236}">
              <a16:creationId xmlns:a16="http://schemas.microsoft.com/office/drawing/2014/main" id="{BA396DE1-767E-4C4E-A660-78D36472BF5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1" name="正方形/長方形 100">
          <a:extLst>
            <a:ext uri="{FF2B5EF4-FFF2-40B4-BE49-F238E27FC236}">
              <a16:creationId xmlns:a16="http://schemas.microsoft.com/office/drawing/2014/main" id="{C94311AA-8322-43BA-86AB-A25D607BC8E4}"/>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72</xdr:col>
      <xdr:colOff>33787</xdr:colOff>
      <xdr:row>22</xdr:row>
      <xdr:rowOff>64546</xdr:rowOff>
    </xdr:from>
    <xdr:to>
      <xdr:col>74</xdr:col>
      <xdr:colOff>137663</xdr:colOff>
      <xdr:row>24</xdr:row>
      <xdr:rowOff>30705</xdr:rowOff>
    </xdr:to>
    <xdr:sp macro="" textlink="">
      <xdr:nvSpPr>
        <xdr:cNvPr id="102" name="正方形/長方形 101">
          <a:extLst>
            <a:ext uri="{FF2B5EF4-FFF2-40B4-BE49-F238E27FC236}">
              <a16:creationId xmlns:a16="http://schemas.microsoft.com/office/drawing/2014/main" id="{731EB4CB-29FA-4734-8B32-E84A03B267E5}"/>
            </a:ext>
          </a:extLst>
        </xdr:cNvPr>
        <xdr:cNvSpPr/>
      </xdr:nvSpPr>
      <xdr:spPr>
        <a:xfrm>
          <a:off x="14045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3" name="正方形/長方形 102">
          <a:extLst>
            <a:ext uri="{FF2B5EF4-FFF2-40B4-BE49-F238E27FC236}">
              <a16:creationId xmlns:a16="http://schemas.microsoft.com/office/drawing/2014/main" id="{1D11ADFB-C34F-4DD3-9DC2-261A8030B525}"/>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4" name="正方形/長方形 103">
          <a:extLst>
            <a:ext uri="{FF2B5EF4-FFF2-40B4-BE49-F238E27FC236}">
              <a16:creationId xmlns:a16="http://schemas.microsoft.com/office/drawing/2014/main" id="{56A8944C-AC64-4D58-A0BE-3D03C0D72103}"/>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5" name="正方形/長方形 104">
          <a:extLst>
            <a:ext uri="{FF2B5EF4-FFF2-40B4-BE49-F238E27FC236}">
              <a16:creationId xmlns:a16="http://schemas.microsoft.com/office/drawing/2014/main" id="{34008FAC-DC7B-4EA4-807D-B22924CBE5B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6" name="正方形/長方形 105">
          <a:extLst>
            <a:ext uri="{FF2B5EF4-FFF2-40B4-BE49-F238E27FC236}">
              <a16:creationId xmlns:a16="http://schemas.microsoft.com/office/drawing/2014/main" id="{AD6E4843-CC8E-41B5-9E8F-490C34EBDA2C}"/>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7" name="正方形/長方形 106">
          <a:extLst>
            <a:ext uri="{FF2B5EF4-FFF2-40B4-BE49-F238E27FC236}">
              <a16:creationId xmlns:a16="http://schemas.microsoft.com/office/drawing/2014/main" id="{139DF79E-1BE4-4BB0-B989-C437107A196C}"/>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8" name="正方形/長方形 107">
          <a:extLst>
            <a:ext uri="{FF2B5EF4-FFF2-40B4-BE49-F238E27FC236}">
              <a16:creationId xmlns:a16="http://schemas.microsoft.com/office/drawing/2014/main" id="{AED894F4-BEC7-4F33-83B9-FDFAE5AE0A73}"/>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9" name="正方形/長方形 108">
          <a:extLst>
            <a:ext uri="{FF2B5EF4-FFF2-40B4-BE49-F238E27FC236}">
              <a16:creationId xmlns:a16="http://schemas.microsoft.com/office/drawing/2014/main" id="{4F8B905E-49F6-46B8-81A1-FC2A40800536}"/>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0" name="正方形/長方形 109">
          <a:extLst>
            <a:ext uri="{FF2B5EF4-FFF2-40B4-BE49-F238E27FC236}">
              <a16:creationId xmlns:a16="http://schemas.microsoft.com/office/drawing/2014/main" id="{2F0FBDCB-13BC-4398-838F-EBEB733CB813}"/>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1" name="正方形/長方形 110">
          <a:extLst>
            <a:ext uri="{FF2B5EF4-FFF2-40B4-BE49-F238E27FC236}">
              <a16:creationId xmlns:a16="http://schemas.microsoft.com/office/drawing/2014/main" id="{DEC386E7-BA17-44CD-8B12-6DDEDBC7A7AD}"/>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2" name="テキスト ボックス 111">
          <a:extLst>
            <a:ext uri="{FF2B5EF4-FFF2-40B4-BE49-F238E27FC236}">
              <a16:creationId xmlns:a16="http://schemas.microsoft.com/office/drawing/2014/main" id="{0905E484-617E-4358-BEC5-0810AFFC05C6}"/>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債務</a:t>
          </a:r>
          <a:r>
            <a:rPr kumimoji="1" lang="ja-JP" altLang="ja-JP" sz="1100">
              <a:solidFill>
                <a:schemeClr val="dk1"/>
              </a:solidFill>
              <a:effectLst/>
              <a:latin typeface="+mn-lt"/>
              <a:ea typeface="+mn-ea"/>
              <a:cs typeface="+mn-cs"/>
            </a:rPr>
            <a:t>償還</a:t>
          </a:r>
          <a:r>
            <a:rPr kumimoji="1" lang="ja-JP" altLang="en-US" sz="1100">
              <a:solidFill>
                <a:schemeClr val="dk1"/>
              </a:solidFill>
              <a:effectLst/>
              <a:latin typeface="+mn-lt"/>
              <a:ea typeface="+mn-ea"/>
              <a:cs typeface="+mn-cs"/>
            </a:rPr>
            <a:t>比率は算出されていない。</a:t>
          </a:r>
          <a:r>
            <a:rPr kumimoji="1" lang="ja-JP" altLang="ja-JP" sz="1100">
              <a:solidFill>
                <a:schemeClr val="dk1"/>
              </a:solidFill>
              <a:effectLst/>
              <a:latin typeface="+mn-lt"/>
              <a:ea typeface="+mn-ea"/>
              <a:cs typeface="+mn-cs"/>
            </a:rPr>
            <a:t>今後も地方債残高が急激に上がらないように</a:t>
          </a:r>
          <a:r>
            <a:rPr kumimoji="1" lang="ja-JP" altLang="en-US" sz="1100">
              <a:solidFill>
                <a:schemeClr val="dk1"/>
              </a:solidFill>
              <a:effectLst/>
              <a:latin typeface="+mn-lt"/>
              <a:ea typeface="+mn-ea"/>
              <a:cs typeface="+mn-cs"/>
            </a:rPr>
            <a:t>計画的な起債発行に取組んでいく。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3" name="テキスト ボックス 112">
          <a:extLst>
            <a:ext uri="{FF2B5EF4-FFF2-40B4-BE49-F238E27FC236}">
              <a16:creationId xmlns:a16="http://schemas.microsoft.com/office/drawing/2014/main" id="{3C895799-E7C1-4A3A-8835-B0E13C3E4AF2}"/>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4" name="直線コネクタ 113">
          <a:extLst>
            <a:ext uri="{FF2B5EF4-FFF2-40B4-BE49-F238E27FC236}">
              <a16:creationId xmlns:a16="http://schemas.microsoft.com/office/drawing/2014/main" id="{B28B35EA-3C6D-4095-B586-1CD758E5F352}"/>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16C6138D-C576-47D7-A0FA-D7FE81F47247}"/>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6" name="テキスト ボックス 115">
          <a:extLst>
            <a:ext uri="{FF2B5EF4-FFF2-40B4-BE49-F238E27FC236}">
              <a16:creationId xmlns:a16="http://schemas.microsoft.com/office/drawing/2014/main" id="{17BDC5B8-BB1C-432F-BCB6-76F6D7C8B3AC}"/>
            </a:ext>
          </a:extLst>
        </xdr:cNvPr>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7D21FDAF-E196-4356-8539-62C313FC821F}"/>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4A610E21-BAB9-4DC3-A22C-4DC305ED8348}"/>
            </a:ext>
          </a:extLst>
        </xdr:cNvPr>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FBD080F8-1A7F-4E51-B347-2D8F5EEF7CC2}"/>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928C497A-1C32-4441-AD48-4A62F402AB67}"/>
            </a:ext>
          </a:extLst>
        </xdr:cNvPr>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3BDF645A-BBF2-4E97-A829-45241C1C23AD}"/>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059F77B1-71C4-4413-A936-0FB8FBFDE04A}"/>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0C338815-D588-48DF-AD7B-1C6D9AC48F2F}"/>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4" name="テキスト ボックス 123">
          <a:extLst>
            <a:ext uri="{FF2B5EF4-FFF2-40B4-BE49-F238E27FC236}">
              <a16:creationId xmlns:a16="http://schemas.microsoft.com/office/drawing/2014/main" id="{34A2C242-B044-4164-94A0-D6585FAE906B}"/>
            </a:ext>
          </a:extLst>
        </xdr:cNvPr>
        <xdr:cNvSpPr txBox="1"/>
      </xdr:nvSpPr>
      <xdr:spPr>
        <a:xfrm>
          <a:off x="10756676" y="44475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17BC9CB7-0E62-4770-AFFA-C11500D05342}"/>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6" name="テキスト ボックス 125">
          <a:extLst>
            <a:ext uri="{FF2B5EF4-FFF2-40B4-BE49-F238E27FC236}">
              <a16:creationId xmlns:a16="http://schemas.microsoft.com/office/drawing/2014/main" id="{279903B2-B80C-466F-B126-033B6DE42071}"/>
            </a:ext>
          </a:extLst>
        </xdr:cNvPr>
        <xdr:cNvSpPr txBox="1"/>
      </xdr:nvSpPr>
      <xdr:spPr>
        <a:xfrm>
          <a:off x="10756676" y="4087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a:extLst>
            <a:ext uri="{FF2B5EF4-FFF2-40B4-BE49-F238E27FC236}">
              <a16:creationId xmlns:a16="http://schemas.microsoft.com/office/drawing/2014/main" id="{C0BEEAD9-A43C-4459-AAA6-2275B22EB61A}"/>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114025</xdr:rowOff>
    </xdr:from>
    <xdr:to>
      <xdr:col>76</xdr:col>
      <xdr:colOff>21589</xdr:colOff>
      <xdr:row>34</xdr:row>
      <xdr:rowOff>151342</xdr:rowOff>
    </xdr:to>
    <xdr:cxnSp macro="">
      <xdr:nvCxnSpPr>
        <xdr:cNvPr id="128" name="直線コネクタ 127">
          <a:extLst>
            <a:ext uri="{FF2B5EF4-FFF2-40B4-BE49-F238E27FC236}">
              <a16:creationId xmlns:a16="http://schemas.microsoft.com/office/drawing/2014/main" id="{9DFCDD12-6D34-440F-8A35-C321373FF3DF}"/>
            </a:ext>
          </a:extLst>
        </xdr:cNvPr>
        <xdr:cNvCxnSpPr/>
      </xdr:nvCxnSpPr>
      <xdr:spPr>
        <a:xfrm flipV="1">
          <a:off x="14793595" y="4743175"/>
          <a:ext cx="1269" cy="123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9" name="債務償還比率最小値テキスト">
          <a:extLst>
            <a:ext uri="{FF2B5EF4-FFF2-40B4-BE49-F238E27FC236}">
              <a16:creationId xmlns:a16="http://schemas.microsoft.com/office/drawing/2014/main" id="{B6EBF17E-BD4D-4BCD-B299-C0B46250D63F}"/>
            </a:ext>
          </a:extLst>
        </xdr:cNvPr>
        <xdr:cNvSpPr txBox="1"/>
      </xdr:nvSpPr>
      <xdr:spPr>
        <a:xfrm>
          <a:off x="14846300"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0" name="直線コネクタ 129">
          <a:extLst>
            <a:ext uri="{FF2B5EF4-FFF2-40B4-BE49-F238E27FC236}">
              <a16:creationId xmlns:a16="http://schemas.microsoft.com/office/drawing/2014/main" id="{CFA0A6D2-D32B-4910-BE6D-1BF001426FE0}"/>
            </a:ext>
          </a:extLst>
        </xdr:cNvPr>
        <xdr:cNvCxnSpPr/>
      </xdr:nvCxnSpPr>
      <xdr:spPr>
        <a:xfrm>
          <a:off x="14706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60702</xdr:rowOff>
    </xdr:from>
    <xdr:ext cx="560923" cy="259045"/>
    <xdr:sp macro="" textlink="">
      <xdr:nvSpPr>
        <xdr:cNvPr id="131" name="債務償還比率最大値テキスト">
          <a:extLst>
            <a:ext uri="{FF2B5EF4-FFF2-40B4-BE49-F238E27FC236}">
              <a16:creationId xmlns:a16="http://schemas.microsoft.com/office/drawing/2014/main" id="{1CE44284-0715-4434-A56D-B68E374AE1BD}"/>
            </a:ext>
          </a:extLst>
        </xdr:cNvPr>
        <xdr:cNvSpPr txBox="1"/>
      </xdr:nvSpPr>
      <xdr:spPr>
        <a:xfrm>
          <a:off x="14846300" y="451840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114025</xdr:rowOff>
    </xdr:from>
    <xdr:to>
      <xdr:col>76</xdr:col>
      <xdr:colOff>111125</xdr:colOff>
      <xdr:row>27</xdr:row>
      <xdr:rowOff>114025</xdr:rowOff>
    </xdr:to>
    <xdr:cxnSp macro="">
      <xdr:nvCxnSpPr>
        <xdr:cNvPr id="132" name="直線コネクタ 131">
          <a:extLst>
            <a:ext uri="{FF2B5EF4-FFF2-40B4-BE49-F238E27FC236}">
              <a16:creationId xmlns:a16="http://schemas.microsoft.com/office/drawing/2014/main" id="{07811D58-0069-4DA6-BBC0-2A1307202A78}"/>
            </a:ext>
          </a:extLst>
        </xdr:cNvPr>
        <xdr:cNvCxnSpPr/>
      </xdr:nvCxnSpPr>
      <xdr:spPr>
        <a:xfrm>
          <a:off x="14706600" y="4743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135152</xdr:rowOff>
    </xdr:from>
    <xdr:ext cx="469744" cy="259045"/>
    <xdr:sp macro="" textlink="">
      <xdr:nvSpPr>
        <xdr:cNvPr id="133" name="債務償還比率平均値テキスト">
          <a:extLst>
            <a:ext uri="{FF2B5EF4-FFF2-40B4-BE49-F238E27FC236}">
              <a16:creationId xmlns:a16="http://schemas.microsoft.com/office/drawing/2014/main" id="{EE2A0182-4F61-4B81-8170-E62E2E30B2F3}"/>
            </a:ext>
          </a:extLst>
        </xdr:cNvPr>
        <xdr:cNvSpPr txBox="1"/>
      </xdr:nvSpPr>
      <xdr:spPr>
        <a:xfrm>
          <a:off x="14846300" y="54501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112275</xdr:rowOff>
    </xdr:from>
    <xdr:to>
      <xdr:col>76</xdr:col>
      <xdr:colOff>73025</xdr:colOff>
      <xdr:row>33</xdr:row>
      <xdr:rowOff>42425</xdr:rowOff>
    </xdr:to>
    <xdr:sp macro="" textlink="">
      <xdr:nvSpPr>
        <xdr:cNvPr id="134" name="フローチャート: 判断 133">
          <a:extLst>
            <a:ext uri="{FF2B5EF4-FFF2-40B4-BE49-F238E27FC236}">
              <a16:creationId xmlns:a16="http://schemas.microsoft.com/office/drawing/2014/main" id="{51959827-B3F4-4D39-A9A8-76DF092165DF}"/>
            </a:ext>
          </a:extLst>
        </xdr:cNvPr>
        <xdr:cNvSpPr/>
      </xdr:nvSpPr>
      <xdr:spPr>
        <a:xfrm>
          <a:off x="14744700" y="559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145500</xdr:rowOff>
    </xdr:from>
    <xdr:to>
      <xdr:col>72</xdr:col>
      <xdr:colOff>123825</xdr:colOff>
      <xdr:row>33</xdr:row>
      <xdr:rowOff>75650</xdr:rowOff>
    </xdr:to>
    <xdr:sp macro="" textlink="">
      <xdr:nvSpPr>
        <xdr:cNvPr id="135" name="フローチャート: 判断 134">
          <a:extLst>
            <a:ext uri="{FF2B5EF4-FFF2-40B4-BE49-F238E27FC236}">
              <a16:creationId xmlns:a16="http://schemas.microsoft.com/office/drawing/2014/main" id="{83F3A02E-85AE-49EA-81D6-1E654B272BEC}"/>
            </a:ext>
          </a:extLst>
        </xdr:cNvPr>
        <xdr:cNvSpPr/>
      </xdr:nvSpPr>
      <xdr:spPr>
        <a:xfrm>
          <a:off x="14033500" y="56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A2E989FD-33FB-48E8-AEEF-2ABB1393AC1C}"/>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9A406907-D1F9-4A37-8C58-0765E6A7686C}"/>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5446D348-D001-4752-B19F-81B5ACCFE2C6}"/>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8F9CE4AC-58C9-4AEB-9474-C85B4254D074}"/>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19D54B2-6E88-44E3-80F8-A0725C396789}"/>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92177</xdr:rowOff>
    </xdr:from>
    <xdr:ext cx="469744" cy="259045"/>
    <xdr:sp macro="" textlink="">
      <xdr:nvSpPr>
        <xdr:cNvPr id="141" name="n_1aveValue債務償還比率">
          <a:extLst>
            <a:ext uri="{FF2B5EF4-FFF2-40B4-BE49-F238E27FC236}">
              <a16:creationId xmlns:a16="http://schemas.microsoft.com/office/drawing/2014/main" id="{91DB97B8-F9DD-474E-9419-3DEB6B65E0EB}"/>
            </a:ext>
          </a:extLst>
        </xdr:cNvPr>
        <xdr:cNvSpPr txBox="1"/>
      </xdr:nvSpPr>
      <xdr:spPr>
        <a:xfrm>
          <a:off x="13836727" y="54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a:extLst>
            <a:ext uri="{FF2B5EF4-FFF2-40B4-BE49-F238E27FC236}">
              <a16:creationId xmlns:a16="http://schemas.microsoft.com/office/drawing/2014/main" id="{2C4FD967-0596-42D8-9689-6E1E2DB825CD}"/>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a:extLst>
            <a:ext uri="{FF2B5EF4-FFF2-40B4-BE49-F238E27FC236}">
              <a16:creationId xmlns:a16="http://schemas.microsoft.com/office/drawing/2014/main" id="{6B3D475B-A236-40CD-9115-04EAE1B8923F}"/>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a:extLst>
            <a:ext uri="{FF2B5EF4-FFF2-40B4-BE49-F238E27FC236}">
              <a16:creationId xmlns:a16="http://schemas.microsoft.com/office/drawing/2014/main" id="{B0A2131E-5F25-4AFE-A8F4-4489C9ED72FE}"/>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a:extLst>
            <a:ext uri="{FF2B5EF4-FFF2-40B4-BE49-F238E27FC236}">
              <a16:creationId xmlns:a16="http://schemas.microsoft.com/office/drawing/2014/main" id="{592924B9-9BB8-49A7-8C9A-3116656E9966}"/>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a:extLst>
            <a:ext uri="{FF2B5EF4-FFF2-40B4-BE49-F238E27FC236}">
              <a16:creationId xmlns:a16="http://schemas.microsoft.com/office/drawing/2014/main" id="{3AD8A3F9-1106-4FC0-99C2-F9EC0AD7A109}"/>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a:extLst>
            <a:ext uri="{FF2B5EF4-FFF2-40B4-BE49-F238E27FC236}">
              <a16:creationId xmlns:a16="http://schemas.microsoft.com/office/drawing/2014/main" id="{436E2E1E-BA84-4713-AB07-4B6C539348A2}"/>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CD15626-C57D-48AE-9BC8-DE26A4BB4AD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027B8B5-71C6-4D9D-9F52-875CBDC4600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D47EF2A-56A2-4D63-AB3B-ACE9BA2F645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E8EB4CC-E12A-4B14-B1BC-E9140D32EC3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長野県大鹿村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CD80758-AC9B-4366-AF9E-2AE7A9BDE3C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38B5F7B-6E98-4B60-ADF8-4638CAD28B1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4B375E9-79FA-46BF-84FE-BA9B70E6E3C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1C9D7B7-01FB-4C3C-A070-1D64B893411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F1199D1-0D0C-43AD-82C1-18ECEDCF130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6670A39-0ADB-4E00-B6C3-64560DB166F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1,008
999
248.28
2,402,465
2,198,425
53,816
1,263,536
1,566,765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03C397E-47F2-403A-9DEB-A3FDB270DDB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3F7D12F-5688-42EA-9131-E7BC09DAC2E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560C4D3-DB98-41E9-BF73-83C2974F0DF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D682434-DE66-497E-B990-E5A30B453FD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EE38E1A-7829-46A6-A8BE-755864656F4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7F559A7C-3F1F-4391-B5D2-35FB55D28A91}"/>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792F7FC-FB9F-416C-A370-B945DB06D3B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317CFD9-4F55-4E27-8B6E-ACF5B58333D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36BA197-3EA6-46AF-B44B-2A8A1B2FB45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0C7114B-C883-4903-AE2D-46658D06F50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824A8BB-2FC0-4C00-8BD0-D7EB2A636A2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235FDE8-7C41-4D4C-BB8A-216445548FB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A3BA6E9-388E-494C-89D7-2A97424DB53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3D100D9-D6E7-499D-8F1C-2DDC8F18625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2929C79-E082-4F7F-B80A-F4050C1030F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41BFC1F-EFB3-4B9E-AF1D-CAF28DCF2CD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7E19A28-BD26-435B-BF1A-AEA5BAED21E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2CE00D3-15F1-4326-931C-8F01B7FC546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AE42E37-44AD-4309-A2AC-155E017BDFE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2991B7BF-6A1A-47DA-9A00-BF754C9BCDC3}"/>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B59863CA-AA1E-44AD-9839-B69C1726360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2920D098-B67E-4F56-9572-D4E42DD60A3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9FF28CDC-C2AE-465C-A5BD-FE4438C67F1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4ABB7B07-B11F-487C-A530-87B96532246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3BD96914-E7BB-4C43-B180-E38BC51A5E3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1BFFCBB3-842B-4308-9E51-5EE80D56BE8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BE9F301-1BB7-456B-B773-149E526D4A2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BEBD3801-3AB6-42C6-9ACE-A4CA464C0096}"/>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559B5F16-6D0B-4C70-A77B-9BC9AE393069}"/>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4EA45054-84BF-49E4-8C7D-5D75C397DA8F}"/>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FBB363E-94FF-47A9-B2B8-BFDC9D35E5DF}"/>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321FFDDE-34D2-458C-99FF-19ADC84E1226}"/>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A7C64304-BC13-417E-87D3-7CD901646065}"/>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BCA3A524-DCA7-44A0-BDF9-FE9057E5E065}"/>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DA88ABF1-6912-4BB3-A53D-F53FFBCAB5A1}"/>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D3F7AE1-0062-4432-A243-71C0678AD96F}"/>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D274AD6C-53B8-4BC3-8383-3935146CADFC}"/>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4788C28B-6672-4B41-853D-8853D3B9DA6A}"/>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F8CF631-5258-4553-8887-0CC2996DB834}"/>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7DD66302-F003-435C-8D08-6B03C90F91F2}"/>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CF5FE1BE-C5B0-4FC3-AA5D-48D741D236D2}"/>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A0BA8EA3-A768-40E8-9BC8-01F114A3439A}"/>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3CD678A4-DE08-4EE3-8BFA-ECFE7196C0D4}"/>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1546985A-7384-4C18-9344-E0F35287FFEA}"/>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A15726AE-5843-419D-A2D6-F6D0A28F1845}"/>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28847</xdr:rowOff>
    </xdr:from>
    <xdr:to>
      <xdr:col>24</xdr:col>
      <xdr:colOff>62865</xdr:colOff>
      <xdr:row>41</xdr:row>
      <xdr:rowOff>161109</xdr:rowOff>
    </xdr:to>
    <xdr:cxnSp macro="">
      <xdr:nvCxnSpPr>
        <xdr:cNvPr id="57" name="直線コネクタ 56">
          <a:extLst>
            <a:ext uri="{FF2B5EF4-FFF2-40B4-BE49-F238E27FC236}">
              <a16:creationId xmlns:a16="http://schemas.microsoft.com/office/drawing/2014/main" id="{17CCC299-F306-4C20-B82D-805C0815B513}"/>
            </a:ext>
          </a:extLst>
        </xdr:cNvPr>
        <xdr:cNvCxnSpPr/>
      </xdr:nvCxnSpPr>
      <xdr:spPr>
        <a:xfrm flipV="1">
          <a:off x="4634865" y="5686697"/>
          <a:ext cx="0" cy="150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164936</xdr:rowOff>
    </xdr:from>
    <xdr:ext cx="340478" cy="259045"/>
    <xdr:sp macro="" textlink="">
      <xdr:nvSpPr>
        <xdr:cNvPr id="58" name="【道路】&#10;有形固定資産減価償却率最小値テキスト">
          <a:extLst>
            <a:ext uri="{FF2B5EF4-FFF2-40B4-BE49-F238E27FC236}">
              <a16:creationId xmlns:a16="http://schemas.microsoft.com/office/drawing/2014/main" id="{1FAF9781-5E75-4F3F-A35C-D0C4D9165D04}"/>
            </a:ext>
          </a:extLst>
        </xdr:cNvPr>
        <xdr:cNvSpPr txBox="1"/>
      </xdr:nvSpPr>
      <xdr:spPr>
        <a:xfrm>
          <a:off x="4673600" y="7194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161109</xdr:rowOff>
    </xdr:from>
    <xdr:to>
      <xdr:col>24</xdr:col>
      <xdr:colOff>152400</xdr:colOff>
      <xdr:row>41</xdr:row>
      <xdr:rowOff>161109</xdr:rowOff>
    </xdr:to>
    <xdr:cxnSp macro="">
      <xdr:nvCxnSpPr>
        <xdr:cNvPr id="59" name="直線コネクタ 58">
          <a:extLst>
            <a:ext uri="{FF2B5EF4-FFF2-40B4-BE49-F238E27FC236}">
              <a16:creationId xmlns:a16="http://schemas.microsoft.com/office/drawing/2014/main" id="{09FE0BFC-99D3-4144-AEF8-6C8AA04A01EF}"/>
            </a:ext>
          </a:extLst>
        </xdr:cNvPr>
        <xdr:cNvCxnSpPr/>
      </xdr:nvCxnSpPr>
      <xdr:spPr>
        <a:xfrm>
          <a:off x="4546600" y="719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146974</xdr:rowOff>
    </xdr:from>
    <xdr:ext cx="405111" cy="259045"/>
    <xdr:sp macro="" textlink="">
      <xdr:nvSpPr>
        <xdr:cNvPr id="60" name="【道路】&#10;有形固定資産減価償却率最大値テキスト">
          <a:extLst>
            <a:ext uri="{FF2B5EF4-FFF2-40B4-BE49-F238E27FC236}">
              <a16:creationId xmlns:a16="http://schemas.microsoft.com/office/drawing/2014/main" id="{0E7466C8-69DF-48FC-8C9B-F3B9151C839E}"/>
            </a:ext>
          </a:extLst>
        </xdr:cNvPr>
        <xdr:cNvSpPr txBox="1"/>
      </xdr:nvSpPr>
      <xdr:spPr>
        <a:xfrm>
          <a:off x="4673600" y="546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28847</xdr:rowOff>
    </xdr:from>
    <xdr:to>
      <xdr:col>24</xdr:col>
      <xdr:colOff>152400</xdr:colOff>
      <xdr:row>33</xdr:row>
      <xdr:rowOff>28847</xdr:rowOff>
    </xdr:to>
    <xdr:cxnSp macro="">
      <xdr:nvCxnSpPr>
        <xdr:cNvPr id="61" name="直線コネクタ 60">
          <a:extLst>
            <a:ext uri="{FF2B5EF4-FFF2-40B4-BE49-F238E27FC236}">
              <a16:creationId xmlns:a16="http://schemas.microsoft.com/office/drawing/2014/main" id="{25BB1B13-760D-4DE7-8B68-DE4423513B27}"/>
            </a:ext>
          </a:extLst>
        </xdr:cNvPr>
        <xdr:cNvCxnSpPr/>
      </xdr:nvCxnSpPr>
      <xdr:spPr>
        <a:xfrm>
          <a:off x="4546600" y="568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102161</xdr:rowOff>
    </xdr:from>
    <xdr:ext cx="405111" cy="259045"/>
    <xdr:sp macro="" textlink="">
      <xdr:nvSpPr>
        <xdr:cNvPr id="62" name="【道路】&#10;有形固定資産減価償却率平均値テキスト">
          <a:extLst>
            <a:ext uri="{FF2B5EF4-FFF2-40B4-BE49-F238E27FC236}">
              <a16:creationId xmlns:a16="http://schemas.microsoft.com/office/drawing/2014/main" id="{7F2FE0AE-A3AD-4620-948A-8E0D5B9DB0DE}"/>
            </a:ext>
          </a:extLst>
        </xdr:cNvPr>
        <xdr:cNvSpPr txBox="1"/>
      </xdr:nvSpPr>
      <xdr:spPr>
        <a:xfrm>
          <a:off x="4673600" y="6102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79284</xdr:rowOff>
    </xdr:from>
    <xdr:to>
      <xdr:col>24</xdr:col>
      <xdr:colOff>114300</xdr:colOff>
      <xdr:row>37</xdr:row>
      <xdr:rowOff>9434</xdr:rowOff>
    </xdr:to>
    <xdr:sp macro="" textlink="">
      <xdr:nvSpPr>
        <xdr:cNvPr id="63" name="フローチャート: 判断 62">
          <a:extLst>
            <a:ext uri="{FF2B5EF4-FFF2-40B4-BE49-F238E27FC236}">
              <a16:creationId xmlns:a16="http://schemas.microsoft.com/office/drawing/2014/main" id="{F7711B79-CD60-4EAC-A167-489E90241202}"/>
            </a:ext>
          </a:extLst>
        </xdr:cNvPr>
        <xdr:cNvSpPr/>
      </xdr:nvSpPr>
      <xdr:spPr>
        <a:xfrm>
          <a:off x="45847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110308</xdr:rowOff>
    </xdr:from>
    <xdr:to>
      <xdr:col>20</xdr:col>
      <xdr:colOff>38100</xdr:colOff>
      <xdr:row>37</xdr:row>
      <xdr:rowOff>40458</xdr:rowOff>
    </xdr:to>
    <xdr:sp macro="" textlink="">
      <xdr:nvSpPr>
        <xdr:cNvPr id="64" name="フローチャート: 判断 63">
          <a:extLst>
            <a:ext uri="{FF2B5EF4-FFF2-40B4-BE49-F238E27FC236}">
              <a16:creationId xmlns:a16="http://schemas.microsoft.com/office/drawing/2014/main" id="{2EAF82E4-FBA4-4F77-82EC-B4B3D3787859}"/>
            </a:ext>
          </a:extLst>
        </xdr:cNvPr>
        <xdr:cNvSpPr/>
      </xdr:nvSpPr>
      <xdr:spPr>
        <a:xfrm>
          <a:off x="3746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133169</xdr:rowOff>
    </xdr:from>
    <xdr:to>
      <xdr:col>15</xdr:col>
      <xdr:colOff>101600</xdr:colOff>
      <xdr:row>37</xdr:row>
      <xdr:rowOff>63319</xdr:rowOff>
    </xdr:to>
    <xdr:sp macro="" textlink="">
      <xdr:nvSpPr>
        <xdr:cNvPr id="65" name="フローチャート: 判断 64">
          <a:extLst>
            <a:ext uri="{FF2B5EF4-FFF2-40B4-BE49-F238E27FC236}">
              <a16:creationId xmlns:a16="http://schemas.microsoft.com/office/drawing/2014/main" id="{39A39A1A-8439-4F39-B9AB-493ED5D31AB7}"/>
            </a:ext>
          </a:extLst>
        </xdr:cNvPr>
        <xdr:cNvSpPr/>
      </xdr:nvSpPr>
      <xdr:spPr>
        <a:xfrm>
          <a:off x="28575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167458</xdr:rowOff>
    </xdr:from>
    <xdr:to>
      <xdr:col>10</xdr:col>
      <xdr:colOff>165100</xdr:colOff>
      <xdr:row>37</xdr:row>
      <xdr:rowOff>97608</xdr:rowOff>
    </xdr:to>
    <xdr:sp macro="" textlink="">
      <xdr:nvSpPr>
        <xdr:cNvPr id="66" name="フローチャート: 判断 65">
          <a:extLst>
            <a:ext uri="{FF2B5EF4-FFF2-40B4-BE49-F238E27FC236}">
              <a16:creationId xmlns:a16="http://schemas.microsoft.com/office/drawing/2014/main" id="{AD2068DC-E13C-4D13-AB25-B03F55707168}"/>
            </a:ext>
          </a:extLst>
        </xdr:cNvPr>
        <xdr:cNvSpPr/>
      </xdr:nvSpPr>
      <xdr:spPr>
        <a:xfrm>
          <a:off x="19685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B1FD8983-1148-4965-B450-BD02BFF98DB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1C8F7F0F-7B7E-4082-BDBA-C490FA87AED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A02425B6-E008-4F9F-B003-7D06E6E3628E}"/>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7F71F741-9EC4-461C-A329-5427539BF5ED}"/>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FA848209-BA27-4F3F-9961-5ABD75759C0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125004</xdr:rowOff>
    </xdr:from>
    <xdr:to>
      <xdr:col>24</xdr:col>
      <xdr:colOff>114300</xdr:colOff>
      <xdr:row>37</xdr:row>
      <xdr:rowOff>55154</xdr:rowOff>
    </xdr:to>
    <xdr:sp macro="" textlink="">
      <xdr:nvSpPr>
        <xdr:cNvPr id="72" name="楕円 71">
          <a:extLst>
            <a:ext uri="{FF2B5EF4-FFF2-40B4-BE49-F238E27FC236}">
              <a16:creationId xmlns:a16="http://schemas.microsoft.com/office/drawing/2014/main" id="{79C268BD-9F4B-4B1F-A057-C67CACB0C10D}"/>
            </a:ext>
          </a:extLst>
        </xdr:cNvPr>
        <xdr:cNvSpPr/>
      </xdr:nvSpPr>
      <xdr:spPr>
        <a:xfrm>
          <a:off x="4584700" y="629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103431</xdr:rowOff>
    </xdr:from>
    <xdr:ext cx="405111" cy="259045"/>
    <xdr:sp macro="" textlink="">
      <xdr:nvSpPr>
        <xdr:cNvPr id="73" name="【道路】&#10;有形固定資産減価償却率該当値テキスト">
          <a:extLst>
            <a:ext uri="{FF2B5EF4-FFF2-40B4-BE49-F238E27FC236}">
              <a16:creationId xmlns:a16="http://schemas.microsoft.com/office/drawing/2014/main" id="{4DE45187-B86B-4FB7-91B9-CA0CE67D00F2}"/>
            </a:ext>
          </a:extLst>
        </xdr:cNvPr>
        <xdr:cNvSpPr txBox="1"/>
      </xdr:nvSpPr>
      <xdr:spPr>
        <a:xfrm>
          <a:off x="4673600" y="6275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149497</xdr:rowOff>
    </xdr:from>
    <xdr:to>
      <xdr:col>20</xdr:col>
      <xdr:colOff>38100</xdr:colOff>
      <xdr:row>37</xdr:row>
      <xdr:rowOff>79647</xdr:rowOff>
    </xdr:to>
    <xdr:sp macro="" textlink="">
      <xdr:nvSpPr>
        <xdr:cNvPr id="74" name="楕円 73">
          <a:extLst>
            <a:ext uri="{FF2B5EF4-FFF2-40B4-BE49-F238E27FC236}">
              <a16:creationId xmlns:a16="http://schemas.microsoft.com/office/drawing/2014/main" id="{91F11B54-6399-47D3-84CD-5C40D9B76BD0}"/>
            </a:ext>
          </a:extLst>
        </xdr:cNvPr>
        <xdr:cNvSpPr/>
      </xdr:nvSpPr>
      <xdr:spPr>
        <a:xfrm>
          <a:off x="3746500" y="632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4354</xdr:rowOff>
    </xdr:from>
    <xdr:to>
      <xdr:col>24</xdr:col>
      <xdr:colOff>63500</xdr:colOff>
      <xdr:row>37</xdr:row>
      <xdr:rowOff>28847</xdr:rowOff>
    </xdr:to>
    <xdr:cxnSp macro="">
      <xdr:nvCxnSpPr>
        <xdr:cNvPr id="75" name="直線コネクタ 74">
          <a:extLst>
            <a:ext uri="{FF2B5EF4-FFF2-40B4-BE49-F238E27FC236}">
              <a16:creationId xmlns:a16="http://schemas.microsoft.com/office/drawing/2014/main" id="{256595DD-91B1-4E92-99C9-109C296392E3}"/>
            </a:ext>
          </a:extLst>
        </xdr:cNvPr>
        <xdr:cNvCxnSpPr/>
      </xdr:nvCxnSpPr>
      <xdr:spPr>
        <a:xfrm flipV="1">
          <a:off x="3797300" y="6348004"/>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2540</xdr:rowOff>
    </xdr:from>
    <xdr:to>
      <xdr:col>15</xdr:col>
      <xdr:colOff>101600</xdr:colOff>
      <xdr:row>37</xdr:row>
      <xdr:rowOff>104140</xdr:rowOff>
    </xdr:to>
    <xdr:sp macro="" textlink="">
      <xdr:nvSpPr>
        <xdr:cNvPr id="76" name="楕円 75">
          <a:extLst>
            <a:ext uri="{FF2B5EF4-FFF2-40B4-BE49-F238E27FC236}">
              <a16:creationId xmlns:a16="http://schemas.microsoft.com/office/drawing/2014/main" id="{885939E6-68DE-4415-BE86-82AB08047324}"/>
            </a:ext>
          </a:extLst>
        </xdr:cNvPr>
        <xdr:cNvSpPr/>
      </xdr:nvSpPr>
      <xdr:spPr>
        <a:xfrm>
          <a:off x="28575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28847</xdr:rowOff>
    </xdr:from>
    <xdr:to>
      <xdr:col>19</xdr:col>
      <xdr:colOff>177800</xdr:colOff>
      <xdr:row>37</xdr:row>
      <xdr:rowOff>53340</xdr:rowOff>
    </xdr:to>
    <xdr:cxnSp macro="">
      <xdr:nvCxnSpPr>
        <xdr:cNvPr id="77" name="直線コネクタ 76">
          <a:extLst>
            <a:ext uri="{FF2B5EF4-FFF2-40B4-BE49-F238E27FC236}">
              <a16:creationId xmlns:a16="http://schemas.microsoft.com/office/drawing/2014/main" id="{A0F3D68B-840C-4356-8CB8-3C0266625768}"/>
            </a:ext>
          </a:extLst>
        </xdr:cNvPr>
        <xdr:cNvCxnSpPr/>
      </xdr:nvCxnSpPr>
      <xdr:spPr>
        <a:xfrm flipV="1">
          <a:off x="2908300" y="637249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56985</xdr:rowOff>
    </xdr:from>
    <xdr:ext cx="405111" cy="259045"/>
    <xdr:sp macro="" textlink="">
      <xdr:nvSpPr>
        <xdr:cNvPr id="78" name="n_1aveValue【道路】&#10;有形固定資産減価償却率">
          <a:extLst>
            <a:ext uri="{FF2B5EF4-FFF2-40B4-BE49-F238E27FC236}">
              <a16:creationId xmlns:a16="http://schemas.microsoft.com/office/drawing/2014/main" id="{46BCB600-9723-46DA-B54B-11E257BFFDD3}"/>
            </a:ext>
          </a:extLst>
        </xdr:cNvPr>
        <xdr:cNvSpPr txBox="1"/>
      </xdr:nvSpPr>
      <xdr:spPr>
        <a:xfrm>
          <a:off x="3582044" y="605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79846</xdr:rowOff>
    </xdr:from>
    <xdr:ext cx="405111" cy="259045"/>
    <xdr:sp macro="" textlink="">
      <xdr:nvSpPr>
        <xdr:cNvPr id="79" name="n_2aveValue【道路】&#10;有形固定資産減価償却率">
          <a:extLst>
            <a:ext uri="{FF2B5EF4-FFF2-40B4-BE49-F238E27FC236}">
              <a16:creationId xmlns:a16="http://schemas.microsoft.com/office/drawing/2014/main" id="{AA4F204E-B7CC-404F-A44E-69C58691466D}"/>
            </a:ext>
          </a:extLst>
        </xdr:cNvPr>
        <xdr:cNvSpPr txBox="1"/>
      </xdr:nvSpPr>
      <xdr:spPr>
        <a:xfrm>
          <a:off x="2705744" y="608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114135</xdr:rowOff>
    </xdr:from>
    <xdr:ext cx="405111" cy="259045"/>
    <xdr:sp macro="" textlink="">
      <xdr:nvSpPr>
        <xdr:cNvPr id="80" name="n_3aveValue【道路】&#10;有形固定資産減価償却率">
          <a:extLst>
            <a:ext uri="{FF2B5EF4-FFF2-40B4-BE49-F238E27FC236}">
              <a16:creationId xmlns:a16="http://schemas.microsoft.com/office/drawing/2014/main" id="{27A9737E-1FDA-47B9-A2BF-6E08DE7E3DEE}"/>
            </a:ext>
          </a:extLst>
        </xdr:cNvPr>
        <xdr:cNvSpPr txBox="1"/>
      </xdr:nvSpPr>
      <xdr:spPr>
        <a:xfrm>
          <a:off x="1816744" y="611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70774</xdr:rowOff>
    </xdr:from>
    <xdr:ext cx="405111" cy="259045"/>
    <xdr:sp macro="" textlink="">
      <xdr:nvSpPr>
        <xdr:cNvPr id="81" name="n_1mainValue【道路】&#10;有形固定資産減価償却率">
          <a:extLst>
            <a:ext uri="{FF2B5EF4-FFF2-40B4-BE49-F238E27FC236}">
              <a16:creationId xmlns:a16="http://schemas.microsoft.com/office/drawing/2014/main" id="{3DDBA10A-E411-4F20-B38C-36BD942F375B}"/>
            </a:ext>
          </a:extLst>
        </xdr:cNvPr>
        <xdr:cNvSpPr txBox="1"/>
      </xdr:nvSpPr>
      <xdr:spPr>
        <a:xfrm>
          <a:off x="3582044" y="6414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95267</xdr:rowOff>
    </xdr:from>
    <xdr:ext cx="405111" cy="259045"/>
    <xdr:sp macro="" textlink="">
      <xdr:nvSpPr>
        <xdr:cNvPr id="82" name="n_2mainValue【道路】&#10;有形固定資産減価償却率">
          <a:extLst>
            <a:ext uri="{FF2B5EF4-FFF2-40B4-BE49-F238E27FC236}">
              <a16:creationId xmlns:a16="http://schemas.microsoft.com/office/drawing/2014/main" id="{099E0E3C-86D3-4FEE-A437-51BA0969985A}"/>
            </a:ext>
          </a:extLst>
        </xdr:cNvPr>
        <xdr:cNvSpPr txBox="1"/>
      </xdr:nvSpPr>
      <xdr:spPr>
        <a:xfrm>
          <a:off x="27057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88989A7C-1C78-4B2F-994D-CAC76EBC652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DB1162C3-4285-46F6-B5C4-A96A4949060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6E4022C1-436D-4B80-98BB-48B7601A3E5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B50CCC62-60B8-4306-8663-BFA184B4874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D6BE402A-3A88-459D-A89B-913B53E11AE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33F3AE3C-7190-47C4-AC4D-C741C585401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545CF6CD-36E6-4ECB-BE44-1A657CB53FB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F31DBBDD-FC5D-4824-9E3F-E37F856017A6}"/>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a:extLst>
            <a:ext uri="{FF2B5EF4-FFF2-40B4-BE49-F238E27FC236}">
              <a16:creationId xmlns:a16="http://schemas.microsoft.com/office/drawing/2014/main" id="{5A2FAC9D-2348-45A6-8520-A330EA0EC394}"/>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667520C4-1164-49D1-850D-FFA92B16310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a:extLst>
            <a:ext uri="{FF2B5EF4-FFF2-40B4-BE49-F238E27FC236}">
              <a16:creationId xmlns:a16="http://schemas.microsoft.com/office/drawing/2014/main" id="{0BBEB29F-3CC3-491A-BE43-CDB85F85C017}"/>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a:extLst>
            <a:ext uri="{FF2B5EF4-FFF2-40B4-BE49-F238E27FC236}">
              <a16:creationId xmlns:a16="http://schemas.microsoft.com/office/drawing/2014/main" id="{8A777732-18A1-4856-B690-B0AEEBC267C6}"/>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a:extLst>
            <a:ext uri="{FF2B5EF4-FFF2-40B4-BE49-F238E27FC236}">
              <a16:creationId xmlns:a16="http://schemas.microsoft.com/office/drawing/2014/main" id="{B7160813-C46A-48B8-85E2-D3F3EEE73442}"/>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6" name="テキスト ボックス 95">
          <a:extLst>
            <a:ext uri="{FF2B5EF4-FFF2-40B4-BE49-F238E27FC236}">
              <a16:creationId xmlns:a16="http://schemas.microsoft.com/office/drawing/2014/main" id="{921BF3D7-135E-452B-B0D0-774ED0AFEDE7}"/>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a:extLst>
            <a:ext uri="{FF2B5EF4-FFF2-40B4-BE49-F238E27FC236}">
              <a16:creationId xmlns:a16="http://schemas.microsoft.com/office/drawing/2014/main" id="{4733E72B-5D08-4ECC-ACB6-57834D4C149D}"/>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8" name="テキスト ボックス 97">
          <a:extLst>
            <a:ext uri="{FF2B5EF4-FFF2-40B4-BE49-F238E27FC236}">
              <a16:creationId xmlns:a16="http://schemas.microsoft.com/office/drawing/2014/main" id="{14C919A5-7031-4A3E-8686-48D5698BF4D5}"/>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a:extLst>
            <a:ext uri="{FF2B5EF4-FFF2-40B4-BE49-F238E27FC236}">
              <a16:creationId xmlns:a16="http://schemas.microsoft.com/office/drawing/2014/main" id="{E2E04E81-63F0-4FCF-A84E-13FA0216E7B9}"/>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0" name="テキスト ボックス 99">
          <a:extLst>
            <a:ext uri="{FF2B5EF4-FFF2-40B4-BE49-F238E27FC236}">
              <a16:creationId xmlns:a16="http://schemas.microsoft.com/office/drawing/2014/main" id="{8DAC94C7-6349-47C1-9F30-14ED6A49A4BB}"/>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a:extLst>
            <a:ext uri="{FF2B5EF4-FFF2-40B4-BE49-F238E27FC236}">
              <a16:creationId xmlns:a16="http://schemas.microsoft.com/office/drawing/2014/main" id="{A36B8CAD-5312-40BD-A95D-1DEECA51FC48}"/>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2" name="テキスト ボックス 101">
          <a:extLst>
            <a:ext uri="{FF2B5EF4-FFF2-40B4-BE49-F238E27FC236}">
              <a16:creationId xmlns:a16="http://schemas.microsoft.com/office/drawing/2014/main" id="{32EC499E-5DE3-42BE-97E8-4040FEF2696E}"/>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C821D08B-DF0E-483F-AF64-EB35FA941347}"/>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4" name="テキスト ボックス 103">
          <a:extLst>
            <a:ext uri="{FF2B5EF4-FFF2-40B4-BE49-F238E27FC236}">
              <a16:creationId xmlns:a16="http://schemas.microsoft.com/office/drawing/2014/main" id="{7C5F9FFE-94D5-421C-B0A5-ACC25DFFAC9F}"/>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a:extLst>
            <a:ext uri="{FF2B5EF4-FFF2-40B4-BE49-F238E27FC236}">
              <a16:creationId xmlns:a16="http://schemas.microsoft.com/office/drawing/2014/main" id="{DB694297-EDAF-41A5-815F-986E8DF64B7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110839</xdr:rowOff>
    </xdr:from>
    <xdr:to>
      <xdr:col>54</xdr:col>
      <xdr:colOff>189865</xdr:colOff>
      <xdr:row>42</xdr:row>
      <xdr:rowOff>37117</xdr:rowOff>
    </xdr:to>
    <xdr:cxnSp macro="">
      <xdr:nvCxnSpPr>
        <xdr:cNvPr id="106" name="直線コネクタ 105">
          <a:extLst>
            <a:ext uri="{FF2B5EF4-FFF2-40B4-BE49-F238E27FC236}">
              <a16:creationId xmlns:a16="http://schemas.microsoft.com/office/drawing/2014/main" id="{63A87B93-65FF-468A-87DA-B210E8DE94C0}"/>
            </a:ext>
          </a:extLst>
        </xdr:cNvPr>
        <xdr:cNvCxnSpPr/>
      </xdr:nvCxnSpPr>
      <xdr:spPr>
        <a:xfrm flipV="1">
          <a:off x="10476865" y="5768689"/>
          <a:ext cx="0" cy="146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40944</xdr:rowOff>
    </xdr:from>
    <xdr:ext cx="469744" cy="259045"/>
    <xdr:sp macro="" textlink="">
      <xdr:nvSpPr>
        <xdr:cNvPr id="107" name="【道路】&#10;一人当たり延長最小値テキスト">
          <a:extLst>
            <a:ext uri="{FF2B5EF4-FFF2-40B4-BE49-F238E27FC236}">
              <a16:creationId xmlns:a16="http://schemas.microsoft.com/office/drawing/2014/main" id="{561F8624-4311-4BBD-9F15-9A2443253325}"/>
            </a:ext>
          </a:extLst>
        </xdr:cNvPr>
        <xdr:cNvSpPr txBox="1"/>
      </xdr:nvSpPr>
      <xdr:spPr>
        <a:xfrm>
          <a:off x="10515600" y="7241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37117</xdr:rowOff>
    </xdr:from>
    <xdr:to>
      <xdr:col>55</xdr:col>
      <xdr:colOff>88900</xdr:colOff>
      <xdr:row>42</xdr:row>
      <xdr:rowOff>37117</xdr:rowOff>
    </xdr:to>
    <xdr:cxnSp macro="">
      <xdr:nvCxnSpPr>
        <xdr:cNvPr id="108" name="直線コネクタ 107">
          <a:extLst>
            <a:ext uri="{FF2B5EF4-FFF2-40B4-BE49-F238E27FC236}">
              <a16:creationId xmlns:a16="http://schemas.microsoft.com/office/drawing/2014/main" id="{01F6D80A-4BD1-482D-8988-103198DD9016}"/>
            </a:ext>
          </a:extLst>
        </xdr:cNvPr>
        <xdr:cNvCxnSpPr/>
      </xdr:nvCxnSpPr>
      <xdr:spPr>
        <a:xfrm>
          <a:off x="10388600" y="723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57516</xdr:rowOff>
    </xdr:from>
    <xdr:ext cx="599010" cy="259045"/>
    <xdr:sp macro="" textlink="">
      <xdr:nvSpPr>
        <xdr:cNvPr id="109" name="【道路】&#10;一人当たり延長最大値テキスト">
          <a:extLst>
            <a:ext uri="{FF2B5EF4-FFF2-40B4-BE49-F238E27FC236}">
              <a16:creationId xmlns:a16="http://schemas.microsoft.com/office/drawing/2014/main" id="{2C0870AA-9655-41CB-B82E-B13055EEEAB5}"/>
            </a:ext>
          </a:extLst>
        </xdr:cNvPr>
        <xdr:cNvSpPr txBox="1"/>
      </xdr:nvSpPr>
      <xdr:spPr>
        <a:xfrm>
          <a:off x="10515600" y="554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110839</xdr:rowOff>
    </xdr:from>
    <xdr:to>
      <xdr:col>55</xdr:col>
      <xdr:colOff>88900</xdr:colOff>
      <xdr:row>33</xdr:row>
      <xdr:rowOff>110839</xdr:rowOff>
    </xdr:to>
    <xdr:cxnSp macro="">
      <xdr:nvCxnSpPr>
        <xdr:cNvPr id="110" name="直線コネクタ 109">
          <a:extLst>
            <a:ext uri="{FF2B5EF4-FFF2-40B4-BE49-F238E27FC236}">
              <a16:creationId xmlns:a16="http://schemas.microsoft.com/office/drawing/2014/main" id="{AA9A8CFC-F518-4730-9B6D-82BA7E5040A7}"/>
            </a:ext>
          </a:extLst>
        </xdr:cNvPr>
        <xdr:cNvCxnSpPr/>
      </xdr:nvCxnSpPr>
      <xdr:spPr>
        <a:xfrm>
          <a:off x="10388600" y="576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149251</xdr:rowOff>
    </xdr:from>
    <xdr:ext cx="534377" cy="259045"/>
    <xdr:sp macro="" textlink="">
      <xdr:nvSpPr>
        <xdr:cNvPr id="111" name="【道路】&#10;一人当たり延長平均値テキスト">
          <a:extLst>
            <a:ext uri="{FF2B5EF4-FFF2-40B4-BE49-F238E27FC236}">
              <a16:creationId xmlns:a16="http://schemas.microsoft.com/office/drawing/2014/main" id="{4B727C60-962F-4D7B-978F-06C915296E77}"/>
            </a:ext>
          </a:extLst>
        </xdr:cNvPr>
        <xdr:cNvSpPr txBox="1"/>
      </xdr:nvSpPr>
      <xdr:spPr>
        <a:xfrm>
          <a:off x="10515600" y="7007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170824</xdr:rowOff>
    </xdr:from>
    <xdr:to>
      <xdr:col>55</xdr:col>
      <xdr:colOff>50800</xdr:colOff>
      <xdr:row>41</xdr:row>
      <xdr:rowOff>100974</xdr:rowOff>
    </xdr:to>
    <xdr:sp macro="" textlink="">
      <xdr:nvSpPr>
        <xdr:cNvPr id="112" name="フローチャート: 判断 111">
          <a:extLst>
            <a:ext uri="{FF2B5EF4-FFF2-40B4-BE49-F238E27FC236}">
              <a16:creationId xmlns:a16="http://schemas.microsoft.com/office/drawing/2014/main" id="{06B0957B-4272-40A3-944B-40840DB2601E}"/>
            </a:ext>
          </a:extLst>
        </xdr:cNvPr>
        <xdr:cNvSpPr/>
      </xdr:nvSpPr>
      <xdr:spPr>
        <a:xfrm>
          <a:off x="10426700" y="702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162964</xdr:rowOff>
    </xdr:from>
    <xdr:to>
      <xdr:col>50</xdr:col>
      <xdr:colOff>165100</xdr:colOff>
      <xdr:row>41</xdr:row>
      <xdr:rowOff>93114</xdr:rowOff>
    </xdr:to>
    <xdr:sp macro="" textlink="">
      <xdr:nvSpPr>
        <xdr:cNvPr id="113" name="フローチャート: 判断 112">
          <a:extLst>
            <a:ext uri="{FF2B5EF4-FFF2-40B4-BE49-F238E27FC236}">
              <a16:creationId xmlns:a16="http://schemas.microsoft.com/office/drawing/2014/main" id="{9DD81733-4EE7-49AF-A88F-19170AB1C278}"/>
            </a:ext>
          </a:extLst>
        </xdr:cNvPr>
        <xdr:cNvSpPr/>
      </xdr:nvSpPr>
      <xdr:spPr>
        <a:xfrm>
          <a:off x="9588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168856</xdr:rowOff>
    </xdr:from>
    <xdr:to>
      <xdr:col>46</xdr:col>
      <xdr:colOff>38100</xdr:colOff>
      <xdr:row>41</xdr:row>
      <xdr:rowOff>99006</xdr:rowOff>
    </xdr:to>
    <xdr:sp macro="" textlink="">
      <xdr:nvSpPr>
        <xdr:cNvPr id="114" name="フローチャート: 判断 113">
          <a:extLst>
            <a:ext uri="{FF2B5EF4-FFF2-40B4-BE49-F238E27FC236}">
              <a16:creationId xmlns:a16="http://schemas.microsoft.com/office/drawing/2014/main" id="{F2FB0C59-67C7-466A-9880-3E819ABAEA59}"/>
            </a:ext>
          </a:extLst>
        </xdr:cNvPr>
        <xdr:cNvSpPr/>
      </xdr:nvSpPr>
      <xdr:spPr>
        <a:xfrm>
          <a:off x="8699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10524</xdr:rowOff>
    </xdr:from>
    <xdr:to>
      <xdr:col>41</xdr:col>
      <xdr:colOff>101600</xdr:colOff>
      <xdr:row>41</xdr:row>
      <xdr:rowOff>112124</xdr:rowOff>
    </xdr:to>
    <xdr:sp macro="" textlink="">
      <xdr:nvSpPr>
        <xdr:cNvPr id="115" name="フローチャート: 判断 114">
          <a:extLst>
            <a:ext uri="{FF2B5EF4-FFF2-40B4-BE49-F238E27FC236}">
              <a16:creationId xmlns:a16="http://schemas.microsoft.com/office/drawing/2014/main" id="{9DAACF22-BD3B-4467-9CE3-59D23EC51442}"/>
            </a:ext>
          </a:extLst>
        </xdr:cNvPr>
        <xdr:cNvSpPr/>
      </xdr:nvSpPr>
      <xdr:spPr>
        <a:xfrm>
          <a:off x="7810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9C38DBDE-ADA7-4995-B016-E3CC2D0688FF}"/>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8395AB87-F195-459E-825F-BF5A5462EC26}"/>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15E78FBC-F4E8-4B93-A047-EE61AE11D33E}"/>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433B4713-664D-4B9F-9691-75A5B375E5DC}"/>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43EC3EC4-F8BF-4AE1-976A-CB04E01C3C4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63264</xdr:rowOff>
    </xdr:from>
    <xdr:to>
      <xdr:col>55</xdr:col>
      <xdr:colOff>50800</xdr:colOff>
      <xdr:row>39</xdr:row>
      <xdr:rowOff>164864</xdr:rowOff>
    </xdr:to>
    <xdr:sp macro="" textlink="">
      <xdr:nvSpPr>
        <xdr:cNvPr id="121" name="楕円 120">
          <a:extLst>
            <a:ext uri="{FF2B5EF4-FFF2-40B4-BE49-F238E27FC236}">
              <a16:creationId xmlns:a16="http://schemas.microsoft.com/office/drawing/2014/main" id="{EFCF1CE4-FC67-4335-92FA-52CDFAC1468B}"/>
            </a:ext>
          </a:extLst>
        </xdr:cNvPr>
        <xdr:cNvSpPr/>
      </xdr:nvSpPr>
      <xdr:spPr>
        <a:xfrm>
          <a:off x="10426700" y="674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86141</xdr:rowOff>
    </xdr:from>
    <xdr:ext cx="599010" cy="259045"/>
    <xdr:sp macro="" textlink="">
      <xdr:nvSpPr>
        <xdr:cNvPr id="122" name="【道路】&#10;一人当たり延長該当値テキスト">
          <a:extLst>
            <a:ext uri="{FF2B5EF4-FFF2-40B4-BE49-F238E27FC236}">
              <a16:creationId xmlns:a16="http://schemas.microsoft.com/office/drawing/2014/main" id="{AF95500F-2FC3-4082-A192-9C6D9D06D24B}"/>
            </a:ext>
          </a:extLst>
        </xdr:cNvPr>
        <xdr:cNvSpPr txBox="1"/>
      </xdr:nvSpPr>
      <xdr:spPr>
        <a:xfrm>
          <a:off x="10515600" y="660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77568</xdr:rowOff>
    </xdr:from>
    <xdr:to>
      <xdr:col>50</xdr:col>
      <xdr:colOff>165100</xdr:colOff>
      <xdr:row>40</xdr:row>
      <xdr:rowOff>7718</xdr:rowOff>
    </xdr:to>
    <xdr:sp macro="" textlink="">
      <xdr:nvSpPr>
        <xdr:cNvPr id="123" name="楕円 122">
          <a:extLst>
            <a:ext uri="{FF2B5EF4-FFF2-40B4-BE49-F238E27FC236}">
              <a16:creationId xmlns:a16="http://schemas.microsoft.com/office/drawing/2014/main" id="{CDFEEF7D-FCE7-4FAA-9FD4-16E452F0D0D2}"/>
            </a:ext>
          </a:extLst>
        </xdr:cNvPr>
        <xdr:cNvSpPr/>
      </xdr:nvSpPr>
      <xdr:spPr>
        <a:xfrm>
          <a:off x="9588500" y="676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114064</xdr:rowOff>
    </xdr:from>
    <xdr:to>
      <xdr:col>55</xdr:col>
      <xdr:colOff>0</xdr:colOff>
      <xdr:row>39</xdr:row>
      <xdr:rowOff>128368</xdr:rowOff>
    </xdr:to>
    <xdr:cxnSp macro="">
      <xdr:nvCxnSpPr>
        <xdr:cNvPr id="124" name="直線コネクタ 123">
          <a:extLst>
            <a:ext uri="{FF2B5EF4-FFF2-40B4-BE49-F238E27FC236}">
              <a16:creationId xmlns:a16="http://schemas.microsoft.com/office/drawing/2014/main" id="{9327E27E-283B-4AFE-8728-8DB06314D0EB}"/>
            </a:ext>
          </a:extLst>
        </xdr:cNvPr>
        <xdr:cNvCxnSpPr/>
      </xdr:nvCxnSpPr>
      <xdr:spPr>
        <a:xfrm flipV="1">
          <a:off x="9639300" y="6800614"/>
          <a:ext cx="838200" cy="14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86327</xdr:rowOff>
    </xdr:from>
    <xdr:to>
      <xdr:col>46</xdr:col>
      <xdr:colOff>38100</xdr:colOff>
      <xdr:row>40</xdr:row>
      <xdr:rowOff>16477</xdr:rowOff>
    </xdr:to>
    <xdr:sp macro="" textlink="">
      <xdr:nvSpPr>
        <xdr:cNvPr id="125" name="楕円 124">
          <a:extLst>
            <a:ext uri="{FF2B5EF4-FFF2-40B4-BE49-F238E27FC236}">
              <a16:creationId xmlns:a16="http://schemas.microsoft.com/office/drawing/2014/main" id="{F6110F5E-8873-448C-895D-C3D0458DFC7D}"/>
            </a:ext>
          </a:extLst>
        </xdr:cNvPr>
        <xdr:cNvSpPr/>
      </xdr:nvSpPr>
      <xdr:spPr>
        <a:xfrm>
          <a:off x="8699500" y="677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128368</xdr:rowOff>
    </xdr:from>
    <xdr:to>
      <xdr:col>50</xdr:col>
      <xdr:colOff>114300</xdr:colOff>
      <xdr:row>39</xdr:row>
      <xdr:rowOff>137127</xdr:rowOff>
    </xdr:to>
    <xdr:cxnSp macro="">
      <xdr:nvCxnSpPr>
        <xdr:cNvPr id="126" name="直線コネクタ 125">
          <a:extLst>
            <a:ext uri="{FF2B5EF4-FFF2-40B4-BE49-F238E27FC236}">
              <a16:creationId xmlns:a16="http://schemas.microsoft.com/office/drawing/2014/main" id="{3873E586-FDFC-41DB-9837-4FCF147F57B4}"/>
            </a:ext>
          </a:extLst>
        </xdr:cNvPr>
        <xdr:cNvCxnSpPr/>
      </xdr:nvCxnSpPr>
      <xdr:spPr>
        <a:xfrm flipV="1">
          <a:off x="8750300" y="6814918"/>
          <a:ext cx="889000" cy="8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84241</xdr:rowOff>
    </xdr:from>
    <xdr:ext cx="534377" cy="259045"/>
    <xdr:sp macro="" textlink="">
      <xdr:nvSpPr>
        <xdr:cNvPr id="127" name="n_1aveValue【道路】&#10;一人当たり延長">
          <a:extLst>
            <a:ext uri="{FF2B5EF4-FFF2-40B4-BE49-F238E27FC236}">
              <a16:creationId xmlns:a16="http://schemas.microsoft.com/office/drawing/2014/main" id="{58282411-EA33-4118-8B55-AF2F093963F9}"/>
            </a:ext>
          </a:extLst>
        </xdr:cNvPr>
        <xdr:cNvSpPr txBox="1"/>
      </xdr:nvSpPr>
      <xdr:spPr>
        <a:xfrm>
          <a:off x="9359411" y="711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90133</xdr:rowOff>
    </xdr:from>
    <xdr:ext cx="534377" cy="259045"/>
    <xdr:sp macro="" textlink="">
      <xdr:nvSpPr>
        <xdr:cNvPr id="128" name="n_2aveValue【道路】&#10;一人当たり延長">
          <a:extLst>
            <a:ext uri="{FF2B5EF4-FFF2-40B4-BE49-F238E27FC236}">
              <a16:creationId xmlns:a16="http://schemas.microsoft.com/office/drawing/2014/main" id="{3771264C-32DF-4640-9410-D70BFF164900}"/>
            </a:ext>
          </a:extLst>
        </xdr:cNvPr>
        <xdr:cNvSpPr txBox="1"/>
      </xdr:nvSpPr>
      <xdr:spPr>
        <a:xfrm>
          <a:off x="8483111" y="711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128651</xdr:rowOff>
    </xdr:from>
    <xdr:ext cx="534377" cy="259045"/>
    <xdr:sp macro="" textlink="">
      <xdr:nvSpPr>
        <xdr:cNvPr id="129" name="n_3aveValue【道路】&#10;一人当たり延長">
          <a:extLst>
            <a:ext uri="{FF2B5EF4-FFF2-40B4-BE49-F238E27FC236}">
              <a16:creationId xmlns:a16="http://schemas.microsoft.com/office/drawing/2014/main" id="{238DCCB5-9101-472F-B4FE-1C01D844AAA6}"/>
            </a:ext>
          </a:extLst>
        </xdr:cNvPr>
        <xdr:cNvSpPr txBox="1"/>
      </xdr:nvSpPr>
      <xdr:spPr>
        <a:xfrm>
          <a:off x="7594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38</xdr:row>
      <xdr:rowOff>24245</xdr:rowOff>
    </xdr:from>
    <xdr:ext cx="599010" cy="259045"/>
    <xdr:sp macro="" textlink="">
      <xdr:nvSpPr>
        <xdr:cNvPr id="130" name="n_1mainValue【道路】&#10;一人当たり延長">
          <a:extLst>
            <a:ext uri="{FF2B5EF4-FFF2-40B4-BE49-F238E27FC236}">
              <a16:creationId xmlns:a16="http://schemas.microsoft.com/office/drawing/2014/main" id="{56544541-AAF8-4CB6-BBD7-46679E4BB986}"/>
            </a:ext>
          </a:extLst>
        </xdr:cNvPr>
        <xdr:cNvSpPr txBox="1"/>
      </xdr:nvSpPr>
      <xdr:spPr>
        <a:xfrm>
          <a:off x="9327094" y="6539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38</xdr:row>
      <xdr:rowOff>33004</xdr:rowOff>
    </xdr:from>
    <xdr:ext cx="599010" cy="259045"/>
    <xdr:sp macro="" textlink="">
      <xdr:nvSpPr>
        <xdr:cNvPr id="131" name="n_2mainValue【道路】&#10;一人当たり延長">
          <a:extLst>
            <a:ext uri="{FF2B5EF4-FFF2-40B4-BE49-F238E27FC236}">
              <a16:creationId xmlns:a16="http://schemas.microsoft.com/office/drawing/2014/main" id="{C1D7BB0A-8596-4D09-8424-9933DC14CB80}"/>
            </a:ext>
          </a:extLst>
        </xdr:cNvPr>
        <xdr:cNvSpPr txBox="1"/>
      </xdr:nvSpPr>
      <xdr:spPr>
        <a:xfrm>
          <a:off x="8450794" y="6548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a:extLst>
            <a:ext uri="{FF2B5EF4-FFF2-40B4-BE49-F238E27FC236}">
              <a16:creationId xmlns:a16="http://schemas.microsoft.com/office/drawing/2014/main" id="{5D995130-8A8F-4C8C-9578-D88A3D1566F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a:extLst>
            <a:ext uri="{FF2B5EF4-FFF2-40B4-BE49-F238E27FC236}">
              <a16:creationId xmlns:a16="http://schemas.microsoft.com/office/drawing/2014/main" id="{A5BCF58D-7C72-48B9-82CC-05E140A0973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a:extLst>
            <a:ext uri="{FF2B5EF4-FFF2-40B4-BE49-F238E27FC236}">
              <a16:creationId xmlns:a16="http://schemas.microsoft.com/office/drawing/2014/main" id="{EF89D9D7-0069-4D64-9988-1329C76BCBB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a:extLst>
            <a:ext uri="{FF2B5EF4-FFF2-40B4-BE49-F238E27FC236}">
              <a16:creationId xmlns:a16="http://schemas.microsoft.com/office/drawing/2014/main" id="{44DAE416-D74E-4FD5-8C2F-AB534F176F6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a:extLst>
            <a:ext uri="{FF2B5EF4-FFF2-40B4-BE49-F238E27FC236}">
              <a16:creationId xmlns:a16="http://schemas.microsoft.com/office/drawing/2014/main" id="{0475CA10-25E0-4EC0-B4F0-75D3422EA91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a:extLst>
            <a:ext uri="{FF2B5EF4-FFF2-40B4-BE49-F238E27FC236}">
              <a16:creationId xmlns:a16="http://schemas.microsoft.com/office/drawing/2014/main" id="{CA42E9F2-4DCF-4B72-9B2D-CFC87F04E32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a:extLst>
            <a:ext uri="{FF2B5EF4-FFF2-40B4-BE49-F238E27FC236}">
              <a16:creationId xmlns:a16="http://schemas.microsoft.com/office/drawing/2014/main" id="{57060103-BCD6-48D6-A7BA-88F18F836EB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a:extLst>
            <a:ext uri="{FF2B5EF4-FFF2-40B4-BE49-F238E27FC236}">
              <a16:creationId xmlns:a16="http://schemas.microsoft.com/office/drawing/2014/main" id="{04E681A8-E0F4-4DA0-9CA8-09F512A487B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a:extLst>
            <a:ext uri="{FF2B5EF4-FFF2-40B4-BE49-F238E27FC236}">
              <a16:creationId xmlns:a16="http://schemas.microsoft.com/office/drawing/2014/main" id="{77765F73-26AA-4534-8DC6-0F8DF65EC656}"/>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a:extLst>
            <a:ext uri="{FF2B5EF4-FFF2-40B4-BE49-F238E27FC236}">
              <a16:creationId xmlns:a16="http://schemas.microsoft.com/office/drawing/2014/main" id="{8B61B64E-ED45-4729-9753-28214073511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a:extLst>
            <a:ext uri="{FF2B5EF4-FFF2-40B4-BE49-F238E27FC236}">
              <a16:creationId xmlns:a16="http://schemas.microsoft.com/office/drawing/2014/main" id="{A65F865B-0444-409A-B555-9664AE28AAC5}"/>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3" name="テキスト ボックス 142">
          <a:extLst>
            <a:ext uri="{FF2B5EF4-FFF2-40B4-BE49-F238E27FC236}">
              <a16:creationId xmlns:a16="http://schemas.microsoft.com/office/drawing/2014/main" id="{A970B128-58A1-4B1A-9BAD-74C1FBB0A24A}"/>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a:extLst>
            <a:ext uri="{FF2B5EF4-FFF2-40B4-BE49-F238E27FC236}">
              <a16:creationId xmlns:a16="http://schemas.microsoft.com/office/drawing/2014/main" id="{A7459D4B-7763-4E5C-88BB-AC76A1ADA65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a:extLst>
            <a:ext uri="{FF2B5EF4-FFF2-40B4-BE49-F238E27FC236}">
              <a16:creationId xmlns:a16="http://schemas.microsoft.com/office/drawing/2014/main" id="{62B9E7C7-43D5-467C-992F-6870660C53DC}"/>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a:extLst>
            <a:ext uri="{FF2B5EF4-FFF2-40B4-BE49-F238E27FC236}">
              <a16:creationId xmlns:a16="http://schemas.microsoft.com/office/drawing/2014/main" id="{89A11FF4-7BB1-48C2-AF07-23967E0555A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a:extLst>
            <a:ext uri="{FF2B5EF4-FFF2-40B4-BE49-F238E27FC236}">
              <a16:creationId xmlns:a16="http://schemas.microsoft.com/office/drawing/2014/main" id="{EE95931B-DF83-4AC3-BB55-51A8E20AA773}"/>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a:extLst>
            <a:ext uri="{FF2B5EF4-FFF2-40B4-BE49-F238E27FC236}">
              <a16:creationId xmlns:a16="http://schemas.microsoft.com/office/drawing/2014/main" id="{182226F5-4265-497A-A057-56EE573561DF}"/>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a:extLst>
            <a:ext uri="{FF2B5EF4-FFF2-40B4-BE49-F238E27FC236}">
              <a16:creationId xmlns:a16="http://schemas.microsoft.com/office/drawing/2014/main" id="{7D90C502-0A8C-4E7A-819A-FC972041AB21}"/>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a:extLst>
            <a:ext uri="{FF2B5EF4-FFF2-40B4-BE49-F238E27FC236}">
              <a16:creationId xmlns:a16="http://schemas.microsoft.com/office/drawing/2014/main" id="{1EDA41E6-5665-4929-80A0-4FA332448724}"/>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a:extLst>
            <a:ext uri="{FF2B5EF4-FFF2-40B4-BE49-F238E27FC236}">
              <a16:creationId xmlns:a16="http://schemas.microsoft.com/office/drawing/2014/main" id="{8F8715FA-5EDD-4900-9D32-FA577A7D240E}"/>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a:extLst>
            <a:ext uri="{FF2B5EF4-FFF2-40B4-BE49-F238E27FC236}">
              <a16:creationId xmlns:a16="http://schemas.microsoft.com/office/drawing/2014/main" id="{B565B8CF-E63B-4713-B250-90B06F3639A7}"/>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3" name="テキスト ボックス 152">
          <a:extLst>
            <a:ext uri="{FF2B5EF4-FFF2-40B4-BE49-F238E27FC236}">
              <a16:creationId xmlns:a16="http://schemas.microsoft.com/office/drawing/2014/main" id="{751F9C53-C06F-4DA5-9BA1-5E49D843E535}"/>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a:extLst>
            <a:ext uri="{FF2B5EF4-FFF2-40B4-BE49-F238E27FC236}">
              <a16:creationId xmlns:a16="http://schemas.microsoft.com/office/drawing/2014/main" id="{7CF8086C-9278-40C1-9431-47D21CA4311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a:extLst>
            <a:ext uri="{FF2B5EF4-FFF2-40B4-BE49-F238E27FC236}">
              <a16:creationId xmlns:a16="http://schemas.microsoft.com/office/drawing/2014/main" id="{73F8B396-9805-4DDB-870E-57F603226505}"/>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橋りょう・トンネル】&#10;有形固定資産減価償却率グラフ枠">
          <a:extLst>
            <a:ext uri="{FF2B5EF4-FFF2-40B4-BE49-F238E27FC236}">
              <a16:creationId xmlns:a16="http://schemas.microsoft.com/office/drawing/2014/main" id="{AF5644D0-6ADE-48E8-923C-00057C689B4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130628</xdr:rowOff>
    </xdr:from>
    <xdr:to>
      <xdr:col>24</xdr:col>
      <xdr:colOff>62865</xdr:colOff>
      <xdr:row>64</xdr:row>
      <xdr:rowOff>102870</xdr:rowOff>
    </xdr:to>
    <xdr:cxnSp macro="">
      <xdr:nvCxnSpPr>
        <xdr:cNvPr id="157" name="直線コネクタ 156">
          <a:extLst>
            <a:ext uri="{FF2B5EF4-FFF2-40B4-BE49-F238E27FC236}">
              <a16:creationId xmlns:a16="http://schemas.microsoft.com/office/drawing/2014/main" id="{188F5A02-AF61-4946-880A-9BD2D1737A05}"/>
            </a:ext>
          </a:extLst>
        </xdr:cNvPr>
        <xdr:cNvCxnSpPr/>
      </xdr:nvCxnSpPr>
      <xdr:spPr>
        <a:xfrm flipV="1">
          <a:off x="4634865" y="9560378"/>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58" name="【橋りょう・トンネル】&#10;有形固定資産減価償却率最小値テキスト">
          <a:extLst>
            <a:ext uri="{FF2B5EF4-FFF2-40B4-BE49-F238E27FC236}">
              <a16:creationId xmlns:a16="http://schemas.microsoft.com/office/drawing/2014/main" id="{4571B7CB-1A71-4BF2-A8CC-0F1DBE7A588D}"/>
            </a:ext>
          </a:extLst>
        </xdr:cNvPr>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9" name="直線コネクタ 158">
          <a:extLst>
            <a:ext uri="{FF2B5EF4-FFF2-40B4-BE49-F238E27FC236}">
              <a16:creationId xmlns:a16="http://schemas.microsoft.com/office/drawing/2014/main" id="{2278C937-C29E-4F74-933B-684DF273002D}"/>
            </a:ext>
          </a:extLst>
        </xdr:cNvPr>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77305</xdr:rowOff>
    </xdr:from>
    <xdr:ext cx="405111" cy="259045"/>
    <xdr:sp macro="" textlink="">
      <xdr:nvSpPr>
        <xdr:cNvPr id="160" name="【橋りょう・トンネル】&#10;有形固定資産減価償却率最大値テキスト">
          <a:extLst>
            <a:ext uri="{FF2B5EF4-FFF2-40B4-BE49-F238E27FC236}">
              <a16:creationId xmlns:a16="http://schemas.microsoft.com/office/drawing/2014/main" id="{652EEF6A-8CAD-474F-A4FB-81BC240BBD94}"/>
            </a:ext>
          </a:extLst>
        </xdr:cNvPr>
        <xdr:cNvSpPr txBox="1"/>
      </xdr:nvSpPr>
      <xdr:spPr>
        <a:xfrm>
          <a:off x="4673600" y="933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130628</xdr:rowOff>
    </xdr:from>
    <xdr:to>
      <xdr:col>24</xdr:col>
      <xdr:colOff>152400</xdr:colOff>
      <xdr:row>55</xdr:row>
      <xdr:rowOff>130628</xdr:rowOff>
    </xdr:to>
    <xdr:cxnSp macro="">
      <xdr:nvCxnSpPr>
        <xdr:cNvPr id="161" name="直線コネクタ 160">
          <a:extLst>
            <a:ext uri="{FF2B5EF4-FFF2-40B4-BE49-F238E27FC236}">
              <a16:creationId xmlns:a16="http://schemas.microsoft.com/office/drawing/2014/main" id="{A909B903-EE03-4773-885C-F05A51D5C4CD}"/>
            </a:ext>
          </a:extLst>
        </xdr:cNvPr>
        <xdr:cNvCxnSpPr/>
      </xdr:nvCxnSpPr>
      <xdr:spPr>
        <a:xfrm>
          <a:off x="4546600" y="956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113773</xdr:rowOff>
    </xdr:from>
    <xdr:ext cx="405111" cy="259045"/>
    <xdr:sp macro="" textlink="">
      <xdr:nvSpPr>
        <xdr:cNvPr id="162" name="【橋りょう・トンネル】&#10;有形固定資産減価償却率平均値テキスト">
          <a:extLst>
            <a:ext uri="{FF2B5EF4-FFF2-40B4-BE49-F238E27FC236}">
              <a16:creationId xmlns:a16="http://schemas.microsoft.com/office/drawing/2014/main" id="{B17B232D-1249-48DC-896F-53287028CB55}"/>
            </a:ext>
          </a:extLst>
        </xdr:cNvPr>
        <xdr:cNvSpPr txBox="1"/>
      </xdr:nvSpPr>
      <xdr:spPr>
        <a:xfrm>
          <a:off x="4673600" y="10057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3" name="フローチャート: 判断 162">
          <a:extLst>
            <a:ext uri="{FF2B5EF4-FFF2-40B4-BE49-F238E27FC236}">
              <a16:creationId xmlns:a16="http://schemas.microsoft.com/office/drawing/2014/main" id="{B6616351-BB36-4AF8-9ED4-9044D3E42B43}"/>
            </a:ext>
          </a:extLst>
        </xdr:cNvPr>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150041</xdr:rowOff>
    </xdr:from>
    <xdr:to>
      <xdr:col>20</xdr:col>
      <xdr:colOff>38100</xdr:colOff>
      <xdr:row>59</xdr:row>
      <xdr:rowOff>80191</xdr:rowOff>
    </xdr:to>
    <xdr:sp macro="" textlink="">
      <xdr:nvSpPr>
        <xdr:cNvPr id="164" name="フローチャート: 判断 163">
          <a:extLst>
            <a:ext uri="{FF2B5EF4-FFF2-40B4-BE49-F238E27FC236}">
              <a16:creationId xmlns:a16="http://schemas.microsoft.com/office/drawing/2014/main" id="{C827B506-BBDF-4A9E-95E4-868CA9B4500D}"/>
            </a:ext>
          </a:extLst>
        </xdr:cNvPr>
        <xdr:cNvSpPr/>
      </xdr:nvSpPr>
      <xdr:spPr>
        <a:xfrm>
          <a:off x="3746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3084</xdr:rowOff>
    </xdr:from>
    <xdr:to>
      <xdr:col>15</xdr:col>
      <xdr:colOff>101600</xdr:colOff>
      <xdr:row>59</xdr:row>
      <xdr:rowOff>104684</xdr:rowOff>
    </xdr:to>
    <xdr:sp macro="" textlink="">
      <xdr:nvSpPr>
        <xdr:cNvPr id="165" name="フローチャート: 判断 164">
          <a:extLst>
            <a:ext uri="{FF2B5EF4-FFF2-40B4-BE49-F238E27FC236}">
              <a16:creationId xmlns:a16="http://schemas.microsoft.com/office/drawing/2014/main" id="{430AAED4-5AF9-4776-AA13-CFEE1400EDF3}"/>
            </a:ext>
          </a:extLst>
        </xdr:cNvPr>
        <xdr:cNvSpPr/>
      </xdr:nvSpPr>
      <xdr:spPr>
        <a:xfrm>
          <a:off x="2857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58601</xdr:rowOff>
    </xdr:from>
    <xdr:to>
      <xdr:col>10</xdr:col>
      <xdr:colOff>165100</xdr:colOff>
      <xdr:row>59</xdr:row>
      <xdr:rowOff>160201</xdr:rowOff>
    </xdr:to>
    <xdr:sp macro="" textlink="">
      <xdr:nvSpPr>
        <xdr:cNvPr id="166" name="フローチャート: 判断 165">
          <a:extLst>
            <a:ext uri="{FF2B5EF4-FFF2-40B4-BE49-F238E27FC236}">
              <a16:creationId xmlns:a16="http://schemas.microsoft.com/office/drawing/2014/main" id="{367DDCE6-305D-45D0-AA66-8BE3CF9EE5E7}"/>
            </a:ext>
          </a:extLst>
        </xdr:cNvPr>
        <xdr:cNvSpPr/>
      </xdr:nvSpPr>
      <xdr:spPr>
        <a:xfrm>
          <a:off x="19685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5116A60D-0F09-47D0-88F9-5317864FEBA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E5AE1A58-AFAE-40EF-8C9B-0A17E11A8BA8}"/>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D7768961-21C4-405B-88CD-5B3012D595A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FF81D63B-9A95-473F-AFCE-E659DD657D9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44977171-BDF0-4402-A4D7-B654DCE61DE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109220</xdr:rowOff>
    </xdr:from>
    <xdr:to>
      <xdr:col>24</xdr:col>
      <xdr:colOff>114300</xdr:colOff>
      <xdr:row>58</xdr:row>
      <xdr:rowOff>39370</xdr:rowOff>
    </xdr:to>
    <xdr:sp macro="" textlink="">
      <xdr:nvSpPr>
        <xdr:cNvPr id="172" name="楕円 171">
          <a:extLst>
            <a:ext uri="{FF2B5EF4-FFF2-40B4-BE49-F238E27FC236}">
              <a16:creationId xmlns:a16="http://schemas.microsoft.com/office/drawing/2014/main" id="{B5491754-A42D-47B8-BE87-A76A58A507C2}"/>
            </a:ext>
          </a:extLst>
        </xdr:cNvPr>
        <xdr:cNvSpPr/>
      </xdr:nvSpPr>
      <xdr:spPr>
        <a:xfrm>
          <a:off x="4584700" y="98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132097</xdr:rowOff>
    </xdr:from>
    <xdr:ext cx="405111" cy="259045"/>
    <xdr:sp macro="" textlink="">
      <xdr:nvSpPr>
        <xdr:cNvPr id="173" name="【橋りょう・トンネル】&#10;有形固定資産減価償却率該当値テキスト">
          <a:extLst>
            <a:ext uri="{FF2B5EF4-FFF2-40B4-BE49-F238E27FC236}">
              <a16:creationId xmlns:a16="http://schemas.microsoft.com/office/drawing/2014/main" id="{12BE4863-16B0-4DE2-9D59-BE9567092774}"/>
            </a:ext>
          </a:extLst>
        </xdr:cNvPr>
        <xdr:cNvSpPr txBox="1"/>
      </xdr:nvSpPr>
      <xdr:spPr>
        <a:xfrm>
          <a:off x="4673600" y="973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135346</xdr:rowOff>
    </xdr:from>
    <xdr:to>
      <xdr:col>20</xdr:col>
      <xdr:colOff>38100</xdr:colOff>
      <xdr:row>58</xdr:row>
      <xdr:rowOff>65496</xdr:rowOff>
    </xdr:to>
    <xdr:sp macro="" textlink="">
      <xdr:nvSpPr>
        <xdr:cNvPr id="174" name="楕円 173">
          <a:extLst>
            <a:ext uri="{FF2B5EF4-FFF2-40B4-BE49-F238E27FC236}">
              <a16:creationId xmlns:a16="http://schemas.microsoft.com/office/drawing/2014/main" id="{0199BC86-17EB-405A-A703-0494B22774BD}"/>
            </a:ext>
          </a:extLst>
        </xdr:cNvPr>
        <xdr:cNvSpPr/>
      </xdr:nvSpPr>
      <xdr:spPr>
        <a:xfrm>
          <a:off x="3746500" y="990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160020</xdr:rowOff>
    </xdr:from>
    <xdr:to>
      <xdr:col>24</xdr:col>
      <xdr:colOff>63500</xdr:colOff>
      <xdr:row>58</xdr:row>
      <xdr:rowOff>14696</xdr:rowOff>
    </xdr:to>
    <xdr:cxnSp macro="">
      <xdr:nvCxnSpPr>
        <xdr:cNvPr id="175" name="直線コネクタ 174">
          <a:extLst>
            <a:ext uri="{FF2B5EF4-FFF2-40B4-BE49-F238E27FC236}">
              <a16:creationId xmlns:a16="http://schemas.microsoft.com/office/drawing/2014/main" id="{35A1A07A-2ECB-4A85-8B73-B6CBF7E5ACF6}"/>
            </a:ext>
          </a:extLst>
        </xdr:cNvPr>
        <xdr:cNvCxnSpPr/>
      </xdr:nvCxnSpPr>
      <xdr:spPr>
        <a:xfrm flipV="1">
          <a:off x="3797300" y="9932670"/>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159838</xdr:rowOff>
    </xdr:from>
    <xdr:to>
      <xdr:col>15</xdr:col>
      <xdr:colOff>101600</xdr:colOff>
      <xdr:row>58</xdr:row>
      <xdr:rowOff>89988</xdr:rowOff>
    </xdr:to>
    <xdr:sp macro="" textlink="">
      <xdr:nvSpPr>
        <xdr:cNvPr id="176" name="楕円 175">
          <a:extLst>
            <a:ext uri="{FF2B5EF4-FFF2-40B4-BE49-F238E27FC236}">
              <a16:creationId xmlns:a16="http://schemas.microsoft.com/office/drawing/2014/main" id="{9CEF7E61-0220-4DC7-AF22-9D119104E9B7}"/>
            </a:ext>
          </a:extLst>
        </xdr:cNvPr>
        <xdr:cNvSpPr/>
      </xdr:nvSpPr>
      <xdr:spPr>
        <a:xfrm>
          <a:off x="2857500" y="993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14696</xdr:rowOff>
    </xdr:from>
    <xdr:to>
      <xdr:col>19</xdr:col>
      <xdr:colOff>177800</xdr:colOff>
      <xdr:row>58</xdr:row>
      <xdr:rowOff>39188</xdr:rowOff>
    </xdr:to>
    <xdr:cxnSp macro="">
      <xdr:nvCxnSpPr>
        <xdr:cNvPr id="177" name="直線コネクタ 176">
          <a:extLst>
            <a:ext uri="{FF2B5EF4-FFF2-40B4-BE49-F238E27FC236}">
              <a16:creationId xmlns:a16="http://schemas.microsoft.com/office/drawing/2014/main" id="{E4917086-D8D0-40F0-97AF-9E8D3CB86E20}"/>
            </a:ext>
          </a:extLst>
        </xdr:cNvPr>
        <xdr:cNvCxnSpPr/>
      </xdr:nvCxnSpPr>
      <xdr:spPr>
        <a:xfrm flipV="1">
          <a:off x="2908300" y="9958796"/>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71318</xdr:rowOff>
    </xdr:from>
    <xdr:ext cx="405111" cy="259045"/>
    <xdr:sp macro="" textlink="">
      <xdr:nvSpPr>
        <xdr:cNvPr id="178" name="n_1aveValue【橋りょう・トンネル】&#10;有形固定資産減価償却率">
          <a:extLst>
            <a:ext uri="{FF2B5EF4-FFF2-40B4-BE49-F238E27FC236}">
              <a16:creationId xmlns:a16="http://schemas.microsoft.com/office/drawing/2014/main" id="{DA3AF1BC-8246-476E-BFA3-AEBBEA91C806}"/>
            </a:ext>
          </a:extLst>
        </xdr:cNvPr>
        <xdr:cNvSpPr txBox="1"/>
      </xdr:nvSpPr>
      <xdr:spPr>
        <a:xfrm>
          <a:off x="3582044" y="10186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95811</xdr:rowOff>
    </xdr:from>
    <xdr:ext cx="405111" cy="259045"/>
    <xdr:sp macro="" textlink="">
      <xdr:nvSpPr>
        <xdr:cNvPr id="179" name="n_2aveValue【橋りょう・トンネル】&#10;有形固定資産減価償却率">
          <a:extLst>
            <a:ext uri="{FF2B5EF4-FFF2-40B4-BE49-F238E27FC236}">
              <a16:creationId xmlns:a16="http://schemas.microsoft.com/office/drawing/2014/main" id="{A5073688-FCBC-4991-9E48-81A5F41DDC38}"/>
            </a:ext>
          </a:extLst>
        </xdr:cNvPr>
        <xdr:cNvSpPr txBox="1"/>
      </xdr:nvSpPr>
      <xdr:spPr>
        <a:xfrm>
          <a:off x="2705744" y="1021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5278</xdr:rowOff>
    </xdr:from>
    <xdr:ext cx="405111" cy="259045"/>
    <xdr:sp macro="" textlink="">
      <xdr:nvSpPr>
        <xdr:cNvPr id="180" name="n_3aveValue【橋りょう・トンネル】&#10;有形固定資産減価償却率">
          <a:extLst>
            <a:ext uri="{FF2B5EF4-FFF2-40B4-BE49-F238E27FC236}">
              <a16:creationId xmlns:a16="http://schemas.microsoft.com/office/drawing/2014/main" id="{8E34176B-7A9C-4B72-AA8B-41E1714DA2A6}"/>
            </a:ext>
          </a:extLst>
        </xdr:cNvPr>
        <xdr:cNvSpPr txBox="1"/>
      </xdr:nvSpPr>
      <xdr:spPr>
        <a:xfrm>
          <a:off x="1816744" y="994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82023</xdr:rowOff>
    </xdr:from>
    <xdr:ext cx="405111" cy="259045"/>
    <xdr:sp macro="" textlink="">
      <xdr:nvSpPr>
        <xdr:cNvPr id="181" name="n_1mainValue【橋りょう・トンネル】&#10;有形固定資産減価償却率">
          <a:extLst>
            <a:ext uri="{FF2B5EF4-FFF2-40B4-BE49-F238E27FC236}">
              <a16:creationId xmlns:a16="http://schemas.microsoft.com/office/drawing/2014/main" id="{4CBBCE0E-F227-4964-A89C-26A53A6C7E9E}"/>
            </a:ext>
          </a:extLst>
        </xdr:cNvPr>
        <xdr:cNvSpPr txBox="1"/>
      </xdr:nvSpPr>
      <xdr:spPr>
        <a:xfrm>
          <a:off x="3582044" y="9683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106515</xdr:rowOff>
    </xdr:from>
    <xdr:ext cx="405111" cy="259045"/>
    <xdr:sp macro="" textlink="">
      <xdr:nvSpPr>
        <xdr:cNvPr id="182" name="n_2mainValue【橋りょう・トンネル】&#10;有形固定資産減価償却率">
          <a:extLst>
            <a:ext uri="{FF2B5EF4-FFF2-40B4-BE49-F238E27FC236}">
              <a16:creationId xmlns:a16="http://schemas.microsoft.com/office/drawing/2014/main" id="{1CC6BFA8-C2C9-480E-9932-BD2A70BA4478}"/>
            </a:ext>
          </a:extLst>
        </xdr:cNvPr>
        <xdr:cNvSpPr txBox="1"/>
      </xdr:nvSpPr>
      <xdr:spPr>
        <a:xfrm>
          <a:off x="2705744" y="9707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a:extLst>
            <a:ext uri="{FF2B5EF4-FFF2-40B4-BE49-F238E27FC236}">
              <a16:creationId xmlns:a16="http://schemas.microsoft.com/office/drawing/2014/main" id="{3DBCF9EB-119F-44D1-8FBA-427F5BC4086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a:extLst>
            <a:ext uri="{FF2B5EF4-FFF2-40B4-BE49-F238E27FC236}">
              <a16:creationId xmlns:a16="http://schemas.microsoft.com/office/drawing/2014/main" id="{9618B86E-88BF-436B-8B27-CA8D9A29491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a:extLst>
            <a:ext uri="{FF2B5EF4-FFF2-40B4-BE49-F238E27FC236}">
              <a16:creationId xmlns:a16="http://schemas.microsoft.com/office/drawing/2014/main" id="{9D505218-E1AA-4C20-A8DA-76C6DF543F6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a:extLst>
            <a:ext uri="{FF2B5EF4-FFF2-40B4-BE49-F238E27FC236}">
              <a16:creationId xmlns:a16="http://schemas.microsoft.com/office/drawing/2014/main" id="{3AAC476A-2D37-4A97-B0D7-31C0BA79176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a:extLst>
            <a:ext uri="{FF2B5EF4-FFF2-40B4-BE49-F238E27FC236}">
              <a16:creationId xmlns:a16="http://schemas.microsoft.com/office/drawing/2014/main" id="{8E770D4E-48EE-4E6F-B586-468C48DD8C7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a:extLst>
            <a:ext uri="{FF2B5EF4-FFF2-40B4-BE49-F238E27FC236}">
              <a16:creationId xmlns:a16="http://schemas.microsoft.com/office/drawing/2014/main" id="{C755DCF4-7FB6-4177-BB8C-B1ED8EA6E57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a:extLst>
            <a:ext uri="{FF2B5EF4-FFF2-40B4-BE49-F238E27FC236}">
              <a16:creationId xmlns:a16="http://schemas.microsoft.com/office/drawing/2014/main" id="{F4EF53D8-1EAC-4455-B74F-5BA3EE5E800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a:extLst>
            <a:ext uri="{FF2B5EF4-FFF2-40B4-BE49-F238E27FC236}">
              <a16:creationId xmlns:a16="http://schemas.microsoft.com/office/drawing/2014/main" id="{EB11E372-2C2A-41B0-80D0-C8BAADB23CD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a:extLst>
            <a:ext uri="{FF2B5EF4-FFF2-40B4-BE49-F238E27FC236}">
              <a16:creationId xmlns:a16="http://schemas.microsoft.com/office/drawing/2014/main" id="{07A7EE88-E54A-4B57-BDAD-3EE89B3435D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a:extLst>
            <a:ext uri="{FF2B5EF4-FFF2-40B4-BE49-F238E27FC236}">
              <a16:creationId xmlns:a16="http://schemas.microsoft.com/office/drawing/2014/main" id="{70F77AD8-FE9A-4368-A5A0-D2017AD64FA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3" name="直線コネクタ 192">
          <a:extLst>
            <a:ext uri="{FF2B5EF4-FFF2-40B4-BE49-F238E27FC236}">
              <a16:creationId xmlns:a16="http://schemas.microsoft.com/office/drawing/2014/main" id="{99E1829A-50F4-480F-B051-C5F599EA7D95}"/>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4" name="テキスト ボックス 193">
          <a:extLst>
            <a:ext uri="{FF2B5EF4-FFF2-40B4-BE49-F238E27FC236}">
              <a16:creationId xmlns:a16="http://schemas.microsoft.com/office/drawing/2014/main" id="{E0E1179F-F05F-4E62-9D73-5DEC47EA5C2D}"/>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5" name="直線コネクタ 194">
          <a:extLst>
            <a:ext uri="{FF2B5EF4-FFF2-40B4-BE49-F238E27FC236}">
              <a16:creationId xmlns:a16="http://schemas.microsoft.com/office/drawing/2014/main" id="{0F2F478F-DA6E-44D0-BA0D-36057ECA3564}"/>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96" name="テキスト ボックス 195">
          <a:extLst>
            <a:ext uri="{FF2B5EF4-FFF2-40B4-BE49-F238E27FC236}">
              <a16:creationId xmlns:a16="http://schemas.microsoft.com/office/drawing/2014/main" id="{1CEAECAB-1562-4303-B073-91622EDA8F5D}"/>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7" name="直線コネクタ 196">
          <a:extLst>
            <a:ext uri="{FF2B5EF4-FFF2-40B4-BE49-F238E27FC236}">
              <a16:creationId xmlns:a16="http://schemas.microsoft.com/office/drawing/2014/main" id="{6CD4F6CA-A736-4D40-A717-208AAD9B8017}"/>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8" name="テキスト ボックス 197">
          <a:extLst>
            <a:ext uri="{FF2B5EF4-FFF2-40B4-BE49-F238E27FC236}">
              <a16:creationId xmlns:a16="http://schemas.microsoft.com/office/drawing/2014/main" id="{51854B4E-E233-4AA1-9E1E-65591A1E716D}"/>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9" name="直線コネクタ 198">
          <a:extLst>
            <a:ext uri="{FF2B5EF4-FFF2-40B4-BE49-F238E27FC236}">
              <a16:creationId xmlns:a16="http://schemas.microsoft.com/office/drawing/2014/main" id="{4CB0FECF-3D55-467E-AE8F-539CDB71E738}"/>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0" name="テキスト ボックス 199">
          <a:extLst>
            <a:ext uri="{FF2B5EF4-FFF2-40B4-BE49-F238E27FC236}">
              <a16:creationId xmlns:a16="http://schemas.microsoft.com/office/drawing/2014/main" id="{DE6AD132-1A7E-48D0-99C9-B66889FBD5DA}"/>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1" name="直線コネクタ 200">
          <a:extLst>
            <a:ext uri="{FF2B5EF4-FFF2-40B4-BE49-F238E27FC236}">
              <a16:creationId xmlns:a16="http://schemas.microsoft.com/office/drawing/2014/main" id="{444C746C-CC8A-43F3-BBBB-51967C6B7E8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2" name="テキスト ボックス 201">
          <a:extLst>
            <a:ext uri="{FF2B5EF4-FFF2-40B4-BE49-F238E27FC236}">
              <a16:creationId xmlns:a16="http://schemas.microsoft.com/office/drawing/2014/main" id="{F927F77B-34DA-45F7-90F4-65EDC4AE0E61}"/>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3" name="【橋りょう・トンネル】&#10;一人当たり有形固定資産（償却資産）額グラフ枠">
          <a:extLst>
            <a:ext uri="{FF2B5EF4-FFF2-40B4-BE49-F238E27FC236}">
              <a16:creationId xmlns:a16="http://schemas.microsoft.com/office/drawing/2014/main" id="{1EDF4D4E-94B2-4687-9117-639E7597B7A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103377</xdr:rowOff>
    </xdr:from>
    <xdr:to>
      <xdr:col>54</xdr:col>
      <xdr:colOff>189865</xdr:colOff>
      <xdr:row>63</xdr:row>
      <xdr:rowOff>170041</xdr:rowOff>
    </xdr:to>
    <xdr:cxnSp macro="">
      <xdr:nvCxnSpPr>
        <xdr:cNvPr id="204" name="直線コネクタ 203">
          <a:extLst>
            <a:ext uri="{FF2B5EF4-FFF2-40B4-BE49-F238E27FC236}">
              <a16:creationId xmlns:a16="http://schemas.microsoft.com/office/drawing/2014/main" id="{9C5C68FB-5598-49BB-9E01-49B361FE4540}"/>
            </a:ext>
          </a:extLst>
        </xdr:cNvPr>
        <xdr:cNvCxnSpPr/>
      </xdr:nvCxnSpPr>
      <xdr:spPr>
        <a:xfrm flipV="1">
          <a:off x="10476865" y="9704577"/>
          <a:ext cx="0" cy="126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2418</xdr:rowOff>
    </xdr:from>
    <xdr:ext cx="469744" cy="259045"/>
    <xdr:sp macro="" textlink="">
      <xdr:nvSpPr>
        <xdr:cNvPr id="205" name="【橋りょう・トンネル】&#10;一人当たり有形固定資産（償却資産）額最小値テキスト">
          <a:extLst>
            <a:ext uri="{FF2B5EF4-FFF2-40B4-BE49-F238E27FC236}">
              <a16:creationId xmlns:a16="http://schemas.microsoft.com/office/drawing/2014/main" id="{88F27DAF-04EB-41F1-9C8E-099F6673F86E}"/>
            </a:ext>
          </a:extLst>
        </xdr:cNvPr>
        <xdr:cNvSpPr txBox="1"/>
      </xdr:nvSpPr>
      <xdr:spPr>
        <a:xfrm>
          <a:off x="10515600" y="1097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170041</xdr:rowOff>
    </xdr:from>
    <xdr:to>
      <xdr:col>55</xdr:col>
      <xdr:colOff>88900</xdr:colOff>
      <xdr:row>63</xdr:row>
      <xdr:rowOff>170041</xdr:rowOff>
    </xdr:to>
    <xdr:cxnSp macro="">
      <xdr:nvCxnSpPr>
        <xdr:cNvPr id="206" name="直線コネクタ 205">
          <a:extLst>
            <a:ext uri="{FF2B5EF4-FFF2-40B4-BE49-F238E27FC236}">
              <a16:creationId xmlns:a16="http://schemas.microsoft.com/office/drawing/2014/main" id="{C4660311-1A96-407B-8AD8-89BB6C4EC6BF}"/>
            </a:ext>
          </a:extLst>
        </xdr:cNvPr>
        <xdr:cNvCxnSpPr/>
      </xdr:nvCxnSpPr>
      <xdr:spPr>
        <a:xfrm>
          <a:off x="10388600" y="1097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50054</xdr:rowOff>
    </xdr:from>
    <xdr:ext cx="690189" cy="259045"/>
    <xdr:sp macro="" textlink="">
      <xdr:nvSpPr>
        <xdr:cNvPr id="207" name="【橋りょう・トンネル】&#10;一人当たり有形固定資産（償却資産）額最大値テキスト">
          <a:extLst>
            <a:ext uri="{FF2B5EF4-FFF2-40B4-BE49-F238E27FC236}">
              <a16:creationId xmlns:a16="http://schemas.microsoft.com/office/drawing/2014/main" id="{95B4CA1E-4287-42A2-87E8-B843BD88C05E}"/>
            </a:ext>
          </a:extLst>
        </xdr:cNvPr>
        <xdr:cNvSpPr txBox="1"/>
      </xdr:nvSpPr>
      <xdr:spPr>
        <a:xfrm>
          <a:off x="10515600" y="94798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103377</xdr:rowOff>
    </xdr:from>
    <xdr:to>
      <xdr:col>55</xdr:col>
      <xdr:colOff>88900</xdr:colOff>
      <xdr:row>56</xdr:row>
      <xdr:rowOff>103377</xdr:rowOff>
    </xdr:to>
    <xdr:cxnSp macro="">
      <xdr:nvCxnSpPr>
        <xdr:cNvPr id="208" name="直線コネクタ 207">
          <a:extLst>
            <a:ext uri="{FF2B5EF4-FFF2-40B4-BE49-F238E27FC236}">
              <a16:creationId xmlns:a16="http://schemas.microsoft.com/office/drawing/2014/main" id="{CF4B0FA3-765B-4B3B-A02D-65DEFF506853}"/>
            </a:ext>
          </a:extLst>
        </xdr:cNvPr>
        <xdr:cNvCxnSpPr/>
      </xdr:nvCxnSpPr>
      <xdr:spPr>
        <a:xfrm>
          <a:off x="10388600" y="970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26591</xdr:rowOff>
    </xdr:from>
    <xdr:ext cx="690189" cy="259045"/>
    <xdr:sp macro="" textlink="">
      <xdr:nvSpPr>
        <xdr:cNvPr id="209" name="【橋りょう・トンネル】&#10;一人当たり有形固定資産（償却資産）額平均値テキスト">
          <a:extLst>
            <a:ext uri="{FF2B5EF4-FFF2-40B4-BE49-F238E27FC236}">
              <a16:creationId xmlns:a16="http://schemas.microsoft.com/office/drawing/2014/main" id="{E0D98D59-2066-4DCF-92B8-E6136BE7B9C8}"/>
            </a:ext>
          </a:extLst>
        </xdr:cNvPr>
        <xdr:cNvSpPr txBox="1"/>
      </xdr:nvSpPr>
      <xdr:spPr>
        <a:xfrm>
          <a:off x="10515600" y="1065649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1,067,087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48164</xdr:rowOff>
    </xdr:from>
    <xdr:to>
      <xdr:col>55</xdr:col>
      <xdr:colOff>50800</xdr:colOff>
      <xdr:row>62</xdr:row>
      <xdr:rowOff>149764</xdr:rowOff>
    </xdr:to>
    <xdr:sp macro="" textlink="">
      <xdr:nvSpPr>
        <xdr:cNvPr id="210" name="フローチャート: 判断 209">
          <a:extLst>
            <a:ext uri="{FF2B5EF4-FFF2-40B4-BE49-F238E27FC236}">
              <a16:creationId xmlns:a16="http://schemas.microsoft.com/office/drawing/2014/main" id="{A6611664-CC46-480D-A55E-0AA88889500C}"/>
            </a:ext>
          </a:extLst>
        </xdr:cNvPr>
        <xdr:cNvSpPr/>
      </xdr:nvSpPr>
      <xdr:spPr>
        <a:xfrm>
          <a:off x="10426700" y="1067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59434</xdr:rowOff>
    </xdr:from>
    <xdr:to>
      <xdr:col>50</xdr:col>
      <xdr:colOff>165100</xdr:colOff>
      <xdr:row>62</xdr:row>
      <xdr:rowOff>161034</xdr:rowOff>
    </xdr:to>
    <xdr:sp macro="" textlink="">
      <xdr:nvSpPr>
        <xdr:cNvPr id="211" name="フローチャート: 判断 210">
          <a:extLst>
            <a:ext uri="{FF2B5EF4-FFF2-40B4-BE49-F238E27FC236}">
              <a16:creationId xmlns:a16="http://schemas.microsoft.com/office/drawing/2014/main" id="{D2F4EE27-0465-4D96-9CA5-72E77610C62B}"/>
            </a:ext>
          </a:extLst>
        </xdr:cNvPr>
        <xdr:cNvSpPr/>
      </xdr:nvSpPr>
      <xdr:spPr>
        <a:xfrm>
          <a:off x="9588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54958</xdr:rowOff>
    </xdr:from>
    <xdr:to>
      <xdr:col>46</xdr:col>
      <xdr:colOff>38100</xdr:colOff>
      <xdr:row>62</xdr:row>
      <xdr:rowOff>156558</xdr:rowOff>
    </xdr:to>
    <xdr:sp macro="" textlink="">
      <xdr:nvSpPr>
        <xdr:cNvPr id="212" name="フローチャート: 判断 211">
          <a:extLst>
            <a:ext uri="{FF2B5EF4-FFF2-40B4-BE49-F238E27FC236}">
              <a16:creationId xmlns:a16="http://schemas.microsoft.com/office/drawing/2014/main" id="{EEF4BB4B-4A03-4CE4-96D4-3207D1EBD706}"/>
            </a:ext>
          </a:extLst>
        </xdr:cNvPr>
        <xdr:cNvSpPr/>
      </xdr:nvSpPr>
      <xdr:spPr>
        <a:xfrm>
          <a:off x="8699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84270</xdr:rowOff>
    </xdr:from>
    <xdr:to>
      <xdr:col>41</xdr:col>
      <xdr:colOff>101600</xdr:colOff>
      <xdr:row>63</xdr:row>
      <xdr:rowOff>14420</xdr:rowOff>
    </xdr:to>
    <xdr:sp macro="" textlink="">
      <xdr:nvSpPr>
        <xdr:cNvPr id="213" name="フローチャート: 判断 212">
          <a:extLst>
            <a:ext uri="{FF2B5EF4-FFF2-40B4-BE49-F238E27FC236}">
              <a16:creationId xmlns:a16="http://schemas.microsoft.com/office/drawing/2014/main" id="{FDB187CB-018E-4A51-971B-D127B51295FF}"/>
            </a:ext>
          </a:extLst>
        </xdr:cNvPr>
        <xdr:cNvSpPr/>
      </xdr:nvSpPr>
      <xdr:spPr>
        <a:xfrm>
          <a:off x="7810500" y="1071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EA029FF7-4467-4599-B982-CC836DCDC2E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B0E13E9B-6191-4AE5-BE08-716F0D24112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3A31F691-A1E7-4D4A-ACD1-2A0B4ECC037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BC9CEA88-185F-46EC-B354-5CF388A4C7D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D245F2D9-44D1-4CC2-AD93-98192B7175F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146441</xdr:rowOff>
    </xdr:from>
    <xdr:to>
      <xdr:col>55</xdr:col>
      <xdr:colOff>50800</xdr:colOff>
      <xdr:row>58</xdr:row>
      <xdr:rowOff>76591</xdr:rowOff>
    </xdr:to>
    <xdr:sp macro="" textlink="">
      <xdr:nvSpPr>
        <xdr:cNvPr id="219" name="楕円 218">
          <a:extLst>
            <a:ext uri="{FF2B5EF4-FFF2-40B4-BE49-F238E27FC236}">
              <a16:creationId xmlns:a16="http://schemas.microsoft.com/office/drawing/2014/main" id="{90533D75-57FB-45C8-93EB-5EE6F4E58B31}"/>
            </a:ext>
          </a:extLst>
        </xdr:cNvPr>
        <xdr:cNvSpPr/>
      </xdr:nvSpPr>
      <xdr:spPr>
        <a:xfrm>
          <a:off x="10426700" y="991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169318</xdr:rowOff>
    </xdr:from>
    <xdr:ext cx="690189" cy="259045"/>
    <xdr:sp macro="" textlink="">
      <xdr:nvSpPr>
        <xdr:cNvPr id="220" name="【橋りょう・トンネル】&#10;一人当たり有形固定資産（償却資産）額該当値テキスト">
          <a:extLst>
            <a:ext uri="{FF2B5EF4-FFF2-40B4-BE49-F238E27FC236}">
              <a16:creationId xmlns:a16="http://schemas.microsoft.com/office/drawing/2014/main" id="{C69BFD15-716B-476E-859D-ACB93FE29BEA}"/>
            </a:ext>
          </a:extLst>
        </xdr:cNvPr>
        <xdr:cNvSpPr txBox="1"/>
      </xdr:nvSpPr>
      <xdr:spPr>
        <a:xfrm>
          <a:off x="10515600" y="97705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7716</xdr:rowOff>
    </xdr:from>
    <xdr:to>
      <xdr:col>50</xdr:col>
      <xdr:colOff>165100</xdr:colOff>
      <xdr:row>58</xdr:row>
      <xdr:rowOff>109316</xdr:rowOff>
    </xdr:to>
    <xdr:sp macro="" textlink="">
      <xdr:nvSpPr>
        <xdr:cNvPr id="221" name="楕円 220">
          <a:extLst>
            <a:ext uri="{FF2B5EF4-FFF2-40B4-BE49-F238E27FC236}">
              <a16:creationId xmlns:a16="http://schemas.microsoft.com/office/drawing/2014/main" id="{65C978CA-2500-411F-A014-0A2760ACFE69}"/>
            </a:ext>
          </a:extLst>
        </xdr:cNvPr>
        <xdr:cNvSpPr/>
      </xdr:nvSpPr>
      <xdr:spPr>
        <a:xfrm>
          <a:off x="9588500" y="995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25791</xdr:rowOff>
    </xdr:from>
    <xdr:to>
      <xdr:col>55</xdr:col>
      <xdr:colOff>0</xdr:colOff>
      <xdr:row>58</xdr:row>
      <xdr:rowOff>58516</xdr:rowOff>
    </xdr:to>
    <xdr:cxnSp macro="">
      <xdr:nvCxnSpPr>
        <xdr:cNvPr id="222" name="直線コネクタ 221">
          <a:extLst>
            <a:ext uri="{FF2B5EF4-FFF2-40B4-BE49-F238E27FC236}">
              <a16:creationId xmlns:a16="http://schemas.microsoft.com/office/drawing/2014/main" id="{795E2B9E-BD4F-4F66-A38A-7CA1FCF31410}"/>
            </a:ext>
          </a:extLst>
        </xdr:cNvPr>
        <xdr:cNvCxnSpPr/>
      </xdr:nvCxnSpPr>
      <xdr:spPr>
        <a:xfrm flipV="1">
          <a:off x="9639300" y="9969891"/>
          <a:ext cx="838200" cy="3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27776</xdr:rowOff>
    </xdr:from>
    <xdr:to>
      <xdr:col>46</xdr:col>
      <xdr:colOff>38100</xdr:colOff>
      <xdr:row>58</xdr:row>
      <xdr:rowOff>129376</xdr:rowOff>
    </xdr:to>
    <xdr:sp macro="" textlink="">
      <xdr:nvSpPr>
        <xdr:cNvPr id="223" name="楕円 222">
          <a:extLst>
            <a:ext uri="{FF2B5EF4-FFF2-40B4-BE49-F238E27FC236}">
              <a16:creationId xmlns:a16="http://schemas.microsoft.com/office/drawing/2014/main" id="{32C402CD-3EAB-44DA-9963-90727EC34EAD}"/>
            </a:ext>
          </a:extLst>
        </xdr:cNvPr>
        <xdr:cNvSpPr/>
      </xdr:nvSpPr>
      <xdr:spPr>
        <a:xfrm>
          <a:off x="8699500" y="997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58516</xdr:rowOff>
    </xdr:from>
    <xdr:to>
      <xdr:col>50</xdr:col>
      <xdr:colOff>114300</xdr:colOff>
      <xdr:row>58</xdr:row>
      <xdr:rowOff>78576</xdr:rowOff>
    </xdr:to>
    <xdr:cxnSp macro="">
      <xdr:nvCxnSpPr>
        <xdr:cNvPr id="224" name="直線コネクタ 223">
          <a:extLst>
            <a:ext uri="{FF2B5EF4-FFF2-40B4-BE49-F238E27FC236}">
              <a16:creationId xmlns:a16="http://schemas.microsoft.com/office/drawing/2014/main" id="{2F3DC3A3-F496-40E8-9D52-C110160A46C9}"/>
            </a:ext>
          </a:extLst>
        </xdr:cNvPr>
        <xdr:cNvCxnSpPr/>
      </xdr:nvCxnSpPr>
      <xdr:spPr>
        <a:xfrm flipV="1">
          <a:off x="8750300" y="10002616"/>
          <a:ext cx="889000" cy="2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152161</xdr:rowOff>
    </xdr:from>
    <xdr:ext cx="690189" cy="259045"/>
    <xdr:sp macro="" textlink="">
      <xdr:nvSpPr>
        <xdr:cNvPr id="225" name="n_1aveValue【橋りょう・トンネル】&#10;一人当たり有形固定資産（償却資産）額">
          <a:extLst>
            <a:ext uri="{FF2B5EF4-FFF2-40B4-BE49-F238E27FC236}">
              <a16:creationId xmlns:a16="http://schemas.microsoft.com/office/drawing/2014/main" id="{B0F1AA5F-0577-4BDB-BBC0-6AD7A76DAD17}"/>
            </a:ext>
          </a:extLst>
        </xdr:cNvPr>
        <xdr:cNvSpPr txBox="1"/>
      </xdr:nvSpPr>
      <xdr:spPr>
        <a:xfrm>
          <a:off x="9281505" y="10782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147685</xdr:rowOff>
    </xdr:from>
    <xdr:ext cx="690189" cy="259045"/>
    <xdr:sp macro="" textlink="">
      <xdr:nvSpPr>
        <xdr:cNvPr id="226" name="n_2aveValue【橋りょう・トンネル】&#10;一人当たり有形固定資産（償却資産）額">
          <a:extLst>
            <a:ext uri="{FF2B5EF4-FFF2-40B4-BE49-F238E27FC236}">
              <a16:creationId xmlns:a16="http://schemas.microsoft.com/office/drawing/2014/main" id="{C904F50A-8D97-459F-923C-8761EB0964EE}"/>
            </a:ext>
          </a:extLst>
        </xdr:cNvPr>
        <xdr:cNvSpPr txBox="1"/>
      </xdr:nvSpPr>
      <xdr:spPr>
        <a:xfrm>
          <a:off x="8405205" y="10777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30947</xdr:rowOff>
    </xdr:from>
    <xdr:ext cx="599010" cy="259045"/>
    <xdr:sp macro="" textlink="">
      <xdr:nvSpPr>
        <xdr:cNvPr id="227" name="n_3aveValue【橋りょう・トンネル】&#10;一人当たり有形固定資産（償却資産）額">
          <a:extLst>
            <a:ext uri="{FF2B5EF4-FFF2-40B4-BE49-F238E27FC236}">
              <a16:creationId xmlns:a16="http://schemas.microsoft.com/office/drawing/2014/main" id="{C1C174B6-BC97-44E3-9197-B14BA9BDB427}"/>
            </a:ext>
          </a:extLst>
        </xdr:cNvPr>
        <xdr:cNvSpPr txBox="1"/>
      </xdr:nvSpPr>
      <xdr:spPr>
        <a:xfrm>
          <a:off x="7561795" y="104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56</xdr:row>
      <xdr:rowOff>125843</xdr:rowOff>
    </xdr:from>
    <xdr:ext cx="690189" cy="259045"/>
    <xdr:sp macro="" textlink="">
      <xdr:nvSpPr>
        <xdr:cNvPr id="228" name="n_1mainValue【橋りょう・トンネル】&#10;一人当たり有形固定資産（償却資産）額">
          <a:extLst>
            <a:ext uri="{FF2B5EF4-FFF2-40B4-BE49-F238E27FC236}">
              <a16:creationId xmlns:a16="http://schemas.microsoft.com/office/drawing/2014/main" id="{6A4AFA65-9F26-4E37-BAC4-3842F0BA92A6}"/>
            </a:ext>
          </a:extLst>
        </xdr:cNvPr>
        <xdr:cNvSpPr txBox="1"/>
      </xdr:nvSpPr>
      <xdr:spPr>
        <a:xfrm>
          <a:off x="9281505" y="97270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4,244,027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56</xdr:row>
      <xdr:rowOff>145903</xdr:rowOff>
    </xdr:from>
    <xdr:ext cx="690189" cy="259045"/>
    <xdr:sp macro="" textlink="">
      <xdr:nvSpPr>
        <xdr:cNvPr id="229" name="n_2mainValue【橋りょう・トンネル】&#10;一人当たり有形固定資産（償却資産）額">
          <a:extLst>
            <a:ext uri="{FF2B5EF4-FFF2-40B4-BE49-F238E27FC236}">
              <a16:creationId xmlns:a16="http://schemas.microsoft.com/office/drawing/2014/main" id="{AA42D6EC-15D5-4EF5-BB18-1FA5F4AACC98}"/>
            </a:ext>
          </a:extLst>
        </xdr:cNvPr>
        <xdr:cNvSpPr txBox="1"/>
      </xdr:nvSpPr>
      <xdr:spPr>
        <a:xfrm>
          <a:off x="8405205" y="97471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0" name="正方形/長方形 229">
          <a:extLst>
            <a:ext uri="{FF2B5EF4-FFF2-40B4-BE49-F238E27FC236}">
              <a16:creationId xmlns:a16="http://schemas.microsoft.com/office/drawing/2014/main" id="{AA3F225D-4755-4B2C-9E68-487FC0A8CD0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1" name="正方形/長方形 230">
          <a:extLst>
            <a:ext uri="{FF2B5EF4-FFF2-40B4-BE49-F238E27FC236}">
              <a16:creationId xmlns:a16="http://schemas.microsoft.com/office/drawing/2014/main" id="{F1569757-C689-4BB8-8CA5-1AC8E505AD4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2" name="正方形/長方形 231">
          <a:extLst>
            <a:ext uri="{FF2B5EF4-FFF2-40B4-BE49-F238E27FC236}">
              <a16:creationId xmlns:a16="http://schemas.microsoft.com/office/drawing/2014/main" id="{4E1772A9-55A7-4D7A-929F-B8870571D5F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3" name="正方形/長方形 232">
          <a:extLst>
            <a:ext uri="{FF2B5EF4-FFF2-40B4-BE49-F238E27FC236}">
              <a16:creationId xmlns:a16="http://schemas.microsoft.com/office/drawing/2014/main" id="{556FB142-86C4-451C-871F-5DD18EDD7FD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4" name="正方形/長方形 233">
          <a:extLst>
            <a:ext uri="{FF2B5EF4-FFF2-40B4-BE49-F238E27FC236}">
              <a16:creationId xmlns:a16="http://schemas.microsoft.com/office/drawing/2014/main" id="{0A033ABF-040D-42F2-B6C6-78113F05876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5" name="正方形/長方形 234">
          <a:extLst>
            <a:ext uri="{FF2B5EF4-FFF2-40B4-BE49-F238E27FC236}">
              <a16:creationId xmlns:a16="http://schemas.microsoft.com/office/drawing/2014/main" id="{62785DD9-6424-4DCF-8F40-AF2BA7BAFBC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6" name="正方形/長方形 235">
          <a:extLst>
            <a:ext uri="{FF2B5EF4-FFF2-40B4-BE49-F238E27FC236}">
              <a16:creationId xmlns:a16="http://schemas.microsoft.com/office/drawing/2014/main" id="{20680F2D-C412-4114-BB8E-2DA0DD75B5F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7" name="正方形/長方形 236">
          <a:extLst>
            <a:ext uri="{FF2B5EF4-FFF2-40B4-BE49-F238E27FC236}">
              <a16:creationId xmlns:a16="http://schemas.microsoft.com/office/drawing/2014/main" id="{09E898E9-D8C9-4AE9-AD87-D15A9586C81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8" name="テキスト ボックス 237">
          <a:extLst>
            <a:ext uri="{FF2B5EF4-FFF2-40B4-BE49-F238E27FC236}">
              <a16:creationId xmlns:a16="http://schemas.microsoft.com/office/drawing/2014/main" id="{6655250E-1378-4A2B-B7BF-1B41B02E8743}"/>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9" name="直線コネクタ 238">
          <a:extLst>
            <a:ext uri="{FF2B5EF4-FFF2-40B4-BE49-F238E27FC236}">
              <a16:creationId xmlns:a16="http://schemas.microsoft.com/office/drawing/2014/main" id="{B71965ED-CBF5-42F9-A92F-98365F3F0AD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0" name="テキスト ボックス 239">
          <a:extLst>
            <a:ext uri="{FF2B5EF4-FFF2-40B4-BE49-F238E27FC236}">
              <a16:creationId xmlns:a16="http://schemas.microsoft.com/office/drawing/2014/main" id="{78FF3AE1-8FD5-4F28-ACF8-FCC269B1C22D}"/>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1" name="直線コネクタ 240">
          <a:extLst>
            <a:ext uri="{FF2B5EF4-FFF2-40B4-BE49-F238E27FC236}">
              <a16:creationId xmlns:a16="http://schemas.microsoft.com/office/drawing/2014/main" id="{65B4C14A-6596-4570-9843-ACFC13073B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2" name="テキスト ボックス 241">
          <a:extLst>
            <a:ext uri="{FF2B5EF4-FFF2-40B4-BE49-F238E27FC236}">
              <a16:creationId xmlns:a16="http://schemas.microsoft.com/office/drawing/2014/main" id="{0BEECDAA-540D-4A07-9FED-0FE1DE5EC2A2}"/>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3" name="直線コネクタ 242">
          <a:extLst>
            <a:ext uri="{FF2B5EF4-FFF2-40B4-BE49-F238E27FC236}">
              <a16:creationId xmlns:a16="http://schemas.microsoft.com/office/drawing/2014/main" id="{6CA5AA31-9853-40EC-AAE2-8E4D672F8B62}"/>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4" name="テキスト ボックス 243">
          <a:extLst>
            <a:ext uri="{FF2B5EF4-FFF2-40B4-BE49-F238E27FC236}">
              <a16:creationId xmlns:a16="http://schemas.microsoft.com/office/drawing/2014/main" id="{98903B7B-9356-41AE-9AC7-821B18F34331}"/>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5" name="直線コネクタ 244">
          <a:extLst>
            <a:ext uri="{FF2B5EF4-FFF2-40B4-BE49-F238E27FC236}">
              <a16:creationId xmlns:a16="http://schemas.microsoft.com/office/drawing/2014/main" id="{FE8F18C2-EAE0-49FE-963E-1C3B2CD04778}"/>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6" name="テキスト ボックス 245">
          <a:extLst>
            <a:ext uri="{FF2B5EF4-FFF2-40B4-BE49-F238E27FC236}">
              <a16:creationId xmlns:a16="http://schemas.microsoft.com/office/drawing/2014/main" id="{F5A7ACCB-9ACD-49DD-8AB3-7DFE4E631F21}"/>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7" name="直線コネクタ 246">
          <a:extLst>
            <a:ext uri="{FF2B5EF4-FFF2-40B4-BE49-F238E27FC236}">
              <a16:creationId xmlns:a16="http://schemas.microsoft.com/office/drawing/2014/main" id="{C6319C74-1161-41C7-98BB-559219125806}"/>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8" name="テキスト ボックス 247">
          <a:extLst>
            <a:ext uri="{FF2B5EF4-FFF2-40B4-BE49-F238E27FC236}">
              <a16:creationId xmlns:a16="http://schemas.microsoft.com/office/drawing/2014/main" id="{51A144FB-0DE0-4FFA-8C82-BE3953E079D6}"/>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9" name="直線コネクタ 248">
          <a:extLst>
            <a:ext uri="{FF2B5EF4-FFF2-40B4-BE49-F238E27FC236}">
              <a16:creationId xmlns:a16="http://schemas.microsoft.com/office/drawing/2014/main" id="{FCFC4F48-DD63-4F7B-A072-A8DE2ED78F84}"/>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0" name="テキスト ボックス 249">
          <a:extLst>
            <a:ext uri="{FF2B5EF4-FFF2-40B4-BE49-F238E27FC236}">
              <a16:creationId xmlns:a16="http://schemas.microsoft.com/office/drawing/2014/main" id="{1063E03E-B8A1-4CB8-BCFB-0C5CC93AA09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a:extLst>
            <a:ext uri="{FF2B5EF4-FFF2-40B4-BE49-F238E27FC236}">
              <a16:creationId xmlns:a16="http://schemas.microsoft.com/office/drawing/2014/main" id="{00296A28-D6F0-43B0-90D0-5299DC459CA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2" name="テキスト ボックス 251">
          <a:extLst>
            <a:ext uri="{FF2B5EF4-FFF2-40B4-BE49-F238E27FC236}">
              <a16:creationId xmlns:a16="http://schemas.microsoft.com/office/drawing/2014/main" id="{48BF866E-A760-46AA-A616-4800E02324EA}"/>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3" name="【公営住宅】&#10;有形固定資産減価償却率グラフ枠">
          <a:extLst>
            <a:ext uri="{FF2B5EF4-FFF2-40B4-BE49-F238E27FC236}">
              <a16:creationId xmlns:a16="http://schemas.microsoft.com/office/drawing/2014/main" id="{2FDEF0FF-9095-4144-A8DA-D6CE9DF8ED35}"/>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102870</xdr:rowOff>
    </xdr:to>
    <xdr:cxnSp macro="">
      <xdr:nvCxnSpPr>
        <xdr:cNvPr id="254" name="直線コネクタ 253">
          <a:extLst>
            <a:ext uri="{FF2B5EF4-FFF2-40B4-BE49-F238E27FC236}">
              <a16:creationId xmlns:a16="http://schemas.microsoft.com/office/drawing/2014/main" id="{B33AC086-E98E-4203-A0BE-7947EA0A56CD}"/>
            </a:ext>
          </a:extLst>
        </xdr:cNvPr>
        <xdr:cNvCxnSpPr/>
      </xdr:nvCxnSpPr>
      <xdr:spPr>
        <a:xfrm flipV="1">
          <a:off x="4634865"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255" name="【公営住宅】&#10;有形固定資産減価償却率最小値テキスト">
          <a:extLst>
            <a:ext uri="{FF2B5EF4-FFF2-40B4-BE49-F238E27FC236}">
              <a16:creationId xmlns:a16="http://schemas.microsoft.com/office/drawing/2014/main" id="{24945E5F-4375-481D-B3F8-3913061DAA87}"/>
            </a:ext>
          </a:extLst>
        </xdr:cNvPr>
        <xdr:cNvSpPr txBox="1"/>
      </xdr:nvSpPr>
      <xdr:spPr>
        <a:xfrm>
          <a:off x="4673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56" name="直線コネクタ 255">
          <a:extLst>
            <a:ext uri="{FF2B5EF4-FFF2-40B4-BE49-F238E27FC236}">
              <a16:creationId xmlns:a16="http://schemas.microsoft.com/office/drawing/2014/main" id="{D3B0FF1C-8803-47C3-BD58-199BB7789209}"/>
            </a:ext>
          </a:extLst>
        </xdr:cNvPr>
        <xdr:cNvCxnSpPr/>
      </xdr:nvCxnSpPr>
      <xdr:spPr>
        <a:xfrm>
          <a:off x="4546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7" name="【公営住宅】&#10;有形固定資産減価償却率最大値テキスト">
          <a:extLst>
            <a:ext uri="{FF2B5EF4-FFF2-40B4-BE49-F238E27FC236}">
              <a16:creationId xmlns:a16="http://schemas.microsoft.com/office/drawing/2014/main" id="{0D3A2848-6B01-43B2-BAA5-8FDB4E549F0C}"/>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8" name="直線コネクタ 257">
          <a:extLst>
            <a:ext uri="{FF2B5EF4-FFF2-40B4-BE49-F238E27FC236}">
              <a16:creationId xmlns:a16="http://schemas.microsoft.com/office/drawing/2014/main" id="{BBA920B5-2CE1-48F0-B9CD-D351CB2DE03B}"/>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15891</xdr:rowOff>
    </xdr:from>
    <xdr:ext cx="405111" cy="259045"/>
    <xdr:sp macro="" textlink="">
      <xdr:nvSpPr>
        <xdr:cNvPr id="259" name="【公営住宅】&#10;有形固定資産減価償却率平均値テキスト">
          <a:extLst>
            <a:ext uri="{FF2B5EF4-FFF2-40B4-BE49-F238E27FC236}">
              <a16:creationId xmlns:a16="http://schemas.microsoft.com/office/drawing/2014/main" id="{77B06826-1A29-4004-BAC3-DB7D4C9F415D}"/>
            </a:ext>
          </a:extLst>
        </xdr:cNvPr>
        <xdr:cNvSpPr txBox="1"/>
      </xdr:nvSpPr>
      <xdr:spPr>
        <a:xfrm>
          <a:off x="4673600" y="13903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164464</xdr:rowOff>
    </xdr:from>
    <xdr:to>
      <xdr:col>24</xdr:col>
      <xdr:colOff>114300</xdr:colOff>
      <xdr:row>82</xdr:row>
      <xdr:rowOff>94614</xdr:rowOff>
    </xdr:to>
    <xdr:sp macro="" textlink="">
      <xdr:nvSpPr>
        <xdr:cNvPr id="260" name="フローチャート: 判断 259">
          <a:extLst>
            <a:ext uri="{FF2B5EF4-FFF2-40B4-BE49-F238E27FC236}">
              <a16:creationId xmlns:a16="http://schemas.microsoft.com/office/drawing/2014/main" id="{03228820-4160-4408-BB58-2FAEA708CBE4}"/>
            </a:ext>
          </a:extLst>
        </xdr:cNvPr>
        <xdr:cNvSpPr/>
      </xdr:nvSpPr>
      <xdr:spPr>
        <a:xfrm>
          <a:off x="45847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19686</xdr:rowOff>
    </xdr:from>
    <xdr:to>
      <xdr:col>20</xdr:col>
      <xdr:colOff>38100</xdr:colOff>
      <xdr:row>82</xdr:row>
      <xdr:rowOff>121286</xdr:rowOff>
    </xdr:to>
    <xdr:sp macro="" textlink="">
      <xdr:nvSpPr>
        <xdr:cNvPr id="261" name="フローチャート: 判断 260">
          <a:extLst>
            <a:ext uri="{FF2B5EF4-FFF2-40B4-BE49-F238E27FC236}">
              <a16:creationId xmlns:a16="http://schemas.microsoft.com/office/drawing/2014/main" id="{AE17C99A-5CF9-4082-A49C-FC626E610922}"/>
            </a:ext>
          </a:extLst>
        </xdr:cNvPr>
        <xdr:cNvSpPr/>
      </xdr:nvSpPr>
      <xdr:spPr>
        <a:xfrm>
          <a:off x="3746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59689</xdr:rowOff>
    </xdr:from>
    <xdr:to>
      <xdr:col>15</xdr:col>
      <xdr:colOff>101600</xdr:colOff>
      <xdr:row>82</xdr:row>
      <xdr:rowOff>161289</xdr:rowOff>
    </xdr:to>
    <xdr:sp macro="" textlink="">
      <xdr:nvSpPr>
        <xdr:cNvPr id="262" name="フローチャート: 判断 261">
          <a:extLst>
            <a:ext uri="{FF2B5EF4-FFF2-40B4-BE49-F238E27FC236}">
              <a16:creationId xmlns:a16="http://schemas.microsoft.com/office/drawing/2014/main" id="{FAD4E3B9-18B3-44B1-9723-D0710737C3AC}"/>
            </a:ext>
          </a:extLst>
        </xdr:cNvPr>
        <xdr:cNvSpPr/>
      </xdr:nvSpPr>
      <xdr:spPr>
        <a:xfrm>
          <a:off x="2857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73025</xdr:rowOff>
    </xdr:from>
    <xdr:to>
      <xdr:col>10</xdr:col>
      <xdr:colOff>165100</xdr:colOff>
      <xdr:row>83</xdr:row>
      <xdr:rowOff>3175</xdr:rowOff>
    </xdr:to>
    <xdr:sp macro="" textlink="">
      <xdr:nvSpPr>
        <xdr:cNvPr id="263" name="フローチャート: 判断 262">
          <a:extLst>
            <a:ext uri="{FF2B5EF4-FFF2-40B4-BE49-F238E27FC236}">
              <a16:creationId xmlns:a16="http://schemas.microsoft.com/office/drawing/2014/main" id="{6B2F880B-3A50-467C-9C20-151479E37652}"/>
            </a:ext>
          </a:extLst>
        </xdr:cNvPr>
        <xdr:cNvSpPr/>
      </xdr:nvSpPr>
      <xdr:spPr>
        <a:xfrm>
          <a:off x="1968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1794B1E1-E7B2-4730-A6D8-DA007CA9C66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92EB61E3-8803-4A9F-9A45-40BF348218C1}"/>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B0B958BE-BBB1-4C12-8C6A-84C5FCBE694E}"/>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58DA5C40-089D-4094-9316-F95D8667FEBA}"/>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7FA52938-F309-4D6A-954A-D5F51C8B2FE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147320</xdr:rowOff>
    </xdr:from>
    <xdr:to>
      <xdr:col>24</xdr:col>
      <xdr:colOff>114300</xdr:colOff>
      <xdr:row>84</xdr:row>
      <xdr:rowOff>77470</xdr:rowOff>
    </xdr:to>
    <xdr:sp macro="" textlink="">
      <xdr:nvSpPr>
        <xdr:cNvPr id="269" name="楕円 268">
          <a:extLst>
            <a:ext uri="{FF2B5EF4-FFF2-40B4-BE49-F238E27FC236}">
              <a16:creationId xmlns:a16="http://schemas.microsoft.com/office/drawing/2014/main" id="{6D61E959-565E-4AE1-8E15-D385FD19FF7D}"/>
            </a:ext>
          </a:extLst>
        </xdr:cNvPr>
        <xdr:cNvSpPr/>
      </xdr:nvSpPr>
      <xdr:spPr>
        <a:xfrm>
          <a:off x="4584700" y="143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125747</xdr:rowOff>
    </xdr:from>
    <xdr:ext cx="405111" cy="259045"/>
    <xdr:sp macro="" textlink="">
      <xdr:nvSpPr>
        <xdr:cNvPr id="270" name="【公営住宅】&#10;有形固定資産減価償却率該当値テキスト">
          <a:extLst>
            <a:ext uri="{FF2B5EF4-FFF2-40B4-BE49-F238E27FC236}">
              <a16:creationId xmlns:a16="http://schemas.microsoft.com/office/drawing/2014/main" id="{0C3F0377-9C63-4C4E-B93C-D74C1D56467E}"/>
            </a:ext>
          </a:extLst>
        </xdr:cNvPr>
        <xdr:cNvSpPr txBox="1"/>
      </xdr:nvSpPr>
      <xdr:spPr>
        <a:xfrm>
          <a:off x="4673600" y="1435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8255</xdr:rowOff>
    </xdr:from>
    <xdr:to>
      <xdr:col>20</xdr:col>
      <xdr:colOff>38100</xdr:colOff>
      <xdr:row>84</xdr:row>
      <xdr:rowOff>109855</xdr:rowOff>
    </xdr:to>
    <xdr:sp macro="" textlink="">
      <xdr:nvSpPr>
        <xdr:cNvPr id="271" name="楕円 270">
          <a:extLst>
            <a:ext uri="{FF2B5EF4-FFF2-40B4-BE49-F238E27FC236}">
              <a16:creationId xmlns:a16="http://schemas.microsoft.com/office/drawing/2014/main" id="{2BC6B71E-4B88-41AC-BE95-53D140FEFEF6}"/>
            </a:ext>
          </a:extLst>
        </xdr:cNvPr>
        <xdr:cNvSpPr/>
      </xdr:nvSpPr>
      <xdr:spPr>
        <a:xfrm>
          <a:off x="3746500" y="1441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26670</xdr:rowOff>
    </xdr:from>
    <xdr:to>
      <xdr:col>24</xdr:col>
      <xdr:colOff>63500</xdr:colOff>
      <xdr:row>84</xdr:row>
      <xdr:rowOff>59055</xdr:rowOff>
    </xdr:to>
    <xdr:cxnSp macro="">
      <xdr:nvCxnSpPr>
        <xdr:cNvPr id="272" name="直線コネクタ 271">
          <a:extLst>
            <a:ext uri="{FF2B5EF4-FFF2-40B4-BE49-F238E27FC236}">
              <a16:creationId xmlns:a16="http://schemas.microsoft.com/office/drawing/2014/main" id="{F414BF19-F4BC-42F3-A2B5-4660F9E96FE2}"/>
            </a:ext>
          </a:extLst>
        </xdr:cNvPr>
        <xdr:cNvCxnSpPr/>
      </xdr:nvCxnSpPr>
      <xdr:spPr>
        <a:xfrm flipV="1">
          <a:off x="3797300" y="1442847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53975</xdr:rowOff>
    </xdr:from>
    <xdr:to>
      <xdr:col>15</xdr:col>
      <xdr:colOff>101600</xdr:colOff>
      <xdr:row>84</xdr:row>
      <xdr:rowOff>155575</xdr:rowOff>
    </xdr:to>
    <xdr:sp macro="" textlink="">
      <xdr:nvSpPr>
        <xdr:cNvPr id="273" name="楕円 272">
          <a:extLst>
            <a:ext uri="{FF2B5EF4-FFF2-40B4-BE49-F238E27FC236}">
              <a16:creationId xmlns:a16="http://schemas.microsoft.com/office/drawing/2014/main" id="{95B6B5DC-508D-43C5-BBC3-643046E2848E}"/>
            </a:ext>
          </a:extLst>
        </xdr:cNvPr>
        <xdr:cNvSpPr/>
      </xdr:nvSpPr>
      <xdr:spPr>
        <a:xfrm>
          <a:off x="2857500" y="1445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59055</xdr:rowOff>
    </xdr:from>
    <xdr:to>
      <xdr:col>19</xdr:col>
      <xdr:colOff>177800</xdr:colOff>
      <xdr:row>84</xdr:row>
      <xdr:rowOff>104775</xdr:rowOff>
    </xdr:to>
    <xdr:cxnSp macro="">
      <xdr:nvCxnSpPr>
        <xdr:cNvPr id="274" name="直線コネクタ 273">
          <a:extLst>
            <a:ext uri="{FF2B5EF4-FFF2-40B4-BE49-F238E27FC236}">
              <a16:creationId xmlns:a16="http://schemas.microsoft.com/office/drawing/2014/main" id="{047B7ABB-E2E2-47EE-B5D3-704BBEEB19BC}"/>
            </a:ext>
          </a:extLst>
        </xdr:cNvPr>
        <xdr:cNvCxnSpPr/>
      </xdr:nvCxnSpPr>
      <xdr:spPr>
        <a:xfrm flipV="1">
          <a:off x="2908300" y="1446085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137813</xdr:rowOff>
    </xdr:from>
    <xdr:ext cx="405111" cy="259045"/>
    <xdr:sp macro="" textlink="">
      <xdr:nvSpPr>
        <xdr:cNvPr id="275" name="n_1aveValue【公営住宅】&#10;有形固定資産減価償却率">
          <a:extLst>
            <a:ext uri="{FF2B5EF4-FFF2-40B4-BE49-F238E27FC236}">
              <a16:creationId xmlns:a16="http://schemas.microsoft.com/office/drawing/2014/main" id="{C90DE51E-2FDF-472E-AB2D-D0305838BAAC}"/>
            </a:ext>
          </a:extLst>
        </xdr:cNvPr>
        <xdr:cNvSpPr txBox="1"/>
      </xdr:nvSpPr>
      <xdr:spPr>
        <a:xfrm>
          <a:off x="3582044" y="1385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6366</xdr:rowOff>
    </xdr:from>
    <xdr:ext cx="405111" cy="259045"/>
    <xdr:sp macro="" textlink="">
      <xdr:nvSpPr>
        <xdr:cNvPr id="276" name="n_2aveValue【公営住宅】&#10;有形固定資産減価償却率">
          <a:extLst>
            <a:ext uri="{FF2B5EF4-FFF2-40B4-BE49-F238E27FC236}">
              <a16:creationId xmlns:a16="http://schemas.microsoft.com/office/drawing/2014/main" id="{E694740F-1A3E-4CF6-AF85-6EB50CC5CD8E}"/>
            </a:ext>
          </a:extLst>
        </xdr:cNvPr>
        <xdr:cNvSpPr txBox="1"/>
      </xdr:nvSpPr>
      <xdr:spPr>
        <a:xfrm>
          <a:off x="27057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19702</xdr:rowOff>
    </xdr:from>
    <xdr:ext cx="405111" cy="259045"/>
    <xdr:sp macro="" textlink="">
      <xdr:nvSpPr>
        <xdr:cNvPr id="277" name="n_3aveValue【公営住宅】&#10;有形固定資産減価償却率">
          <a:extLst>
            <a:ext uri="{FF2B5EF4-FFF2-40B4-BE49-F238E27FC236}">
              <a16:creationId xmlns:a16="http://schemas.microsoft.com/office/drawing/2014/main" id="{E97050AE-D8A7-42DB-B5AD-A07CD114D20D}"/>
            </a:ext>
          </a:extLst>
        </xdr:cNvPr>
        <xdr:cNvSpPr txBox="1"/>
      </xdr:nvSpPr>
      <xdr:spPr>
        <a:xfrm>
          <a:off x="18167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100982</xdr:rowOff>
    </xdr:from>
    <xdr:ext cx="405111" cy="259045"/>
    <xdr:sp macro="" textlink="">
      <xdr:nvSpPr>
        <xdr:cNvPr id="278" name="n_1mainValue【公営住宅】&#10;有形固定資産減価償却率">
          <a:extLst>
            <a:ext uri="{FF2B5EF4-FFF2-40B4-BE49-F238E27FC236}">
              <a16:creationId xmlns:a16="http://schemas.microsoft.com/office/drawing/2014/main" id="{FB66FB2A-65DA-4C25-B51E-CA57D59786A0}"/>
            </a:ext>
          </a:extLst>
        </xdr:cNvPr>
        <xdr:cNvSpPr txBox="1"/>
      </xdr:nvSpPr>
      <xdr:spPr>
        <a:xfrm>
          <a:off x="3582044" y="1450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146702</xdr:rowOff>
    </xdr:from>
    <xdr:ext cx="405111" cy="259045"/>
    <xdr:sp macro="" textlink="">
      <xdr:nvSpPr>
        <xdr:cNvPr id="279" name="n_2mainValue【公営住宅】&#10;有形固定資産減価償却率">
          <a:extLst>
            <a:ext uri="{FF2B5EF4-FFF2-40B4-BE49-F238E27FC236}">
              <a16:creationId xmlns:a16="http://schemas.microsoft.com/office/drawing/2014/main" id="{ACE63B13-C7EE-46C5-ACBA-5D176A309406}"/>
            </a:ext>
          </a:extLst>
        </xdr:cNvPr>
        <xdr:cNvSpPr txBox="1"/>
      </xdr:nvSpPr>
      <xdr:spPr>
        <a:xfrm>
          <a:off x="2705744" y="1454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0" name="正方形/長方形 279">
          <a:extLst>
            <a:ext uri="{FF2B5EF4-FFF2-40B4-BE49-F238E27FC236}">
              <a16:creationId xmlns:a16="http://schemas.microsoft.com/office/drawing/2014/main" id="{6261A87C-1224-4ED7-B00F-F342A2D770B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1" name="正方形/長方形 280">
          <a:extLst>
            <a:ext uri="{FF2B5EF4-FFF2-40B4-BE49-F238E27FC236}">
              <a16:creationId xmlns:a16="http://schemas.microsoft.com/office/drawing/2014/main" id="{090279B2-5FDA-469B-AB34-D31C64E23AC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2" name="正方形/長方形 281">
          <a:extLst>
            <a:ext uri="{FF2B5EF4-FFF2-40B4-BE49-F238E27FC236}">
              <a16:creationId xmlns:a16="http://schemas.microsoft.com/office/drawing/2014/main" id="{855960FA-9EFD-4135-B7B8-89E7ED8ECC2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3" name="正方形/長方形 282">
          <a:extLst>
            <a:ext uri="{FF2B5EF4-FFF2-40B4-BE49-F238E27FC236}">
              <a16:creationId xmlns:a16="http://schemas.microsoft.com/office/drawing/2014/main" id="{5E254FF6-8A91-4887-BDF8-B7D1A2F8E05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4" name="正方形/長方形 283">
          <a:extLst>
            <a:ext uri="{FF2B5EF4-FFF2-40B4-BE49-F238E27FC236}">
              <a16:creationId xmlns:a16="http://schemas.microsoft.com/office/drawing/2014/main" id="{45E16858-D69A-4C48-BEDC-59583614C78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5" name="正方形/長方形 284">
          <a:extLst>
            <a:ext uri="{FF2B5EF4-FFF2-40B4-BE49-F238E27FC236}">
              <a16:creationId xmlns:a16="http://schemas.microsoft.com/office/drawing/2014/main" id="{572D92B7-9A3B-4BA9-847C-D44B8C50A2D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6" name="正方形/長方形 285">
          <a:extLst>
            <a:ext uri="{FF2B5EF4-FFF2-40B4-BE49-F238E27FC236}">
              <a16:creationId xmlns:a16="http://schemas.microsoft.com/office/drawing/2014/main" id="{4960D9B0-DE5A-4552-9570-6BC9BB4F590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7" name="正方形/長方形 286">
          <a:extLst>
            <a:ext uri="{FF2B5EF4-FFF2-40B4-BE49-F238E27FC236}">
              <a16:creationId xmlns:a16="http://schemas.microsoft.com/office/drawing/2014/main" id="{65377D3E-49C0-4C54-8C7A-DF27BE28D6D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8" name="テキスト ボックス 287">
          <a:extLst>
            <a:ext uri="{FF2B5EF4-FFF2-40B4-BE49-F238E27FC236}">
              <a16:creationId xmlns:a16="http://schemas.microsoft.com/office/drawing/2014/main" id="{3640FA88-5625-4FB5-BFED-01A8582AB69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9" name="直線コネクタ 288">
          <a:extLst>
            <a:ext uri="{FF2B5EF4-FFF2-40B4-BE49-F238E27FC236}">
              <a16:creationId xmlns:a16="http://schemas.microsoft.com/office/drawing/2014/main" id="{1470659E-4A3B-4C05-9E0F-E3A1393C0044}"/>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0" name="直線コネクタ 289">
          <a:extLst>
            <a:ext uri="{FF2B5EF4-FFF2-40B4-BE49-F238E27FC236}">
              <a16:creationId xmlns:a16="http://schemas.microsoft.com/office/drawing/2014/main" id="{39582452-9C70-4BDA-956A-D348C7D1C904}"/>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1" name="テキスト ボックス 290">
          <a:extLst>
            <a:ext uri="{FF2B5EF4-FFF2-40B4-BE49-F238E27FC236}">
              <a16:creationId xmlns:a16="http://schemas.microsoft.com/office/drawing/2014/main" id="{6C9519B6-4FB2-4B5B-A268-05C603B9D2FD}"/>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2" name="直線コネクタ 291">
          <a:extLst>
            <a:ext uri="{FF2B5EF4-FFF2-40B4-BE49-F238E27FC236}">
              <a16:creationId xmlns:a16="http://schemas.microsoft.com/office/drawing/2014/main" id="{A1D4CD38-F984-47ED-8A1A-EF9ADEA5058A}"/>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293" name="テキスト ボックス 292">
          <a:extLst>
            <a:ext uri="{FF2B5EF4-FFF2-40B4-BE49-F238E27FC236}">
              <a16:creationId xmlns:a16="http://schemas.microsoft.com/office/drawing/2014/main" id="{3B4C28B2-C913-40E0-935B-86B574A953BF}"/>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4" name="直線コネクタ 293">
          <a:extLst>
            <a:ext uri="{FF2B5EF4-FFF2-40B4-BE49-F238E27FC236}">
              <a16:creationId xmlns:a16="http://schemas.microsoft.com/office/drawing/2014/main" id="{4D45CD16-E740-41AF-8140-2B16231640A4}"/>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95" name="テキスト ボックス 294">
          <a:extLst>
            <a:ext uri="{FF2B5EF4-FFF2-40B4-BE49-F238E27FC236}">
              <a16:creationId xmlns:a16="http://schemas.microsoft.com/office/drawing/2014/main" id="{0BC1C058-E3B7-4582-B5A0-122C725AA089}"/>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6" name="直線コネクタ 295">
          <a:extLst>
            <a:ext uri="{FF2B5EF4-FFF2-40B4-BE49-F238E27FC236}">
              <a16:creationId xmlns:a16="http://schemas.microsoft.com/office/drawing/2014/main" id="{522AD7EC-3B42-42C1-BB39-6DAA7755516C}"/>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97" name="テキスト ボックス 296">
          <a:extLst>
            <a:ext uri="{FF2B5EF4-FFF2-40B4-BE49-F238E27FC236}">
              <a16:creationId xmlns:a16="http://schemas.microsoft.com/office/drawing/2014/main" id="{5670DA29-8766-4D85-B9EE-23E48CDCFEC8}"/>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8" name="直線コネクタ 297">
          <a:extLst>
            <a:ext uri="{FF2B5EF4-FFF2-40B4-BE49-F238E27FC236}">
              <a16:creationId xmlns:a16="http://schemas.microsoft.com/office/drawing/2014/main" id="{B0655059-E328-4EDE-8818-8C471EDB0077}"/>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99" name="テキスト ボックス 298">
          <a:extLst>
            <a:ext uri="{FF2B5EF4-FFF2-40B4-BE49-F238E27FC236}">
              <a16:creationId xmlns:a16="http://schemas.microsoft.com/office/drawing/2014/main" id="{08636EC2-A065-4DC7-AEE8-0D2D86CA1F7A}"/>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0" name="直線コネクタ 299">
          <a:extLst>
            <a:ext uri="{FF2B5EF4-FFF2-40B4-BE49-F238E27FC236}">
              <a16:creationId xmlns:a16="http://schemas.microsoft.com/office/drawing/2014/main" id="{5371005E-9FC1-4E25-A540-A3C5B52C7F3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1" name="テキスト ボックス 300">
          <a:extLst>
            <a:ext uri="{FF2B5EF4-FFF2-40B4-BE49-F238E27FC236}">
              <a16:creationId xmlns:a16="http://schemas.microsoft.com/office/drawing/2014/main" id="{30B17649-507F-4D30-BBC4-8CD4E7BA0AB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2" name="【公営住宅】&#10;一人当たり面積グラフ枠">
          <a:extLst>
            <a:ext uri="{FF2B5EF4-FFF2-40B4-BE49-F238E27FC236}">
              <a16:creationId xmlns:a16="http://schemas.microsoft.com/office/drawing/2014/main" id="{3A0B8C8C-A074-4841-B6D6-27EC80CEB33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35089</xdr:rowOff>
    </xdr:from>
    <xdr:to>
      <xdr:col>54</xdr:col>
      <xdr:colOff>189865</xdr:colOff>
      <xdr:row>86</xdr:row>
      <xdr:rowOff>109728</xdr:rowOff>
    </xdr:to>
    <xdr:cxnSp macro="">
      <xdr:nvCxnSpPr>
        <xdr:cNvPr id="303" name="直線コネクタ 302">
          <a:extLst>
            <a:ext uri="{FF2B5EF4-FFF2-40B4-BE49-F238E27FC236}">
              <a16:creationId xmlns:a16="http://schemas.microsoft.com/office/drawing/2014/main" id="{CC82A447-5AB5-4B95-9085-60AF4C02B3F0}"/>
            </a:ext>
          </a:extLst>
        </xdr:cNvPr>
        <xdr:cNvCxnSpPr/>
      </xdr:nvCxnSpPr>
      <xdr:spPr>
        <a:xfrm flipV="1">
          <a:off x="10476865" y="13408189"/>
          <a:ext cx="0" cy="1446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113555</xdr:rowOff>
    </xdr:from>
    <xdr:ext cx="469744" cy="259045"/>
    <xdr:sp macro="" textlink="">
      <xdr:nvSpPr>
        <xdr:cNvPr id="304" name="【公営住宅】&#10;一人当たり面積最小値テキスト">
          <a:extLst>
            <a:ext uri="{FF2B5EF4-FFF2-40B4-BE49-F238E27FC236}">
              <a16:creationId xmlns:a16="http://schemas.microsoft.com/office/drawing/2014/main" id="{557B6FC8-AF4A-4359-900E-9038C9FBABA3}"/>
            </a:ext>
          </a:extLst>
        </xdr:cNvPr>
        <xdr:cNvSpPr txBox="1"/>
      </xdr:nvSpPr>
      <xdr:spPr>
        <a:xfrm>
          <a:off x="10515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109728</xdr:rowOff>
    </xdr:from>
    <xdr:to>
      <xdr:col>55</xdr:col>
      <xdr:colOff>88900</xdr:colOff>
      <xdr:row>86</xdr:row>
      <xdr:rowOff>109728</xdr:rowOff>
    </xdr:to>
    <xdr:cxnSp macro="">
      <xdr:nvCxnSpPr>
        <xdr:cNvPr id="305" name="直線コネクタ 304">
          <a:extLst>
            <a:ext uri="{FF2B5EF4-FFF2-40B4-BE49-F238E27FC236}">
              <a16:creationId xmlns:a16="http://schemas.microsoft.com/office/drawing/2014/main" id="{2070774B-D3E7-44B3-8F65-F0BF4CB1ACFB}"/>
            </a:ext>
          </a:extLst>
        </xdr:cNvPr>
        <xdr:cNvCxnSpPr/>
      </xdr:nvCxnSpPr>
      <xdr:spPr>
        <a:xfrm>
          <a:off x="10388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153216</xdr:rowOff>
    </xdr:from>
    <xdr:ext cx="534377" cy="259045"/>
    <xdr:sp macro="" textlink="">
      <xdr:nvSpPr>
        <xdr:cNvPr id="306" name="【公営住宅】&#10;一人当たり面積最大値テキスト">
          <a:extLst>
            <a:ext uri="{FF2B5EF4-FFF2-40B4-BE49-F238E27FC236}">
              <a16:creationId xmlns:a16="http://schemas.microsoft.com/office/drawing/2014/main" id="{7DE2078C-9A11-428B-A30E-6D70C3EAF05C}"/>
            </a:ext>
          </a:extLst>
        </xdr:cNvPr>
        <xdr:cNvSpPr txBox="1"/>
      </xdr:nvSpPr>
      <xdr:spPr>
        <a:xfrm>
          <a:off x="10515600" y="1318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35089</xdr:rowOff>
    </xdr:from>
    <xdr:to>
      <xdr:col>55</xdr:col>
      <xdr:colOff>88900</xdr:colOff>
      <xdr:row>78</xdr:row>
      <xdr:rowOff>35089</xdr:rowOff>
    </xdr:to>
    <xdr:cxnSp macro="">
      <xdr:nvCxnSpPr>
        <xdr:cNvPr id="307" name="直線コネクタ 306">
          <a:extLst>
            <a:ext uri="{FF2B5EF4-FFF2-40B4-BE49-F238E27FC236}">
              <a16:creationId xmlns:a16="http://schemas.microsoft.com/office/drawing/2014/main" id="{BABE6D1C-2194-4B0E-88C0-72122CD0CF66}"/>
            </a:ext>
          </a:extLst>
        </xdr:cNvPr>
        <xdr:cNvCxnSpPr/>
      </xdr:nvCxnSpPr>
      <xdr:spPr>
        <a:xfrm>
          <a:off x="10388600" y="13408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87596</xdr:rowOff>
    </xdr:from>
    <xdr:ext cx="469744" cy="259045"/>
    <xdr:sp macro="" textlink="">
      <xdr:nvSpPr>
        <xdr:cNvPr id="308" name="【公営住宅】&#10;一人当たり面積平均値テキスト">
          <a:extLst>
            <a:ext uri="{FF2B5EF4-FFF2-40B4-BE49-F238E27FC236}">
              <a16:creationId xmlns:a16="http://schemas.microsoft.com/office/drawing/2014/main" id="{4F9CD58B-67C9-498A-8FE6-ACB4C348788E}"/>
            </a:ext>
          </a:extLst>
        </xdr:cNvPr>
        <xdr:cNvSpPr txBox="1"/>
      </xdr:nvSpPr>
      <xdr:spPr>
        <a:xfrm>
          <a:off x="10515600" y="14489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64719</xdr:rowOff>
    </xdr:from>
    <xdr:to>
      <xdr:col>55</xdr:col>
      <xdr:colOff>50800</xdr:colOff>
      <xdr:row>85</xdr:row>
      <xdr:rowOff>166319</xdr:rowOff>
    </xdr:to>
    <xdr:sp macro="" textlink="">
      <xdr:nvSpPr>
        <xdr:cNvPr id="309" name="フローチャート: 判断 308">
          <a:extLst>
            <a:ext uri="{FF2B5EF4-FFF2-40B4-BE49-F238E27FC236}">
              <a16:creationId xmlns:a16="http://schemas.microsoft.com/office/drawing/2014/main" id="{0D3FCB54-DE65-4C05-968A-786085ADF373}"/>
            </a:ext>
          </a:extLst>
        </xdr:cNvPr>
        <xdr:cNvSpPr/>
      </xdr:nvSpPr>
      <xdr:spPr>
        <a:xfrm>
          <a:off x="10426700" y="1463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61404</xdr:rowOff>
    </xdr:from>
    <xdr:to>
      <xdr:col>50</xdr:col>
      <xdr:colOff>165100</xdr:colOff>
      <xdr:row>85</xdr:row>
      <xdr:rowOff>163004</xdr:rowOff>
    </xdr:to>
    <xdr:sp macro="" textlink="">
      <xdr:nvSpPr>
        <xdr:cNvPr id="310" name="フローチャート: 判断 309">
          <a:extLst>
            <a:ext uri="{FF2B5EF4-FFF2-40B4-BE49-F238E27FC236}">
              <a16:creationId xmlns:a16="http://schemas.microsoft.com/office/drawing/2014/main" id="{F7CA332B-C470-41A9-B996-9F3C02579BAC}"/>
            </a:ext>
          </a:extLst>
        </xdr:cNvPr>
        <xdr:cNvSpPr/>
      </xdr:nvSpPr>
      <xdr:spPr>
        <a:xfrm>
          <a:off x="9588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63728</xdr:rowOff>
    </xdr:from>
    <xdr:to>
      <xdr:col>46</xdr:col>
      <xdr:colOff>38100</xdr:colOff>
      <xdr:row>85</xdr:row>
      <xdr:rowOff>165328</xdr:rowOff>
    </xdr:to>
    <xdr:sp macro="" textlink="">
      <xdr:nvSpPr>
        <xdr:cNvPr id="311" name="フローチャート: 判断 310">
          <a:extLst>
            <a:ext uri="{FF2B5EF4-FFF2-40B4-BE49-F238E27FC236}">
              <a16:creationId xmlns:a16="http://schemas.microsoft.com/office/drawing/2014/main" id="{5548E8AA-8A4F-489B-8553-1CDB4930CF44}"/>
            </a:ext>
          </a:extLst>
        </xdr:cNvPr>
        <xdr:cNvSpPr/>
      </xdr:nvSpPr>
      <xdr:spPr>
        <a:xfrm>
          <a:off x="8699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97028</xdr:rowOff>
    </xdr:from>
    <xdr:to>
      <xdr:col>41</xdr:col>
      <xdr:colOff>101600</xdr:colOff>
      <xdr:row>86</xdr:row>
      <xdr:rowOff>27178</xdr:rowOff>
    </xdr:to>
    <xdr:sp macro="" textlink="">
      <xdr:nvSpPr>
        <xdr:cNvPr id="312" name="フローチャート: 判断 311">
          <a:extLst>
            <a:ext uri="{FF2B5EF4-FFF2-40B4-BE49-F238E27FC236}">
              <a16:creationId xmlns:a16="http://schemas.microsoft.com/office/drawing/2014/main" id="{EDBDE623-E3FE-470F-BA34-6C79886F792F}"/>
            </a:ext>
          </a:extLst>
        </xdr:cNvPr>
        <xdr:cNvSpPr/>
      </xdr:nvSpPr>
      <xdr:spPr>
        <a:xfrm>
          <a:off x="7810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3" name="テキスト ボックス 312">
          <a:extLst>
            <a:ext uri="{FF2B5EF4-FFF2-40B4-BE49-F238E27FC236}">
              <a16:creationId xmlns:a16="http://schemas.microsoft.com/office/drawing/2014/main" id="{32740B8B-C5AD-4CBE-A9A0-31CE342422CA}"/>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id="{4ACAA8C7-0481-4736-9044-433D31D9502C}"/>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4082DB2B-8AA4-40F6-BE2A-C36C1F9FCB56}"/>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id="{6984891C-F580-4AEE-AF31-F3B935431DF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id="{39D9A457-87EA-4B13-A4AA-81091C7B7BEB}"/>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94932</xdr:rowOff>
    </xdr:from>
    <xdr:to>
      <xdr:col>55</xdr:col>
      <xdr:colOff>50800</xdr:colOff>
      <xdr:row>86</xdr:row>
      <xdr:rowOff>25082</xdr:rowOff>
    </xdr:to>
    <xdr:sp macro="" textlink="">
      <xdr:nvSpPr>
        <xdr:cNvPr id="318" name="楕円 317">
          <a:extLst>
            <a:ext uri="{FF2B5EF4-FFF2-40B4-BE49-F238E27FC236}">
              <a16:creationId xmlns:a16="http://schemas.microsoft.com/office/drawing/2014/main" id="{C2941A75-5D48-4C3C-A3E1-07DF4CA4D392}"/>
            </a:ext>
          </a:extLst>
        </xdr:cNvPr>
        <xdr:cNvSpPr/>
      </xdr:nvSpPr>
      <xdr:spPr>
        <a:xfrm>
          <a:off x="10426700" y="1466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73359</xdr:rowOff>
    </xdr:from>
    <xdr:ext cx="469744" cy="259045"/>
    <xdr:sp macro="" textlink="">
      <xdr:nvSpPr>
        <xdr:cNvPr id="319" name="【公営住宅】&#10;一人当たり面積該当値テキスト">
          <a:extLst>
            <a:ext uri="{FF2B5EF4-FFF2-40B4-BE49-F238E27FC236}">
              <a16:creationId xmlns:a16="http://schemas.microsoft.com/office/drawing/2014/main" id="{F2CDBC84-7F5C-4C9C-B4FC-DA8495540374}"/>
            </a:ext>
          </a:extLst>
        </xdr:cNvPr>
        <xdr:cNvSpPr txBox="1"/>
      </xdr:nvSpPr>
      <xdr:spPr>
        <a:xfrm>
          <a:off x="10515600" y="14646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97752</xdr:rowOff>
    </xdr:from>
    <xdr:to>
      <xdr:col>50</xdr:col>
      <xdr:colOff>165100</xdr:colOff>
      <xdr:row>86</xdr:row>
      <xdr:rowOff>27902</xdr:rowOff>
    </xdr:to>
    <xdr:sp macro="" textlink="">
      <xdr:nvSpPr>
        <xdr:cNvPr id="320" name="楕円 319">
          <a:extLst>
            <a:ext uri="{FF2B5EF4-FFF2-40B4-BE49-F238E27FC236}">
              <a16:creationId xmlns:a16="http://schemas.microsoft.com/office/drawing/2014/main" id="{2ACCCEF4-2FED-44C0-826C-4C92FE8AE1A7}"/>
            </a:ext>
          </a:extLst>
        </xdr:cNvPr>
        <xdr:cNvSpPr/>
      </xdr:nvSpPr>
      <xdr:spPr>
        <a:xfrm>
          <a:off x="9588500" y="1467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145732</xdr:rowOff>
    </xdr:from>
    <xdr:to>
      <xdr:col>55</xdr:col>
      <xdr:colOff>0</xdr:colOff>
      <xdr:row>85</xdr:row>
      <xdr:rowOff>148552</xdr:rowOff>
    </xdr:to>
    <xdr:cxnSp macro="">
      <xdr:nvCxnSpPr>
        <xdr:cNvPr id="321" name="直線コネクタ 320">
          <a:extLst>
            <a:ext uri="{FF2B5EF4-FFF2-40B4-BE49-F238E27FC236}">
              <a16:creationId xmlns:a16="http://schemas.microsoft.com/office/drawing/2014/main" id="{926C20BE-A77D-4438-813D-D4059281EA22}"/>
            </a:ext>
          </a:extLst>
        </xdr:cNvPr>
        <xdr:cNvCxnSpPr/>
      </xdr:nvCxnSpPr>
      <xdr:spPr>
        <a:xfrm flipV="1">
          <a:off x="9639300" y="14718982"/>
          <a:ext cx="838200" cy="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100648</xdr:rowOff>
    </xdr:from>
    <xdr:to>
      <xdr:col>46</xdr:col>
      <xdr:colOff>38100</xdr:colOff>
      <xdr:row>86</xdr:row>
      <xdr:rowOff>30798</xdr:rowOff>
    </xdr:to>
    <xdr:sp macro="" textlink="">
      <xdr:nvSpPr>
        <xdr:cNvPr id="322" name="楕円 321">
          <a:extLst>
            <a:ext uri="{FF2B5EF4-FFF2-40B4-BE49-F238E27FC236}">
              <a16:creationId xmlns:a16="http://schemas.microsoft.com/office/drawing/2014/main" id="{EEA65DAC-A252-412E-952D-8C29E186DA40}"/>
            </a:ext>
          </a:extLst>
        </xdr:cNvPr>
        <xdr:cNvSpPr/>
      </xdr:nvSpPr>
      <xdr:spPr>
        <a:xfrm>
          <a:off x="8699500" y="1467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148552</xdr:rowOff>
    </xdr:from>
    <xdr:to>
      <xdr:col>50</xdr:col>
      <xdr:colOff>114300</xdr:colOff>
      <xdr:row>85</xdr:row>
      <xdr:rowOff>151448</xdr:rowOff>
    </xdr:to>
    <xdr:cxnSp macro="">
      <xdr:nvCxnSpPr>
        <xdr:cNvPr id="323" name="直線コネクタ 322">
          <a:extLst>
            <a:ext uri="{FF2B5EF4-FFF2-40B4-BE49-F238E27FC236}">
              <a16:creationId xmlns:a16="http://schemas.microsoft.com/office/drawing/2014/main" id="{B50257DB-7FAA-412F-B70A-39DCDFC1D11D}"/>
            </a:ext>
          </a:extLst>
        </xdr:cNvPr>
        <xdr:cNvCxnSpPr/>
      </xdr:nvCxnSpPr>
      <xdr:spPr>
        <a:xfrm flipV="1">
          <a:off x="8750300" y="14721802"/>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8081</xdr:rowOff>
    </xdr:from>
    <xdr:ext cx="469744" cy="259045"/>
    <xdr:sp macro="" textlink="">
      <xdr:nvSpPr>
        <xdr:cNvPr id="324" name="n_1aveValue【公営住宅】&#10;一人当たり面積">
          <a:extLst>
            <a:ext uri="{FF2B5EF4-FFF2-40B4-BE49-F238E27FC236}">
              <a16:creationId xmlns:a16="http://schemas.microsoft.com/office/drawing/2014/main" id="{7AFC5D10-1EA6-4B17-9AF7-2622B9B7B50E}"/>
            </a:ext>
          </a:extLst>
        </xdr:cNvPr>
        <xdr:cNvSpPr txBox="1"/>
      </xdr:nvSpPr>
      <xdr:spPr>
        <a:xfrm>
          <a:off x="93917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10405</xdr:rowOff>
    </xdr:from>
    <xdr:ext cx="469744" cy="259045"/>
    <xdr:sp macro="" textlink="">
      <xdr:nvSpPr>
        <xdr:cNvPr id="325" name="n_2aveValue【公営住宅】&#10;一人当たり面積">
          <a:extLst>
            <a:ext uri="{FF2B5EF4-FFF2-40B4-BE49-F238E27FC236}">
              <a16:creationId xmlns:a16="http://schemas.microsoft.com/office/drawing/2014/main" id="{FD50E877-22A0-4E14-84C6-FDA5C3FD66B0}"/>
            </a:ext>
          </a:extLst>
        </xdr:cNvPr>
        <xdr:cNvSpPr txBox="1"/>
      </xdr:nvSpPr>
      <xdr:spPr>
        <a:xfrm>
          <a:off x="8515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43705</xdr:rowOff>
    </xdr:from>
    <xdr:ext cx="469744" cy="259045"/>
    <xdr:sp macro="" textlink="">
      <xdr:nvSpPr>
        <xdr:cNvPr id="326" name="n_3aveValue【公営住宅】&#10;一人当たり面積">
          <a:extLst>
            <a:ext uri="{FF2B5EF4-FFF2-40B4-BE49-F238E27FC236}">
              <a16:creationId xmlns:a16="http://schemas.microsoft.com/office/drawing/2014/main" id="{79691D1E-754B-471B-AA29-91C3092C3B12}"/>
            </a:ext>
          </a:extLst>
        </xdr:cNvPr>
        <xdr:cNvSpPr txBox="1"/>
      </xdr:nvSpPr>
      <xdr:spPr>
        <a:xfrm>
          <a:off x="7626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19029</xdr:rowOff>
    </xdr:from>
    <xdr:ext cx="469744" cy="259045"/>
    <xdr:sp macro="" textlink="">
      <xdr:nvSpPr>
        <xdr:cNvPr id="327" name="n_1mainValue【公営住宅】&#10;一人当たり面積">
          <a:extLst>
            <a:ext uri="{FF2B5EF4-FFF2-40B4-BE49-F238E27FC236}">
              <a16:creationId xmlns:a16="http://schemas.microsoft.com/office/drawing/2014/main" id="{4D0F45D8-147F-4528-B04E-9BC5180AEE76}"/>
            </a:ext>
          </a:extLst>
        </xdr:cNvPr>
        <xdr:cNvSpPr txBox="1"/>
      </xdr:nvSpPr>
      <xdr:spPr>
        <a:xfrm>
          <a:off x="9391727" y="14763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21925</xdr:rowOff>
    </xdr:from>
    <xdr:ext cx="469744" cy="259045"/>
    <xdr:sp macro="" textlink="">
      <xdr:nvSpPr>
        <xdr:cNvPr id="328" name="n_2mainValue【公営住宅】&#10;一人当たり面積">
          <a:extLst>
            <a:ext uri="{FF2B5EF4-FFF2-40B4-BE49-F238E27FC236}">
              <a16:creationId xmlns:a16="http://schemas.microsoft.com/office/drawing/2014/main" id="{20705151-D37A-48A0-B04A-34CE05C8372E}"/>
            </a:ext>
          </a:extLst>
        </xdr:cNvPr>
        <xdr:cNvSpPr txBox="1"/>
      </xdr:nvSpPr>
      <xdr:spPr>
        <a:xfrm>
          <a:off x="8515427" y="1476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9" name="正方形/長方形 328">
          <a:extLst>
            <a:ext uri="{FF2B5EF4-FFF2-40B4-BE49-F238E27FC236}">
              <a16:creationId xmlns:a16="http://schemas.microsoft.com/office/drawing/2014/main" id="{59252DD3-6467-4831-9E2E-A9B2D9AEE0D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0" name="正方形/長方形 329">
          <a:extLst>
            <a:ext uri="{FF2B5EF4-FFF2-40B4-BE49-F238E27FC236}">
              <a16:creationId xmlns:a16="http://schemas.microsoft.com/office/drawing/2014/main" id="{D23C57F7-5976-43E5-9722-749C6C7CE80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1" name="正方形/長方形 330">
          <a:extLst>
            <a:ext uri="{FF2B5EF4-FFF2-40B4-BE49-F238E27FC236}">
              <a16:creationId xmlns:a16="http://schemas.microsoft.com/office/drawing/2014/main" id="{78A8AF3C-F885-4FFD-8ACA-F5530D31D92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2" name="正方形/長方形 331">
          <a:extLst>
            <a:ext uri="{FF2B5EF4-FFF2-40B4-BE49-F238E27FC236}">
              <a16:creationId xmlns:a16="http://schemas.microsoft.com/office/drawing/2014/main" id="{66399548-2A6D-47B3-BD64-439A780E764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3" name="正方形/長方形 332">
          <a:extLst>
            <a:ext uri="{FF2B5EF4-FFF2-40B4-BE49-F238E27FC236}">
              <a16:creationId xmlns:a16="http://schemas.microsoft.com/office/drawing/2014/main" id="{C3E9C136-EB58-4E4A-9AF8-19EE8DB58C3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4" name="正方形/長方形 333">
          <a:extLst>
            <a:ext uri="{FF2B5EF4-FFF2-40B4-BE49-F238E27FC236}">
              <a16:creationId xmlns:a16="http://schemas.microsoft.com/office/drawing/2014/main" id="{6743A20F-FEBD-4F3F-8554-D6BABEC9B93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5" name="正方形/長方形 334">
          <a:extLst>
            <a:ext uri="{FF2B5EF4-FFF2-40B4-BE49-F238E27FC236}">
              <a16:creationId xmlns:a16="http://schemas.microsoft.com/office/drawing/2014/main" id="{6659759F-02C2-4105-87A8-3657621C7A3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6" name="正方形/長方形 335">
          <a:extLst>
            <a:ext uri="{FF2B5EF4-FFF2-40B4-BE49-F238E27FC236}">
              <a16:creationId xmlns:a16="http://schemas.microsoft.com/office/drawing/2014/main" id="{47E0FC7C-B2D3-44F5-BE85-BEBA450FFC0C}"/>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7" name="正方形/長方形 336">
          <a:extLst>
            <a:ext uri="{FF2B5EF4-FFF2-40B4-BE49-F238E27FC236}">
              <a16:creationId xmlns:a16="http://schemas.microsoft.com/office/drawing/2014/main" id="{2B116A9B-D734-41EE-8483-43062C93475D}"/>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8" name="正方形/長方形 337">
          <a:extLst>
            <a:ext uri="{FF2B5EF4-FFF2-40B4-BE49-F238E27FC236}">
              <a16:creationId xmlns:a16="http://schemas.microsoft.com/office/drawing/2014/main" id="{4529BC9E-CAA7-45CD-8CB1-9EA80B45F08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9" name="正方形/長方形 338">
          <a:extLst>
            <a:ext uri="{FF2B5EF4-FFF2-40B4-BE49-F238E27FC236}">
              <a16:creationId xmlns:a16="http://schemas.microsoft.com/office/drawing/2014/main" id="{3759E673-6EAA-448C-BFF1-D674BADB542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0" name="正方形/長方形 339">
          <a:extLst>
            <a:ext uri="{FF2B5EF4-FFF2-40B4-BE49-F238E27FC236}">
              <a16:creationId xmlns:a16="http://schemas.microsoft.com/office/drawing/2014/main" id="{0289F5BA-9740-4575-800B-619F2B659E7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1" name="正方形/長方形 340">
          <a:extLst>
            <a:ext uri="{FF2B5EF4-FFF2-40B4-BE49-F238E27FC236}">
              <a16:creationId xmlns:a16="http://schemas.microsoft.com/office/drawing/2014/main" id="{9D3A58B1-425F-4E3D-8B86-BBF023BAAA2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2" name="正方形/長方形 341">
          <a:extLst>
            <a:ext uri="{FF2B5EF4-FFF2-40B4-BE49-F238E27FC236}">
              <a16:creationId xmlns:a16="http://schemas.microsoft.com/office/drawing/2014/main" id="{D6988572-55F9-412C-A904-C67D8A10D25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3" name="正方形/長方形 342">
          <a:extLst>
            <a:ext uri="{FF2B5EF4-FFF2-40B4-BE49-F238E27FC236}">
              <a16:creationId xmlns:a16="http://schemas.microsoft.com/office/drawing/2014/main" id="{2113494D-7762-4072-B45C-B6BD28E7A40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4" name="正方形/長方形 343">
          <a:extLst>
            <a:ext uri="{FF2B5EF4-FFF2-40B4-BE49-F238E27FC236}">
              <a16:creationId xmlns:a16="http://schemas.microsoft.com/office/drawing/2014/main" id="{6F34CFC7-3462-44F5-9A7B-FE2ACDFF18A4}"/>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5" name="正方形/長方形 344">
          <a:extLst>
            <a:ext uri="{FF2B5EF4-FFF2-40B4-BE49-F238E27FC236}">
              <a16:creationId xmlns:a16="http://schemas.microsoft.com/office/drawing/2014/main" id="{EC02E7A4-E4E0-46D8-BE92-537A43F875D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6" name="正方形/長方形 345">
          <a:extLst>
            <a:ext uri="{FF2B5EF4-FFF2-40B4-BE49-F238E27FC236}">
              <a16:creationId xmlns:a16="http://schemas.microsoft.com/office/drawing/2014/main" id="{1EC76FB8-83ED-48E8-813F-39D41634ED3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7" name="正方形/長方形 346">
          <a:extLst>
            <a:ext uri="{FF2B5EF4-FFF2-40B4-BE49-F238E27FC236}">
              <a16:creationId xmlns:a16="http://schemas.microsoft.com/office/drawing/2014/main" id="{C7F01FE7-E338-4FC3-A636-D85C66EE738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8" name="正方形/長方形 347">
          <a:extLst>
            <a:ext uri="{FF2B5EF4-FFF2-40B4-BE49-F238E27FC236}">
              <a16:creationId xmlns:a16="http://schemas.microsoft.com/office/drawing/2014/main" id="{FE6EC8DC-4653-4A9A-9980-7A5A41A654E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9" name="正方形/長方形 348">
          <a:extLst>
            <a:ext uri="{FF2B5EF4-FFF2-40B4-BE49-F238E27FC236}">
              <a16:creationId xmlns:a16="http://schemas.microsoft.com/office/drawing/2014/main" id="{B587D09E-AFD0-4674-BA48-79F94C95ABF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0" name="正方形/長方形 349">
          <a:extLst>
            <a:ext uri="{FF2B5EF4-FFF2-40B4-BE49-F238E27FC236}">
              <a16:creationId xmlns:a16="http://schemas.microsoft.com/office/drawing/2014/main" id="{AF776145-224C-4C51-A9BF-61FC0D0ABD1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1" name="正方形/長方形 350">
          <a:extLst>
            <a:ext uri="{FF2B5EF4-FFF2-40B4-BE49-F238E27FC236}">
              <a16:creationId xmlns:a16="http://schemas.microsoft.com/office/drawing/2014/main" id="{93A5583B-C1EB-4A7A-9C0F-3AE639FEAE1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2" name="正方形/長方形 351">
          <a:extLst>
            <a:ext uri="{FF2B5EF4-FFF2-40B4-BE49-F238E27FC236}">
              <a16:creationId xmlns:a16="http://schemas.microsoft.com/office/drawing/2014/main" id="{9277C8AC-B113-4CFA-B1B4-54301386DFD9}"/>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3" name="テキスト ボックス 352">
          <a:extLst>
            <a:ext uri="{FF2B5EF4-FFF2-40B4-BE49-F238E27FC236}">
              <a16:creationId xmlns:a16="http://schemas.microsoft.com/office/drawing/2014/main" id="{88791F82-B7CD-42F9-8735-77C84B008404}"/>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4" name="直線コネクタ 353">
          <a:extLst>
            <a:ext uri="{FF2B5EF4-FFF2-40B4-BE49-F238E27FC236}">
              <a16:creationId xmlns:a16="http://schemas.microsoft.com/office/drawing/2014/main" id="{A2166DA8-705E-408C-AF34-98FC055E0AA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5" name="直線コネクタ 354">
          <a:extLst>
            <a:ext uri="{FF2B5EF4-FFF2-40B4-BE49-F238E27FC236}">
              <a16:creationId xmlns:a16="http://schemas.microsoft.com/office/drawing/2014/main" id="{545C3E69-7CDC-4FEC-A710-83FDE7D6F5AD}"/>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56" name="テキスト ボックス 355">
          <a:extLst>
            <a:ext uri="{FF2B5EF4-FFF2-40B4-BE49-F238E27FC236}">
              <a16:creationId xmlns:a16="http://schemas.microsoft.com/office/drawing/2014/main" id="{B4ADF227-6337-4978-B43B-EAAAD9101667}"/>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7" name="直線コネクタ 356">
          <a:extLst>
            <a:ext uri="{FF2B5EF4-FFF2-40B4-BE49-F238E27FC236}">
              <a16:creationId xmlns:a16="http://schemas.microsoft.com/office/drawing/2014/main" id="{D5AAF31F-C8CF-4FC9-B64D-AD62033C2ED2}"/>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8" name="テキスト ボックス 357">
          <a:extLst>
            <a:ext uri="{FF2B5EF4-FFF2-40B4-BE49-F238E27FC236}">
              <a16:creationId xmlns:a16="http://schemas.microsoft.com/office/drawing/2014/main" id="{B2EE20E3-927E-47F6-A61F-E97CAAE198E4}"/>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59" name="直線コネクタ 358">
          <a:extLst>
            <a:ext uri="{FF2B5EF4-FFF2-40B4-BE49-F238E27FC236}">
              <a16:creationId xmlns:a16="http://schemas.microsoft.com/office/drawing/2014/main" id="{3BDFF5BC-0358-43F7-9F1F-56B6AB8FD65C}"/>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60" name="テキスト ボックス 359">
          <a:extLst>
            <a:ext uri="{FF2B5EF4-FFF2-40B4-BE49-F238E27FC236}">
              <a16:creationId xmlns:a16="http://schemas.microsoft.com/office/drawing/2014/main" id="{DB0CFEBC-3237-4241-841F-766B51E4D777}"/>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1" name="直線コネクタ 360">
          <a:extLst>
            <a:ext uri="{FF2B5EF4-FFF2-40B4-BE49-F238E27FC236}">
              <a16:creationId xmlns:a16="http://schemas.microsoft.com/office/drawing/2014/main" id="{D94C617B-A5B4-49FE-9BCE-989299B8D8EE}"/>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2" name="テキスト ボックス 361">
          <a:extLst>
            <a:ext uri="{FF2B5EF4-FFF2-40B4-BE49-F238E27FC236}">
              <a16:creationId xmlns:a16="http://schemas.microsoft.com/office/drawing/2014/main" id="{3B1D5FF2-3C5B-4E00-AB49-BC6ADC34C7E6}"/>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3" name="直線コネクタ 362">
          <a:extLst>
            <a:ext uri="{FF2B5EF4-FFF2-40B4-BE49-F238E27FC236}">
              <a16:creationId xmlns:a16="http://schemas.microsoft.com/office/drawing/2014/main" id="{9EC35051-9915-4B93-9216-452C50325C2D}"/>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4" name="テキスト ボックス 363">
          <a:extLst>
            <a:ext uri="{FF2B5EF4-FFF2-40B4-BE49-F238E27FC236}">
              <a16:creationId xmlns:a16="http://schemas.microsoft.com/office/drawing/2014/main" id="{AEAAC9DC-53AB-4C21-872F-3DE1AC56D5BF}"/>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5" name="直線コネクタ 364">
          <a:extLst>
            <a:ext uri="{FF2B5EF4-FFF2-40B4-BE49-F238E27FC236}">
              <a16:creationId xmlns:a16="http://schemas.microsoft.com/office/drawing/2014/main" id="{723BFE26-DC97-4F6B-BBE2-2B7109A9E6BD}"/>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66" name="テキスト ボックス 365">
          <a:extLst>
            <a:ext uri="{FF2B5EF4-FFF2-40B4-BE49-F238E27FC236}">
              <a16:creationId xmlns:a16="http://schemas.microsoft.com/office/drawing/2014/main" id="{17665736-C6FD-4106-B067-0D07D0DA6E5F}"/>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7" name="直線コネクタ 366">
          <a:extLst>
            <a:ext uri="{FF2B5EF4-FFF2-40B4-BE49-F238E27FC236}">
              <a16:creationId xmlns:a16="http://schemas.microsoft.com/office/drawing/2014/main" id="{A53D3780-8512-4822-98A8-EF53775B2382}"/>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8" name="テキスト ボックス 367">
          <a:extLst>
            <a:ext uri="{FF2B5EF4-FFF2-40B4-BE49-F238E27FC236}">
              <a16:creationId xmlns:a16="http://schemas.microsoft.com/office/drawing/2014/main" id="{03ED58C7-CE0A-4DCF-A51D-E17FE97EE392}"/>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9" name="【認定こども園・幼稚園・保育所】&#10;有形固定資産減価償却率グラフ枠">
          <a:extLst>
            <a:ext uri="{FF2B5EF4-FFF2-40B4-BE49-F238E27FC236}">
              <a16:creationId xmlns:a16="http://schemas.microsoft.com/office/drawing/2014/main" id="{F2132CCE-E6AD-451C-9201-BE635EDA42A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25581</xdr:rowOff>
    </xdr:to>
    <xdr:cxnSp macro="">
      <xdr:nvCxnSpPr>
        <xdr:cNvPr id="370" name="直線コネクタ 369">
          <a:extLst>
            <a:ext uri="{FF2B5EF4-FFF2-40B4-BE49-F238E27FC236}">
              <a16:creationId xmlns:a16="http://schemas.microsoft.com/office/drawing/2014/main" id="{42F46576-3FFE-466D-B47E-13DFD12C73A3}"/>
            </a:ext>
          </a:extLst>
        </xdr:cNvPr>
        <xdr:cNvCxnSpPr/>
      </xdr:nvCxnSpPr>
      <xdr:spPr>
        <a:xfrm flipV="1">
          <a:off x="16318864" y="5660572"/>
          <a:ext cx="0" cy="1565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29408</xdr:rowOff>
    </xdr:from>
    <xdr:ext cx="340478" cy="259045"/>
    <xdr:sp macro="" textlink="">
      <xdr:nvSpPr>
        <xdr:cNvPr id="371" name="【認定こども園・幼稚園・保育所】&#10;有形固定資産減価償却率最小値テキスト">
          <a:extLst>
            <a:ext uri="{FF2B5EF4-FFF2-40B4-BE49-F238E27FC236}">
              <a16:creationId xmlns:a16="http://schemas.microsoft.com/office/drawing/2014/main" id="{962D6895-5A10-4E96-9C13-DAC5977BC6E1}"/>
            </a:ext>
          </a:extLst>
        </xdr:cNvPr>
        <xdr:cNvSpPr txBox="1"/>
      </xdr:nvSpPr>
      <xdr:spPr>
        <a:xfrm>
          <a:off x="16357600" y="72303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25581</xdr:rowOff>
    </xdr:from>
    <xdr:to>
      <xdr:col>86</xdr:col>
      <xdr:colOff>25400</xdr:colOff>
      <xdr:row>42</xdr:row>
      <xdr:rowOff>25581</xdr:rowOff>
    </xdr:to>
    <xdr:cxnSp macro="">
      <xdr:nvCxnSpPr>
        <xdr:cNvPr id="372" name="直線コネクタ 371">
          <a:extLst>
            <a:ext uri="{FF2B5EF4-FFF2-40B4-BE49-F238E27FC236}">
              <a16:creationId xmlns:a16="http://schemas.microsoft.com/office/drawing/2014/main" id="{2C4B20B4-75A4-46AF-B65F-5D6E253C0A94}"/>
            </a:ext>
          </a:extLst>
        </xdr:cNvPr>
        <xdr:cNvCxnSpPr/>
      </xdr:nvCxnSpPr>
      <xdr:spPr>
        <a:xfrm>
          <a:off x="16230600" y="722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73" name="【認定こども園・幼稚園・保育所】&#10;有形固定資産減価償却率最大値テキスト">
          <a:extLst>
            <a:ext uri="{FF2B5EF4-FFF2-40B4-BE49-F238E27FC236}">
              <a16:creationId xmlns:a16="http://schemas.microsoft.com/office/drawing/2014/main" id="{548B4101-F8B1-4179-910B-BE434A0532E1}"/>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74" name="直線コネクタ 373">
          <a:extLst>
            <a:ext uri="{FF2B5EF4-FFF2-40B4-BE49-F238E27FC236}">
              <a16:creationId xmlns:a16="http://schemas.microsoft.com/office/drawing/2014/main" id="{FCA54FBF-20F4-48B2-82A5-997455A74548}"/>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162214</xdr:rowOff>
    </xdr:from>
    <xdr:ext cx="405111" cy="259045"/>
    <xdr:sp macro="" textlink="">
      <xdr:nvSpPr>
        <xdr:cNvPr id="375" name="【認定こども園・幼稚園・保育所】&#10;有形固定資産減価償却率平均値テキスト">
          <a:extLst>
            <a:ext uri="{FF2B5EF4-FFF2-40B4-BE49-F238E27FC236}">
              <a16:creationId xmlns:a16="http://schemas.microsoft.com/office/drawing/2014/main" id="{97CB2A30-F09A-4733-9AD5-B59A2D7FF3BF}"/>
            </a:ext>
          </a:extLst>
        </xdr:cNvPr>
        <xdr:cNvSpPr txBox="1"/>
      </xdr:nvSpPr>
      <xdr:spPr>
        <a:xfrm>
          <a:off x="16357600" y="6334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12337</xdr:rowOff>
    </xdr:from>
    <xdr:to>
      <xdr:col>85</xdr:col>
      <xdr:colOff>177800</xdr:colOff>
      <xdr:row>37</xdr:row>
      <xdr:rowOff>113937</xdr:rowOff>
    </xdr:to>
    <xdr:sp macro="" textlink="">
      <xdr:nvSpPr>
        <xdr:cNvPr id="376" name="フローチャート: 判断 375">
          <a:extLst>
            <a:ext uri="{FF2B5EF4-FFF2-40B4-BE49-F238E27FC236}">
              <a16:creationId xmlns:a16="http://schemas.microsoft.com/office/drawing/2014/main" id="{6EFEA66F-BDBF-4DF1-BE36-B6618EBA24AF}"/>
            </a:ext>
          </a:extLst>
        </xdr:cNvPr>
        <xdr:cNvSpPr/>
      </xdr:nvSpPr>
      <xdr:spPr>
        <a:xfrm>
          <a:off x="16268700" y="635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7439</xdr:rowOff>
    </xdr:from>
    <xdr:to>
      <xdr:col>81</xdr:col>
      <xdr:colOff>101600</xdr:colOff>
      <xdr:row>37</xdr:row>
      <xdr:rowOff>109039</xdr:rowOff>
    </xdr:to>
    <xdr:sp macro="" textlink="">
      <xdr:nvSpPr>
        <xdr:cNvPr id="377" name="フローチャート: 判断 376">
          <a:extLst>
            <a:ext uri="{FF2B5EF4-FFF2-40B4-BE49-F238E27FC236}">
              <a16:creationId xmlns:a16="http://schemas.microsoft.com/office/drawing/2014/main" id="{161A8073-723D-4D65-AA65-3E3D895A9064}"/>
            </a:ext>
          </a:extLst>
        </xdr:cNvPr>
        <xdr:cNvSpPr/>
      </xdr:nvSpPr>
      <xdr:spPr>
        <a:xfrm>
          <a:off x="15430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131536</xdr:rowOff>
    </xdr:from>
    <xdr:to>
      <xdr:col>76</xdr:col>
      <xdr:colOff>165100</xdr:colOff>
      <xdr:row>37</xdr:row>
      <xdr:rowOff>61686</xdr:rowOff>
    </xdr:to>
    <xdr:sp macro="" textlink="">
      <xdr:nvSpPr>
        <xdr:cNvPr id="378" name="フローチャート: 判断 377">
          <a:extLst>
            <a:ext uri="{FF2B5EF4-FFF2-40B4-BE49-F238E27FC236}">
              <a16:creationId xmlns:a16="http://schemas.microsoft.com/office/drawing/2014/main" id="{BC7D5E85-3924-45C7-ACFB-B80A7B68B03B}"/>
            </a:ext>
          </a:extLst>
        </xdr:cNvPr>
        <xdr:cNvSpPr/>
      </xdr:nvSpPr>
      <xdr:spPr>
        <a:xfrm>
          <a:off x="14541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159294</xdr:rowOff>
    </xdr:from>
    <xdr:to>
      <xdr:col>72</xdr:col>
      <xdr:colOff>38100</xdr:colOff>
      <xdr:row>37</xdr:row>
      <xdr:rowOff>89444</xdr:rowOff>
    </xdr:to>
    <xdr:sp macro="" textlink="">
      <xdr:nvSpPr>
        <xdr:cNvPr id="379" name="フローチャート: 判断 378">
          <a:extLst>
            <a:ext uri="{FF2B5EF4-FFF2-40B4-BE49-F238E27FC236}">
              <a16:creationId xmlns:a16="http://schemas.microsoft.com/office/drawing/2014/main" id="{C2BF075C-6210-47DA-97AA-A500475F1C86}"/>
            </a:ext>
          </a:extLst>
        </xdr:cNvPr>
        <xdr:cNvSpPr/>
      </xdr:nvSpPr>
      <xdr:spPr>
        <a:xfrm>
          <a:off x="13652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0" name="テキスト ボックス 379">
          <a:extLst>
            <a:ext uri="{FF2B5EF4-FFF2-40B4-BE49-F238E27FC236}">
              <a16:creationId xmlns:a16="http://schemas.microsoft.com/office/drawing/2014/main" id="{F241E6B5-56C3-444F-9E4F-321428C6A802}"/>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1" name="テキスト ボックス 380">
          <a:extLst>
            <a:ext uri="{FF2B5EF4-FFF2-40B4-BE49-F238E27FC236}">
              <a16:creationId xmlns:a16="http://schemas.microsoft.com/office/drawing/2014/main" id="{662A0AEE-7F15-43B2-9EB4-B6ED8EB0CB47}"/>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2" name="テキスト ボックス 381">
          <a:extLst>
            <a:ext uri="{FF2B5EF4-FFF2-40B4-BE49-F238E27FC236}">
              <a16:creationId xmlns:a16="http://schemas.microsoft.com/office/drawing/2014/main" id="{FA0F2FA4-A2D9-44F1-9030-61D9F2FB31A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3" name="テキスト ボックス 382">
          <a:extLst>
            <a:ext uri="{FF2B5EF4-FFF2-40B4-BE49-F238E27FC236}">
              <a16:creationId xmlns:a16="http://schemas.microsoft.com/office/drawing/2014/main" id="{3789BC82-27EE-4655-AFF1-6BCE3FBDBD8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D8AD5BCB-48EB-40F4-9CA0-8D6FEB9C1C9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123372</xdr:rowOff>
    </xdr:from>
    <xdr:to>
      <xdr:col>85</xdr:col>
      <xdr:colOff>177800</xdr:colOff>
      <xdr:row>33</xdr:row>
      <xdr:rowOff>53522</xdr:rowOff>
    </xdr:to>
    <xdr:sp macro="" textlink="">
      <xdr:nvSpPr>
        <xdr:cNvPr id="385" name="楕円 384">
          <a:extLst>
            <a:ext uri="{FF2B5EF4-FFF2-40B4-BE49-F238E27FC236}">
              <a16:creationId xmlns:a16="http://schemas.microsoft.com/office/drawing/2014/main" id="{223FE234-70B5-4949-90CA-AA3B3CC1D1CE}"/>
            </a:ext>
          </a:extLst>
        </xdr:cNvPr>
        <xdr:cNvSpPr/>
      </xdr:nvSpPr>
      <xdr:spPr>
        <a:xfrm>
          <a:off x="162687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76399</xdr:rowOff>
    </xdr:from>
    <xdr:ext cx="469744" cy="259045"/>
    <xdr:sp macro="" textlink="">
      <xdr:nvSpPr>
        <xdr:cNvPr id="386" name="【認定こども園・幼稚園・保育所】&#10;有形固定資産減価償却率該当値テキスト">
          <a:extLst>
            <a:ext uri="{FF2B5EF4-FFF2-40B4-BE49-F238E27FC236}">
              <a16:creationId xmlns:a16="http://schemas.microsoft.com/office/drawing/2014/main" id="{47B6B5CC-3863-410D-BD98-6C45CAC8B83F}"/>
            </a:ext>
          </a:extLst>
        </xdr:cNvPr>
        <xdr:cNvSpPr txBox="1"/>
      </xdr:nvSpPr>
      <xdr:spPr>
        <a:xfrm>
          <a:off x="16357600" y="556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123372</xdr:rowOff>
    </xdr:from>
    <xdr:to>
      <xdr:col>81</xdr:col>
      <xdr:colOff>101600</xdr:colOff>
      <xdr:row>33</xdr:row>
      <xdr:rowOff>53522</xdr:rowOff>
    </xdr:to>
    <xdr:sp macro="" textlink="">
      <xdr:nvSpPr>
        <xdr:cNvPr id="387" name="楕円 386">
          <a:extLst>
            <a:ext uri="{FF2B5EF4-FFF2-40B4-BE49-F238E27FC236}">
              <a16:creationId xmlns:a16="http://schemas.microsoft.com/office/drawing/2014/main" id="{E486FDEA-9525-4D08-8DCE-FEFA47C67A23}"/>
            </a:ext>
          </a:extLst>
        </xdr:cNvPr>
        <xdr:cNvSpPr/>
      </xdr:nvSpPr>
      <xdr:spPr>
        <a:xfrm>
          <a:off x="15430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2722</xdr:rowOff>
    </xdr:from>
    <xdr:to>
      <xdr:col>85</xdr:col>
      <xdr:colOff>127000</xdr:colOff>
      <xdr:row>33</xdr:row>
      <xdr:rowOff>2722</xdr:rowOff>
    </xdr:to>
    <xdr:cxnSp macro="">
      <xdr:nvCxnSpPr>
        <xdr:cNvPr id="388" name="直線コネクタ 387">
          <a:extLst>
            <a:ext uri="{FF2B5EF4-FFF2-40B4-BE49-F238E27FC236}">
              <a16:creationId xmlns:a16="http://schemas.microsoft.com/office/drawing/2014/main" id="{0DCDCBFF-ECA2-4C21-A5C1-AA1AB63ED0AC}"/>
            </a:ext>
          </a:extLst>
        </xdr:cNvPr>
        <xdr:cNvCxnSpPr/>
      </xdr:nvCxnSpPr>
      <xdr:spPr>
        <a:xfrm>
          <a:off x="15481300" y="56605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32</xdr:row>
      <xdr:rowOff>123372</xdr:rowOff>
    </xdr:from>
    <xdr:to>
      <xdr:col>76</xdr:col>
      <xdr:colOff>165100</xdr:colOff>
      <xdr:row>33</xdr:row>
      <xdr:rowOff>53522</xdr:rowOff>
    </xdr:to>
    <xdr:sp macro="" textlink="">
      <xdr:nvSpPr>
        <xdr:cNvPr id="389" name="楕円 388">
          <a:extLst>
            <a:ext uri="{FF2B5EF4-FFF2-40B4-BE49-F238E27FC236}">
              <a16:creationId xmlns:a16="http://schemas.microsoft.com/office/drawing/2014/main" id="{1A3AECE2-9980-4F1C-AAA5-E530C36CF004}"/>
            </a:ext>
          </a:extLst>
        </xdr:cNvPr>
        <xdr:cNvSpPr/>
      </xdr:nvSpPr>
      <xdr:spPr>
        <a:xfrm>
          <a:off x="14541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2722</xdr:rowOff>
    </xdr:from>
    <xdr:to>
      <xdr:col>81</xdr:col>
      <xdr:colOff>50800</xdr:colOff>
      <xdr:row>33</xdr:row>
      <xdr:rowOff>2722</xdr:rowOff>
    </xdr:to>
    <xdr:cxnSp macro="">
      <xdr:nvCxnSpPr>
        <xdr:cNvPr id="390" name="直線コネクタ 389">
          <a:extLst>
            <a:ext uri="{FF2B5EF4-FFF2-40B4-BE49-F238E27FC236}">
              <a16:creationId xmlns:a16="http://schemas.microsoft.com/office/drawing/2014/main" id="{2BC967AC-47F2-46D1-BCD6-F68CECD50B64}"/>
            </a:ext>
          </a:extLst>
        </xdr:cNvPr>
        <xdr:cNvCxnSpPr/>
      </xdr:nvCxnSpPr>
      <xdr:spPr>
        <a:xfrm>
          <a:off x="14592300" y="5660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100166</xdr:rowOff>
    </xdr:from>
    <xdr:ext cx="405111" cy="259045"/>
    <xdr:sp macro="" textlink="">
      <xdr:nvSpPr>
        <xdr:cNvPr id="391" name="n_1aveValue【認定こども園・幼稚園・保育所】&#10;有形固定資産減価償却率">
          <a:extLst>
            <a:ext uri="{FF2B5EF4-FFF2-40B4-BE49-F238E27FC236}">
              <a16:creationId xmlns:a16="http://schemas.microsoft.com/office/drawing/2014/main" id="{F0C2474B-F704-487A-B0DE-2FB319B076D3}"/>
            </a:ext>
          </a:extLst>
        </xdr:cNvPr>
        <xdr:cNvSpPr txBox="1"/>
      </xdr:nvSpPr>
      <xdr:spPr>
        <a:xfrm>
          <a:off x="15266044" y="644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52813</xdr:rowOff>
    </xdr:from>
    <xdr:ext cx="405111" cy="259045"/>
    <xdr:sp macro="" textlink="">
      <xdr:nvSpPr>
        <xdr:cNvPr id="392" name="n_2aveValue【認定こども園・幼稚園・保育所】&#10;有形固定資産減価償却率">
          <a:extLst>
            <a:ext uri="{FF2B5EF4-FFF2-40B4-BE49-F238E27FC236}">
              <a16:creationId xmlns:a16="http://schemas.microsoft.com/office/drawing/2014/main" id="{5C767FEC-B100-4712-880A-E20400FCC7BC}"/>
            </a:ext>
          </a:extLst>
        </xdr:cNvPr>
        <xdr:cNvSpPr txBox="1"/>
      </xdr:nvSpPr>
      <xdr:spPr>
        <a:xfrm>
          <a:off x="14389744" y="639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105971</xdr:rowOff>
    </xdr:from>
    <xdr:ext cx="405111" cy="259045"/>
    <xdr:sp macro="" textlink="">
      <xdr:nvSpPr>
        <xdr:cNvPr id="393" name="n_3aveValue【認定こども園・幼稚園・保育所】&#10;有形固定資産減価償却率">
          <a:extLst>
            <a:ext uri="{FF2B5EF4-FFF2-40B4-BE49-F238E27FC236}">
              <a16:creationId xmlns:a16="http://schemas.microsoft.com/office/drawing/2014/main" id="{02C50767-EA57-4B3C-AB07-B7AE4383A055}"/>
            </a:ext>
          </a:extLst>
        </xdr:cNvPr>
        <xdr:cNvSpPr txBox="1"/>
      </xdr:nvSpPr>
      <xdr:spPr>
        <a:xfrm>
          <a:off x="13500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31</xdr:row>
      <xdr:rowOff>70049</xdr:rowOff>
    </xdr:from>
    <xdr:ext cx="469744" cy="259045"/>
    <xdr:sp macro="" textlink="">
      <xdr:nvSpPr>
        <xdr:cNvPr id="394" name="n_1mainValue【認定こども園・幼稚園・保育所】&#10;有形固定資産減価償却率">
          <a:extLst>
            <a:ext uri="{FF2B5EF4-FFF2-40B4-BE49-F238E27FC236}">
              <a16:creationId xmlns:a16="http://schemas.microsoft.com/office/drawing/2014/main" id="{0D2A7617-CF81-434D-8930-3BE91CD42300}"/>
            </a:ext>
          </a:extLst>
        </xdr:cNvPr>
        <xdr:cNvSpPr txBox="1"/>
      </xdr:nvSpPr>
      <xdr:spPr>
        <a:xfrm>
          <a:off x="152337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31</xdr:row>
      <xdr:rowOff>70049</xdr:rowOff>
    </xdr:from>
    <xdr:ext cx="469744" cy="259045"/>
    <xdr:sp macro="" textlink="">
      <xdr:nvSpPr>
        <xdr:cNvPr id="395" name="n_2mainValue【認定こども園・幼稚園・保育所】&#10;有形固定資産減価償却率">
          <a:extLst>
            <a:ext uri="{FF2B5EF4-FFF2-40B4-BE49-F238E27FC236}">
              <a16:creationId xmlns:a16="http://schemas.microsoft.com/office/drawing/2014/main" id="{87FA7691-7C03-4A3F-86EB-658D9C7F1047}"/>
            </a:ext>
          </a:extLst>
        </xdr:cNvPr>
        <xdr:cNvSpPr txBox="1"/>
      </xdr:nvSpPr>
      <xdr:spPr>
        <a:xfrm>
          <a:off x="143574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6" name="正方形/長方形 395">
          <a:extLst>
            <a:ext uri="{FF2B5EF4-FFF2-40B4-BE49-F238E27FC236}">
              <a16:creationId xmlns:a16="http://schemas.microsoft.com/office/drawing/2014/main" id="{9154F547-3CA2-4DC6-A2BE-266531A5A86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7" name="正方形/長方形 396">
          <a:extLst>
            <a:ext uri="{FF2B5EF4-FFF2-40B4-BE49-F238E27FC236}">
              <a16:creationId xmlns:a16="http://schemas.microsoft.com/office/drawing/2014/main" id="{61B227CD-185E-43EE-9FDC-8238F123DCF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8" name="正方形/長方形 397">
          <a:extLst>
            <a:ext uri="{FF2B5EF4-FFF2-40B4-BE49-F238E27FC236}">
              <a16:creationId xmlns:a16="http://schemas.microsoft.com/office/drawing/2014/main" id="{A9CF332B-67EF-48A3-8C0D-A55A18FC9CA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9" name="正方形/長方形 398">
          <a:extLst>
            <a:ext uri="{FF2B5EF4-FFF2-40B4-BE49-F238E27FC236}">
              <a16:creationId xmlns:a16="http://schemas.microsoft.com/office/drawing/2014/main" id="{EEB85D55-CC21-4D6C-B118-E5F32B08BAB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0" name="正方形/長方形 399">
          <a:extLst>
            <a:ext uri="{FF2B5EF4-FFF2-40B4-BE49-F238E27FC236}">
              <a16:creationId xmlns:a16="http://schemas.microsoft.com/office/drawing/2014/main" id="{B402D619-B541-4ED4-96D4-42AFFBF6358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1" name="正方形/長方形 400">
          <a:extLst>
            <a:ext uri="{FF2B5EF4-FFF2-40B4-BE49-F238E27FC236}">
              <a16:creationId xmlns:a16="http://schemas.microsoft.com/office/drawing/2014/main" id="{297804DD-79E7-4B37-B59D-40E5547651B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2" name="正方形/長方形 401">
          <a:extLst>
            <a:ext uri="{FF2B5EF4-FFF2-40B4-BE49-F238E27FC236}">
              <a16:creationId xmlns:a16="http://schemas.microsoft.com/office/drawing/2014/main" id="{D2A392F0-9CBF-4BA0-B541-7DE2CAE32DF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3" name="正方形/長方形 402">
          <a:extLst>
            <a:ext uri="{FF2B5EF4-FFF2-40B4-BE49-F238E27FC236}">
              <a16:creationId xmlns:a16="http://schemas.microsoft.com/office/drawing/2014/main" id="{DD4320E0-CA78-4DFA-9A21-3274678B294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4" name="テキスト ボックス 403">
          <a:extLst>
            <a:ext uri="{FF2B5EF4-FFF2-40B4-BE49-F238E27FC236}">
              <a16:creationId xmlns:a16="http://schemas.microsoft.com/office/drawing/2014/main" id="{BE9252AA-C245-4796-BCDB-72B914DBBA7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5" name="直線コネクタ 404">
          <a:extLst>
            <a:ext uri="{FF2B5EF4-FFF2-40B4-BE49-F238E27FC236}">
              <a16:creationId xmlns:a16="http://schemas.microsoft.com/office/drawing/2014/main" id="{A5092AF2-C507-48FD-913A-7EE38F580311}"/>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06" name="直線コネクタ 405">
          <a:extLst>
            <a:ext uri="{FF2B5EF4-FFF2-40B4-BE49-F238E27FC236}">
              <a16:creationId xmlns:a16="http://schemas.microsoft.com/office/drawing/2014/main" id="{68CB029D-76CC-4155-8494-4F57AD780DCD}"/>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07" name="テキスト ボックス 406">
          <a:extLst>
            <a:ext uri="{FF2B5EF4-FFF2-40B4-BE49-F238E27FC236}">
              <a16:creationId xmlns:a16="http://schemas.microsoft.com/office/drawing/2014/main" id="{BE6C08FD-C3C4-48D9-B692-06B1B3802055}"/>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08" name="直線コネクタ 407">
          <a:extLst>
            <a:ext uri="{FF2B5EF4-FFF2-40B4-BE49-F238E27FC236}">
              <a16:creationId xmlns:a16="http://schemas.microsoft.com/office/drawing/2014/main" id="{7B24574E-C396-4B40-AF1D-D56045800AD7}"/>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09" name="テキスト ボックス 408">
          <a:extLst>
            <a:ext uri="{FF2B5EF4-FFF2-40B4-BE49-F238E27FC236}">
              <a16:creationId xmlns:a16="http://schemas.microsoft.com/office/drawing/2014/main" id="{BDBE9B7A-BFF8-43AA-AB71-776533E9D0D3}"/>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10" name="直線コネクタ 409">
          <a:extLst>
            <a:ext uri="{FF2B5EF4-FFF2-40B4-BE49-F238E27FC236}">
              <a16:creationId xmlns:a16="http://schemas.microsoft.com/office/drawing/2014/main" id="{F63E1ECA-BFB8-46F0-AFEE-2001AE10A53F}"/>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11" name="テキスト ボックス 410">
          <a:extLst>
            <a:ext uri="{FF2B5EF4-FFF2-40B4-BE49-F238E27FC236}">
              <a16:creationId xmlns:a16="http://schemas.microsoft.com/office/drawing/2014/main" id="{219E2DC4-A4AC-4159-853D-7D6763C94825}"/>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12" name="直線コネクタ 411">
          <a:extLst>
            <a:ext uri="{FF2B5EF4-FFF2-40B4-BE49-F238E27FC236}">
              <a16:creationId xmlns:a16="http://schemas.microsoft.com/office/drawing/2014/main" id="{02E6A82E-32B9-435D-A292-35BFA2FCBBFD}"/>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13" name="テキスト ボックス 412">
          <a:extLst>
            <a:ext uri="{FF2B5EF4-FFF2-40B4-BE49-F238E27FC236}">
              <a16:creationId xmlns:a16="http://schemas.microsoft.com/office/drawing/2014/main" id="{A35C992C-A330-4221-A411-6968FC70F057}"/>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14" name="直線コネクタ 413">
          <a:extLst>
            <a:ext uri="{FF2B5EF4-FFF2-40B4-BE49-F238E27FC236}">
              <a16:creationId xmlns:a16="http://schemas.microsoft.com/office/drawing/2014/main" id="{822969BB-D4E4-4539-BC81-FB0D42386ECB}"/>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15" name="テキスト ボックス 414">
          <a:extLst>
            <a:ext uri="{FF2B5EF4-FFF2-40B4-BE49-F238E27FC236}">
              <a16:creationId xmlns:a16="http://schemas.microsoft.com/office/drawing/2014/main" id="{9E9E6C7C-3716-4860-BA12-0CF8457C3507}"/>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16" name="直線コネクタ 415">
          <a:extLst>
            <a:ext uri="{FF2B5EF4-FFF2-40B4-BE49-F238E27FC236}">
              <a16:creationId xmlns:a16="http://schemas.microsoft.com/office/drawing/2014/main" id="{6C8DD15F-FAE8-4C1F-AAD6-1085654A57DB}"/>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17" name="テキスト ボックス 416">
          <a:extLst>
            <a:ext uri="{FF2B5EF4-FFF2-40B4-BE49-F238E27FC236}">
              <a16:creationId xmlns:a16="http://schemas.microsoft.com/office/drawing/2014/main" id="{85EBC008-E679-4702-9FDC-110990B45456}"/>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8" name="直線コネクタ 417">
          <a:extLst>
            <a:ext uri="{FF2B5EF4-FFF2-40B4-BE49-F238E27FC236}">
              <a16:creationId xmlns:a16="http://schemas.microsoft.com/office/drawing/2014/main" id="{42C92DD6-E7D9-4121-9667-B5EEE252B3AE}"/>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9" name="テキスト ボックス 418">
          <a:extLst>
            <a:ext uri="{FF2B5EF4-FFF2-40B4-BE49-F238E27FC236}">
              <a16:creationId xmlns:a16="http://schemas.microsoft.com/office/drawing/2014/main" id="{1F96D89E-9217-4F92-B7B5-69CB2C7C8209}"/>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0" name="【認定こども園・幼稚園・保育所】&#10;一人当たり面積グラフ枠">
          <a:extLst>
            <a:ext uri="{FF2B5EF4-FFF2-40B4-BE49-F238E27FC236}">
              <a16:creationId xmlns:a16="http://schemas.microsoft.com/office/drawing/2014/main" id="{56D81D55-99A4-4576-B606-0D920885F15A}"/>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168728</xdr:rowOff>
    </xdr:from>
    <xdr:to>
      <xdr:col>116</xdr:col>
      <xdr:colOff>62864</xdr:colOff>
      <xdr:row>41</xdr:row>
      <xdr:rowOff>162741</xdr:rowOff>
    </xdr:to>
    <xdr:cxnSp macro="">
      <xdr:nvCxnSpPr>
        <xdr:cNvPr id="421" name="直線コネクタ 420">
          <a:extLst>
            <a:ext uri="{FF2B5EF4-FFF2-40B4-BE49-F238E27FC236}">
              <a16:creationId xmlns:a16="http://schemas.microsoft.com/office/drawing/2014/main" id="{108BBD7C-919C-46EB-A1B0-0DF901AE1FC5}"/>
            </a:ext>
          </a:extLst>
        </xdr:cNvPr>
        <xdr:cNvCxnSpPr/>
      </xdr:nvCxnSpPr>
      <xdr:spPr>
        <a:xfrm flipV="1">
          <a:off x="22160864" y="5655128"/>
          <a:ext cx="0" cy="1537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166568</xdr:rowOff>
    </xdr:from>
    <xdr:ext cx="469744" cy="259045"/>
    <xdr:sp macro="" textlink="">
      <xdr:nvSpPr>
        <xdr:cNvPr id="422" name="【認定こども園・幼稚園・保育所】&#10;一人当たり面積最小値テキスト">
          <a:extLst>
            <a:ext uri="{FF2B5EF4-FFF2-40B4-BE49-F238E27FC236}">
              <a16:creationId xmlns:a16="http://schemas.microsoft.com/office/drawing/2014/main" id="{36041EFA-D6BF-4008-BB94-300980CA7D11}"/>
            </a:ext>
          </a:extLst>
        </xdr:cNvPr>
        <xdr:cNvSpPr txBox="1"/>
      </xdr:nvSpPr>
      <xdr:spPr>
        <a:xfrm>
          <a:off x="22199600" y="719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162741</xdr:rowOff>
    </xdr:from>
    <xdr:to>
      <xdr:col>116</xdr:col>
      <xdr:colOff>152400</xdr:colOff>
      <xdr:row>41</xdr:row>
      <xdr:rowOff>162741</xdr:rowOff>
    </xdr:to>
    <xdr:cxnSp macro="">
      <xdr:nvCxnSpPr>
        <xdr:cNvPr id="423" name="直線コネクタ 422">
          <a:extLst>
            <a:ext uri="{FF2B5EF4-FFF2-40B4-BE49-F238E27FC236}">
              <a16:creationId xmlns:a16="http://schemas.microsoft.com/office/drawing/2014/main" id="{4DF7BCEF-5C6D-41FA-8E19-45DB3F237370}"/>
            </a:ext>
          </a:extLst>
        </xdr:cNvPr>
        <xdr:cNvCxnSpPr/>
      </xdr:nvCxnSpPr>
      <xdr:spPr>
        <a:xfrm>
          <a:off x="22072600" y="719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115405</xdr:rowOff>
    </xdr:from>
    <xdr:ext cx="469744" cy="259045"/>
    <xdr:sp macro="" textlink="">
      <xdr:nvSpPr>
        <xdr:cNvPr id="424" name="【認定こども園・幼稚園・保育所】&#10;一人当たり面積最大値テキスト">
          <a:extLst>
            <a:ext uri="{FF2B5EF4-FFF2-40B4-BE49-F238E27FC236}">
              <a16:creationId xmlns:a16="http://schemas.microsoft.com/office/drawing/2014/main" id="{01513FC5-46A4-4C07-8CCC-703290741D6B}"/>
            </a:ext>
          </a:extLst>
        </xdr:cNvPr>
        <xdr:cNvSpPr txBox="1"/>
      </xdr:nvSpPr>
      <xdr:spPr>
        <a:xfrm>
          <a:off x="22199600" y="543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168728</xdr:rowOff>
    </xdr:from>
    <xdr:to>
      <xdr:col>116</xdr:col>
      <xdr:colOff>152400</xdr:colOff>
      <xdr:row>32</xdr:row>
      <xdr:rowOff>168728</xdr:rowOff>
    </xdr:to>
    <xdr:cxnSp macro="">
      <xdr:nvCxnSpPr>
        <xdr:cNvPr id="425" name="直線コネクタ 424">
          <a:extLst>
            <a:ext uri="{FF2B5EF4-FFF2-40B4-BE49-F238E27FC236}">
              <a16:creationId xmlns:a16="http://schemas.microsoft.com/office/drawing/2014/main" id="{FD525F44-A2F2-43BE-963F-1868794EC440}"/>
            </a:ext>
          </a:extLst>
        </xdr:cNvPr>
        <xdr:cNvCxnSpPr/>
      </xdr:nvCxnSpPr>
      <xdr:spPr>
        <a:xfrm>
          <a:off x="22072600" y="565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90368</xdr:rowOff>
    </xdr:from>
    <xdr:ext cx="469744" cy="259045"/>
    <xdr:sp macro="" textlink="">
      <xdr:nvSpPr>
        <xdr:cNvPr id="426" name="【認定こども園・幼稚園・保育所】&#10;一人当たり面積平均値テキスト">
          <a:extLst>
            <a:ext uri="{FF2B5EF4-FFF2-40B4-BE49-F238E27FC236}">
              <a16:creationId xmlns:a16="http://schemas.microsoft.com/office/drawing/2014/main" id="{F3A8253C-091D-4E51-9ACF-3FB8BCC78700}"/>
            </a:ext>
          </a:extLst>
        </xdr:cNvPr>
        <xdr:cNvSpPr txBox="1"/>
      </xdr:nvSpPr>
      <xdr:spPr>
        <a:xfrm>
          <a:off x="22199600" y="6776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111941</xdr:rowOff>
    </xdr:from>
    <xdr:to>
      <xdr:col>116</xdr:col>
      <xdr:colOff>114300</xdr:colOff>
      <xdr:row>40</xdr:row>
      <xdr:rowOff>42091</xdr:rowOff>
    </xdr:to>
    <xdr:sp macro="" textlink="">
      <xdr:nvSpPr>
        <xdr:cNvPr id="427" name="フローチャート: 判断 426">
          <a:extLst>
            <a:ext uri="{FF2B5EF4-FFF2-40B4-BE49-F238E27FC236}">
              <a16:creationId xmlns:a16="http://schemas.microsoft.com/office/drawing/2014/main" id="{3E22BEA3-CE49-4EDB-9F57-E0669CAD86D6}"/>
            </a:ext>
          </a:extLst>
        </xdr:cNvPr>
        <xdr:cNvSpPr/>
      </xdr:nvSpPr>
      <xdr:spPr>
        <a:xfrm>
          <a:off x="22110700" y="679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106499</xdr:rowOff>
    </xdr:from>
    <xdr:to>
      <xdr:col>112</xdr:col>
      <xdr:colOff>38100</xdr:colOff>
      <xdr:row>40</xdr:row>
      <xdr:rowOff>36649</xdr:rowOff>
    </xdr:to>
    <xdr:sp macro="" textlink="">
      <xdr:nvSpPr>
        <xdr:cNvPr id="428" name="フローチャート: 判断 427">
          <a:extLst>
            <a:ext uri="{FF2B5EF4-FFF2-40B4-BE49-F238E27FC236}">
              <a16:creationId xmlns:a16="http://schemas.microsoft.com/office/drawing/2014/main" id="{C8244F2C-4308-4D6F-BBEE-C429322F002D}"/>
            </a:ext>
          </a:extLst>
        </xdr:cNvPr>
        <xdr:cNvSpPr/>
      </xdr:nvSpPr>
      <xdr:spPr>
        <a:xfrm>
          <a:off x="21272500" y="67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134801</xdr:rowOff>
    </xdr:from>
    <xdr:to>
      <xdr:col>107</xdr:col>
      <xdr:colOff>101600</xdr:colOff>
      <xdr:row>40</xdr:row>
      <xdr:rowOff>64951</xdr:rowOff>
    </xdr:to>
    <xdr:sp macro="" textlink="">
      <xdr:nvSpPr>
        <xdr:cNvPr id="429" name="フローチャート: 判断 428">
          <a:extLst>
            <a:ext uri="{FF2B5EF4-FFF2-40B4-BE49-F238E27FC236}">
              <a16:creationId xmlns:a16="http://schemas.microsoft.com/office/drawing/2014/main" id="{EE38733C-BE63-480C-AFFC-83646B772E91}"/>
            </a:ext>
          </a:extLst>
        </xdr:cNvPr>
        <xdr:cNvSpPr/>
      </xdr:nvSpPr>
      <xdr:spPr>
        <a:xfrm>
          <a:off x="20383500" y="68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145687</xdr:rowOff>
    </xdr:from>
    <xdr:to>
      <xdr:col>102</xdr:col>
      <xdr:colOff>165100</xdr:colOff>
      <xdr:row>40</xdr:row>
      <xdr:rowOff>75837</xdr:rowOff>
    </xdr:to>
    <xdr:sp macro="" textlink="">
      <xdr:nvSpPr>
        <xdr:cNvPr id="430" name="フローチャート: 判断 429">
          <a:extLst>
            <a:ext uri="{FF2B5EF4-FFF2-40B4-BE49-F238E27FC236}">
              <a16:creationId xmlns:a16="http://schemas.microsoft.com/office/drawing/2014/main" id="{BDA9091D-4567-4D7C-87B7-2A7854715EC4}"/>
            </a:ext>
          </a:extLst>
        </xdr:cNvPr>
        <xdr:cNvSpPr/>
      </xdr:nvSpPr>
      <xdr:spPr>
        <a:xfrm>
          <a:off x="19494500" y="683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78E03AD7-70BE-44F8-BE9F-91E301806B2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449AEDE4-4EE8-4C2F-9FB3-B4DF09A77695}"/>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B3F90AB8-4D4E-491E-8679-3834869104F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9BC387E4-F44F-4244-AF3A-5253F97A4B6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DE882DD8-CE87-42D0-B61B-C2A48E28354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51526</xdr:rowOff>
    </xdr:from>
    <xdr:to>
      <xdr:col>116</xdr:col>
      <xdr:colOff>114300</xdr:colOff>
      <xdr:row>38</xdr:row>
      <xdr:rowOff>153126</xdr:rowOff>
    </xdr:to>
    <xdr:sp macro="" textlink="">
      <xdr:nvSpPr>
        <xdr:cNvPr id="436" name="楕円 435">
          <a:extLst>
            <a:ext uri="{FF2B5EF4-FFF2-40B4-BE49-F238E27FC236}">
              <a16:creationId xmlns:a16="http://schemas.microsoft.com/office/drawing/2014/main" id="{3CD83A5E-A8B9-48A3-9705-79365EC3600E}"/>
            </a:ext>
          </a:extLst>
        </xdr:cNvPr>
        <xdr:cNvSpPr/>
      </xdr:nvSpPr>
      <xdr:spPr>
        <a:xfrm>
          <a:off x="22110700" y="656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74403</xdr:rowOff>
    </xdr:from>
    <xdr:ext cx="469744" cy="259045"/>
    <xdr:sp macro="" textlink="">
      <xdr:nvSpPr>
        <xdr:cNvPr id="437" name="【認定こども園・幼稚園・保育所】&#10;一人当たり面積該当値テキスト">
          <a:extLst>
            <a:ext uri="{FF2B5EF4-FFF2-40B4-BE49-F238E27FC236}">
              <a16:creationId xmlns:a16="http://schemas.microsoft.com/office/drawing/2014/main" id="{507BDE56-DEFC-4401-9452-1D5B0F19A4A3}"/>
            </a:ext>
          </a:extLst>
        </xdr:cNvPr>
        <xdr:cNvSpPr txBox="1"/>
      </xdr:nvSpPr>
      <xdr:spPr>
        <a:xfrm>
          <a:off x="22199600" y="6418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73297</xdr:rowOff>
    </xdr:from>
    <xdr:to>
      <xdr:col>112</xdr:col>
      <xdr:colOff>38100</xdr:colOff>
      <xdr:row>39</xdr:row>
      <xdr:rowOff>3447</xdr:rowOff>
    </xdr:to>
    <xdr:sp macro="" textlink="">
      <xdr:nvSpPr>
        <xdr:cNvPr id="438" name="楕円 437">
          <a:extLst>
            <a:ext uri="{FF2B5EF4-FFF2-40B4-BE49-F238E27FC236}">
              <a16:creationId xmlns:a16="http://schemas.microsoft.com/office/drawing/2014/main" id="{9DB29733-47D0-4290-BB08-F55B268C8BA4}"/>
            </a:ext>
          </a:extLst>
        </xdr:cNvPr>
        <xdr:cNvSpPr/>
      </xdr:nvSpPr>
      <xdr:spPr>
        <a:xfrm>
          <a:off x="21272500" y="658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102326</xdr:rowOff>
    </xdr:from>
    <xdr:to>
      <xdr:col>116</xdr:col>
      <xdr:colOff>63500</xdr:colOff>
      <xdr:row>38</xdr:row>
      <xdr:rowOff>124097</xdr:rowOff>
    </xdr:to>
    <xdr:cxnSp macro="">
      <xdr:nvCxnSpPr>
        <xdr:cNvPr id="439" name="直線コネクタ 438">
          <a:extLst>
            <a:ext uri="{FF2B5EF4-FFF2-40B4-BE49-F238E27FC236}">
              <a16:creationId xmlns:a16="http://schemas.microsoft.com/office/drawing/2014/main" id="{57CF95E7-CE6D-4FD3-A77D-5EFFEDA49430}"/>
            </a:ext>
          </a:extLst>
        </xdr:cNvPr>
        <xdr:cNvCxnSpPr/>
      </xdr:nvCxnSpPr>
      <xdr:spPr>
        <a:xfrm flipV="1">
          <a:off x="21323300" y="6617426"/>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87449</xdr:rowOff>
    </xdr:from>
    <xdr:to>
      <xdr:col>107</xdr:col>
      <xdr:colOff>101600</xdr:colOff>
      <xdr:row>39</xdr:row>
      <xdr:rowOff>17599</xdr:rowOff>
    </xdr:to>
    <xdr:sp macro="" textlink="">
      <xdr:nvSpPr>
        <xdr:cNvPr id="440" name="楕円 439">
          <a:extLst>
            <a:ext uri="{FF2B5EF4-FFF2-40B4-BE49-F238E27FC236}">
              <a16:creationId xmlns:a16="http://schemas.microsoft.com/office/drawing/2014/main" id="{4F120B77-6AB3-4290-9A69-5B409A3F3340}"/>
            </a:ext>
          </a:extLst>
        </xdr:cNvPr>
        <xdr:cNvSpPr/>
      </xdr:nvSpPr>
      <xdr:spPr>
        <a:xfrm>
          <a:off x="20383500" y="660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124097</xdr:rowOff>
    </xdr:from>
    <xdr:to>
      <xdr:col>111</xdr:col>
      <xdr:colOff>177800</xdr:colOff>
      <xdr:row>38</xdr:row>
      <xdr:rowOff>138249</xdr:rowOff>
    </xdr:to>
    <xdr:cxnSp macro="">
      <xdr:nvCxnSpPr>
        <xdr:cNvPr id="441" name="直線コネクタ 440">
          <a:extLst>
            <a:ext uri="{FF2B5EF4-FFF2-40B4-BE49-F238E27FC236}">
              <a16:creationId xmlns:a16="http://schemas.microsoft.com/office/drawing/2014/main" id="{D01C66A8-335A-4AF0-AA9D-C21FAF44EC1E}"/>
            </a:ext>
          </a:extLst>
        </xdr:cNvPr>
        <xdr:cNvCxnSpPr/>
      </xdr:nvCxnSpPr>
      <xdr:spPr>
        <a:xfrm flipV="1">
          <a:off x="20434300" y="6639197"/>
          <a:ext cx="889000" cy="1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27776</xdr:rowOff>
    </xdr:from>
    <xdr:ext cx="469744" cy="259045"/>
    <xdr:sp macro="" textlink="">
      <xdr:nvSpPr>
        <xdr:cNvPr id="442" name="n_1aveValue【認定こども園・幼稚園・保育所】&#10;一人当たり面積">
          <a:extLst>
            <a:ext uri="{FF2B5EF4-FFF2-40B4-BE49-F238E27FC236}">
              <a16:creationId xmlns:a16="http://schemas.microsoft.com/office/drawing/2014/main" id="{92EA74EF-1F7C-41E9-91B0-985B48F9ABC9}"/>
            </a:ext>
          </a:extLst>
        </xdr:cNvPr>
        <xdr:cNvSpPr txBox="1"/>
      </xdr:nvSpPr>
      <xdr:spPr>
        <a:xfrm>
          <a:off x="21075727" y="688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56078</xdr:rowOff>
    </xdr:from>
    <xdr:ext cx="469744" cy="259045"/>
    <xdr:sp macro="" textlink="">
      <xdr:nvSpPr>
        <xdr:cNvPr id="443" name="n_2aveValue【認定こども園・幼稚園・保育所】&#10;一人当たり面積">
          <a:extLst>
            <a:ext uri="{FF2B5EF4-FFF2-40B4-BE49-F238E27FC236}">
              <a16:creationId xmlns:a16="http://schemas.microsoft.com/office/drawing/2014/main" id="{87F89BA6-D5A3-4366-AF66-D24F4E8200C3}"/>
            </a:ext>
          </a:extLst>
        </xdr:cNvPr>
        <xdr:cNvSpPr txBox="1"/>
      </xdr:nvSpPr>
      <xdr:spPr>
        <a:xfrm>
          <a:off x="20199427" y="691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92364</xdr:rowOff>
    </xdr:from>
    <xdr:ext cx="469744" cy="259045"/>
    <xdr:sp macro="" textlink="">
      <xdr:nvSpPr>
        <xdr:cNvPr id="444" name="n_3aveValue【認定こども園・幼稚園・保育所】&#10;一人当たり面積">
          <a:extLst>
            <a:ext uri="{FF2B5EF4-FFF2-40B4-BE49-F238E27FC236}">
              <a16:creationId xmlns:a16="http://schemas.microsoft.com/office/drawing/2014/main" id="{751ACBBC-A70B-45E2-9D52-59043BBF00BF}"/>
            </a:ext>
          </a:extLst>
        </xdr:cNvPr>
        <xdr:cNvSpPr txBox="1"/>
      </xdr:nvSpPr>
      <xdr:spPr>
        <a:xfrm>
          <a:off x="19310427" y="660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19974</xdr:rowOff>
    </xdr:from>
    <xdr:ext cx="469744" cy="259045"/>
    <xdr:sp macro="" textlink="">
      <xdr:nvSpPr>
        <xdr:cNvPr id="445" name="n_1mainValue【認定こども園・幼稚園・保育所】&#10;一人当たり面積">
          <a:extLst>
            <a:ext uri="{FF2B5EF4-FFF2-40B4-BE49-F238E27FC236}">
              <a16:creationId xmlns:a16="http://schemas.microsoft.com/office/drawing/2014/main" id="{CCB6D32F-DCCD-4714-AD90-6E89134528C5}"/>
            </a:ext>
          </a:extLst>
        </xdr:cNvPr>
        <xdr:cNvSpPr txBox="1"/>
      </xdr:nvSpPr>
      <xdr:spPr>
        <a:xfrm>
          <a:off x="21075727" y="6363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34126</xdr:rowOff>
    </xdr:from>
    <xdr:ext cx="469744" cy="259045"/>
    <xdr:sp macro="" textlink="">
      <xdr:nvSpPr>
        <xdr:cNvPr id="446" name="n_2mainValue【認定こども園・幼稚園・保育所】&#10;一人当たり面積">
          <a:extLst>
            <a:ext uri="{FF2B5EF4-FFF2-40B4-BE49-F238E27FC236}">
              <a16:creationId xmlns:a16="http://schemas.microsoft.com/office/drawing/2014/main" id="{02AF3C12-57C7-4983-B34B-9A27388912CD}"/>
            </a:ext>
          </a:extLst>
        </xdr:cNvPr>
        <xdr:cNvSpPr txBox="1"/>
      </xdr:nvSpPr>
      <xdr:spPr>
        <a:xfrm>
          <a:off x="20199427" y="6377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7" name="正方形/長方形 446">
          <a:extLst>
            <a:ext uri="{FF2B5EF4-FFF2-40B4-BE49-F238E27FC236}">
              <a16:creationId xmlns:a16="http://schemas.microsoft.com/office/drawing/2014/main" id="{87B159F5-A624-471C-9024-77A23E05AE0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8" name="正方形/長方形 447">
          <a:extLst>
            <a:ext uri="{FF2B5EF4-FFF2-40B4-BE49-F238E27FC236}">
              <a16:creationId xmlns:a16="http://schemas.microsoft.com/office/drawing/2014/main" id="{BFDB162D-C039-423B-A7C4-2E526079DAA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9" name="正方形/長方形 448">
          <a:extLst>
            <a:ext uri="{FF2B5EF4-FFF2-40B4-BE49-F238E27FC236}">
              <a16:creationId xmlns:a16="http://schemas.microsoft.com/office/drawing/2014/main" id="{F1A416AB-FF78-4BD8-81A7-38D31C9BD1D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0" name="正方形/長方形 449">
          <a:extLst>
            <a:ext uri="{FF2B5EF4-FFF2-40B4-BE49-F238E27FC236}">
              <a16:creationId xmlns:a16="http://schemas.microsoft.com/office/drawing/2014/main" id="{C14980F4-59D5-4983-A29B-4C55E8A3DEC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1" name="正方形/長方形 450">
          <a:extLst>
            <a:ext uri="{FF2B5EF4-FFF2-40B4-BE49-F238E27FC236}">
              <a16:creationId xmlns:a16="http://schemas.microsoft.com/office/drawing/2014/main" id="{824B1168-5592-49C2-A67E-D12F57B0D22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2" name="正方形/長方形 451">
          <a:extLst>
            <a:ext uri="{FF2B5EF4-FFF2-40B4-BE49-F238E27FC236}">
              <a16:creationId xmlns:a16="http://schemas.microsoft.com/office/drawing/2014/main" id="{08F8EB2F-B442-49B7-AEAE-247DE054CA0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3" name="正方形/長方形 452">
          <a:extLst>
            <a:ext uri="{FF2B5EF4-FFF2-40B4-BE49-F238E27FC236}">
              <a16:creationId xmlns:a16="http://schemas.microsoft.com/office/drawing/2014/main" id="{E8700D3A-DCCB-4CA2-A2A1-96FFD990A7C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4" name="正方形/長方形 453">
          <a:extLst>
            <a:ext uri="{FF2B5EF4-FFF2-40B4-BE49-F238E27FC236}">
              <a16:creationId xmlns:a16="http://schemas.microsoft.com/office/drawing/2014/main" id="{70D2F67F-53A6-4119-9B1F-90D42B428FEF}"/>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5" name="テキスト ボックス 454">
          <a:extLst>
            <a:ext uri="{FF2B5EF4-FFF2-40B4-BE49-F238E27FC236}">
              <a16:creationId xmlns:a16="http://schemas.microsoft.com/office/drawing/2014/main" id="{9D1EC802-6804-450C-B8E2-D6756F48322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6" name="直線コネクタ 455">
          <a:extLst>
            <a:ext uri="{FF2B5EF4-FFF2-40B4-BE49-F238E27FC236}">
              <a16:creationId xmlns:a16="http://schemas.microsoft.com/office/drawing/2014/main" id="{B87E272E-5EFD-40E4-9906-8E13405FE1CE}"/>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57" name="直線コネクタ 456">
          <a:extLst>
            <a:ext uri="{FF2B5EF4-FFF2-40B4-BE49-F238E27FC236}">
              <a16:creationId xmlns:a16="http://schemas.microsoft.com/office/drawing/2014/main" id="{7879BCA8-0409-48AF-B6F3-1E2188428E1C}"/>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58" name="テキスト ボックス 457">
          <a:extLst>
            <a:ext uri="{FF2B5EF4-FFF2-40B4-BE49-F238E27FC236}">
              <a16:creationId xmlns:a16="http://schemas.microsoft.com/office/drawing/2014/main" id="{FAE6F668-A846-4251-A8A8-2E87BF4BD125}"/>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9" name="直線コネクタ 458">
          <a:extLst>
            <a:ext uri="{FF2B5EF4-FFF2-40B4-BE49-F238E27FC236}">
              <a16:creationId xmlns:a16="http://schemas.microsoft.com/office/drawing/2014/main" id="{4EC3BB25-B5A1-44DC-A9D3-5D81D7333D54}"/>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60" name="テキスト ボックス 459">
          <a:extLst>
            <a:ext uri="{FF2B5EF4-FFF2-40B4-BE49-F238E27FC236}">
              <a16:creationId xmlns:a16="http://schemas.microsoft.com/office/drawing/2014/main" id="{4507A249-71D2-44DA-8DA7-883490887A29}"/>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61" name="直線コネクタ 460">
          <a:extLst>
            <a:ext uri="{FF2B5EF4-FFF2-40B4-BE49-F238E27FC236}">
              <a16:creationId xmlns:a16="http://schemas.microsoft.com/office/drawing/2014/main" id="{C666A516-9419-4A97-87A4-EEB13ADEAC83}"/>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62" name="テキスト ボックス 461">
          <a:extLst>
            <a:ext uri="{FF2B5EF4-FFF2-40B4-BE49-F238E27FC236}">
              <a16:creationId xmlns:a16="http://schemas.microsoft.com/office/drawing/2014/main" id="{D75E9642-CDDB-42B2-AEF8-003A5ABC018A}"/>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3" name="直線コネクタ 462">
          <a:extLst>
            <a:ext uri="{FF2B5EF4-FFF2-40B4-BE49-F238E27FC236}">
              <a16:creationId xmlns:a16="http://schemas.microsoft.com/office/drawing/2014/main" id="{88C0792D-6530-43AD-8EFA-9C545810EFC8}"/>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4" name="テキスト ボックス 463">
          <a:extLst>
            <a:ext uri="{FF2B5EF4-FFF2-40B4-BE49-F238E27FC236}">
              <a16:creationId xmlns:a16="http://schemas.microsoft.com/office/drawing/2014/main" id="{5D499ED4-55A5-44AC-8ED1-A30C1DD06A57}"/>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5" name="直線コネクタ 464">
          <a:extLst>
            <a:ext uri="{FF2B5EF4-FFF2-40B4-BE49-F238E27FC236}">
              <a16:creationId xmlns:a16="http://schemas.microsoft.com/office/drawing/2014/main" id="{78D55162-6209-4496-BECE-4D21D6FCB706}"/>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6" name="テキスト ボックス 465">
          <a:extLst>
            <a:ext uri="{FF2B5EF4-FFF2-40B4-BE49-F238E27FC236}">
              <a16:creationId xmlns:a16="http://schemas.microsoft.com/office/drawing/2014/main" id="{D1958EF9-7D5B-4B26-92D2-1A57A1B98F4B}"/>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7" name="直線コネクタ 466">
          <a:extLst>
            <a:ext uri="{FF2B5EF4-FFF2-40B4-BE49-F238E27FC236}">
              <a16:creationId xmlns:a16="http://schemas.microsoft.com/office/drawing/2014/main" id="{BDB35035-56D9-4D19-B82B-1CF58008590A}"/>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68" name="テキスト ボックス 467">
          <a:extLst>
            <a:ext uri="{FF2B5EF4-FFF2-40B4-BE49-F238E27FC236}">
              <a16:creationId xmlns:a16="http://schemas.microsoft.com/office/drawing/2014/main" id="{9FCB2678-5818-460A-92F8-BF504E9C98A8}"/>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9" name="直線コネクタ 468">
          <a:extLst>
            <a:ext uri="{FF2B5EF4-FFF2-40B4-BE49-F238E27FC236}">
              <a16:creationId xmlns:a16="http://schemas.microsoft.com/office/drawing/2014/main" id="{66BE8735-D161-4419-8DDD-BFFB7EFD742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70" name="テキスト ボックス 469">
          <a:extLst>
            <a:ext uri="{FF2B5EF4-FFF2-40B4-BE49-F238E27FC236}">
              <a16:creationId xmlns:a16="http://schemas.microsoft.com/office/drawing/2014/main" id="{EB618B05-C9ED-4C1B-97BC-D128728B841D}"/>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1" name="【学校施設】&#10;有形固定資産減価償却率グラフ枠">
          <a:extLst>
            <a:ext uri="{FF2B5EF4-FFF2-40B4-BE49-F238E27FC236}">
              <a16:creationId xmlns:a16="http://schemas.microsoft.com/office/drawing/2014/main" id="{FE508354-BA55-4846-8417-A545A58AB0BF}"/>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122465</xdr:rowOff>
    </xdr:to>
    <xdr:cxnSp macro="">
      <xdr:nvCxnSpPr>
        <xdr:cNvPr id="472" name="直線コネクタ 471">
          <a:extLst>
            <a:ext uri="{FF2B5EF4-FFF2-40B4-BE49-F238E27FC236}">
              <a16:creationId xmlns:a16="http://schemas.microsoft.com/office/drawing/2014/main" id="{0EC0BDCD-4EFC-4C27-827B-651BA685105F}"/>
            </a:ext>
          </a:extLst>
        </xdr:cNvPr>
        <xdr:cNvCxnSpPr/>
      </xdr:nvCxnSpPr>
      <xdr:spPr>
        <a:xfrm flipV="1">
          <a:off x="16318864" y="9470572"/>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126292</xdr:rowOff>
    </xdr:from>
    <xdr:ext cx="405111" cy="259045"/>
    <xdr:sp macro="" textlink="">
      <xdr:nvSpPr>
        <xdr:cNvPr id="473" name="【学校施設】&#10;有形固定資産減価償却率最小値テキスト">
          <a:extLst>
            <a:ext uri="{FF2B5EF4-FFF2-40B4-BE49-F238E27FC236}">
              <a16:creationId xmlns:a16="http://schemas.microsoft.com/office/drawing/2014/main" id="{5E1091E8-E133-4620-99D7-A9CE9F8E3249}"/>
            </a:ext>
          </a:extLst>
        </xdr:cNvPr>
        <xdr:cNvSpPr txBox="1"/>
      </xdr:nvSpPr>
      <xdr:spPr>
        <a:xfrm>
          <a:off x="16357600" y="109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122465</xdr:rowOff>
    </xdr:from>
    <xdr:to>
      <xdr:col>86</xdr:col>
      <xdr:colOff>25400</xdr:colOff>
      <xdr:row>63</xdr:row>
      <xdr:rowOff>122465</xdr:rowOff>
    </xdr:to>
    <xdr:cxnSp macro="">
      <xdr:nvCxnSpPr>
        <xdr:cNvPr id="474" name="直線コネクタ 473">
          <a:extLst>
            <a:ext uri="{FF2B5EF4-FFF2-40B4-BE49-F238E27FC236}">
              <a16:creationId xmlns:a16="http://schemas.microsoft.com/office/drawing/2014/main" id="{5E7F2753-C11E-4C44-A704-A2F98A9598AE}"/>
            </a:ext>
          </a:extLst>
        </xdr:cNvPr>
        <xdr:cNvCxnSpPr/>
      </xdr:nvCxnSpPr>
      <xdr:spPr>
        <a:xfrm>
          <a:off x="16230600" y="1092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75" name="【学校施設】&#10;有形固定資産減価償却率最大値テキスト">
          <a:extLst>
            <a:ext uri="{FF2B5EF4-FFF2-40B4-BE49-F238E27FC236}">
              <a16:creationId xmlns:a16="http://schemas.microsoft.com/office/drawing/2014/main" id="{644AB413-A3E9-43DF-B495-D1CE78527A87}"/>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76" name="直線コネクタ 475">
          <a:extLst>
            <a:ext uri="{FF2B5EF4-FFF2-40B4-BE49-F238E27FC236}">
              <a16:creationId xmlns:a16="http://schemas.microsoft.com/office/drawing/2014/main" id="{4DB6D7D8-DF60-4CCC-8943-7F0B7BDF0144}"/>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136633</xdr:rowOff>
    </xdr:from>
    <xdr:ext cx="405111" cy="259045"/>
    <xdr:sp macro="" textlink="">
      <xdr:nvSpPr>
        <xdr:cNvPr id="477" name="【学校施設】&#10;有形固定資産減価償却率平均値テキスト">
          <a:extLst>
            <a:ext uri="{FF2B5EF4-FFF2-40B4-BE49-F238E27FC236}">
              <a16:creationId xmlns:a16="http://schemas.microsoft.com/office/drawing/2014/main" id="{7C8B5DE2-B3D0-4A2C-B1FD-C6797E46C770}"/>
            </a:ext>
          </a:extLst>
        </xdr:cNvPr>
        <xdr:cNvSpPr txBox="1"/>
      </xdr:nvSpPr>
      <xdr:spPr>
        <a:xfrm>
          <a:off x="16357600" y="10080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158206</xdr:rowOff>
    </xdr:from>
    <xdr:to>
      <xdr:col>85</xdr:col>
      <xdr:colOff>177800</xdr:colOff>
      <xdr:row>59</xdr:row>
      <xdr:rowOff>88356</xdr:rowOff>
    </xdr:to>
    <xdr:sp macro="" textlink="">
      <xdr:nvSpPr>
        <xdr:cNvPr id="478" name="フローチャート: 判断 477">
          <a:extLst>
            <a:ext uri="{FF2B5EF4-FFF2-40B4-BE49-F238E27FC236}">
              <a16:creationId xmlns:a16="http://schemas.microsoft.com/office/drawing/2014/main" id="{583F1FE8-308F-4AF3-8A26-F34C7B129B81}"/>
            </a:ext>
          </a:extLst>
        </xdr:cNvPr>
        <xdr:cNvSpPr/>
      </xdr:nvSpPr>
      <xdr:spPr>
        <a:xfrm>
          <a:off x="162687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163104</xdr:rowOff>
    </xdr:from>
    <xdr:to>
      <xdr:col>81</xdr:col>
      <xdr:colOff>101600</xdr:colOff>
      <xdr:row>59</xdr:row>
      <xdr:rowOff>93254</xdr:rowOff>
    </xdr:to>
    <xdr:sp macro="" textlink="">
      <xdr:nvSpPr>
        <xdr:cNvPr id="479" name="フローチャート: 判断 478">
          <a:extLst>
            <a:ext uri="{FF2B5EF4-FFF2-40B4-BE49-F238E27FC236}">
              <a16:creationId xmlns:a16="http://schemas.microsoft.com/office/drawing/2014/main" id="{4A4C9FAF-9CB4-45A6-BB2F-DBBD4296F158}"/>
            </a:ext>
          </a:extLst>
        </xdr:cNvPr>
        <xdr:cNvSpPr/>
      </xdr:nvSpPr>
      <xdr:spPr>
        <a:xfrm>
          <a:off x="15430500" y="1010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480" name="フローチャート: 判断 479">
          <a:extLst>
            <a:ext uri="{FF2B5EF4-FFF2-40B4-BE49-F238E27FC236}">
              <a16:creationId xmlns:a16="http://schemas.microsoft.com/office/drawing/2014/main" id="{A580B19B-26D1-46A1-820D-68D337D8BB2E}"/>
            </a:ext>
          </a:extLst>
        </xdr:cNvPr>
        <xdr:cNvSpPr/>
      </xdr:nvSpPr>
      <xdr:spPr>
        <a:xfrm>
          <a:off x="14541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17780</xdr:rowOff>
    </xdr:from>
    <xdr:to>
      <xdr:col>72</xdr:col>
      <xdr:colOff>38100</xdr:colOff>
      <xdr:row>59</xdr:row>
      <xdr:rowOff>119380</xdr:rowOff>
    </xdr:to>
    <xdr:sp macro="" textlink="">
      <xdr:nvSpPr>
        <xdr:cNvPr id="481" name="フローチャート: 判断 480">
          <a:extLst>
            <a:ext uri="{FF2B5EF4-FFF2-40B4-BE49-F238E27FC236}">
              <a16:creationId xmlns:a16="http://schemas.microsoft.com/office/drawing/2014/main" id="{A6AAA847-A988-4952-B951-EF394217D741}"/>
            </a:ext>
          </a:extLst>
        </xdr:cNvPr>
        <xdr:cNvSpPr/>
      </xdr:nvSpPr>
      <xdr:spPr>
        <a:xfrm>
          <a:off x="13652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id="{4F28E328-2CA5-44E7-A2CC-CFC71EC1C2B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3" name="テキスト ボックス 482">
          <a:extLst>
            <a:ext uri="{FF2B5EF4-FFF2-40B4-BE49-F238E27FC236}">
              <a16:creationId xmlns:a16="http://schemas.microsoft.com/office/drawing/2014/main" id="{21008F19-3805-4E2E-AD65-BACF03A9832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4" name="テキスト ボックス 483">
          <a:extLst>
            <a:ext uri="{FF2B5EF4-FFF2-40B4-BE49-F238E27FC236}">
              <a16:creationId xmlns:a16="http://schemas.microsoft.com/office/drawing/2014/main" id="{9258FD91-4E53-4CC8-ADE5-F2A7817CE51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5" name="テキスト ボックス 484">
          <a:extLst>
            <a:ext uri="{FF2B5EF4-FFF2-40B4-BE49-F238E27FC236}">
              <a16:creationId xmlns:a16="http://schemas.microsoft.com/office/drawing/2014/main" id="{717A5B43-F293-4FE0-8101-95E446EE12C6}"/>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6" name="テキスト ボックス 485">
          <a:extLst>
            <a:ext uri="{FF2B5EF4-FFF2-40B4-BE49-F238E27FC236}">
              <a16:creationId xmlns:a16="http://schemas.microsoft.com/office/drawing/2014/main" id="{273A3844-6F85-49B7-B344-34790BF78A5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61867</xdr:rowOff>
    </xdr:from>
    <xdr:to>
      <xdr:col>85</xdr:col>
      <xdr:colOff>177800</xdr:colOff>
      <xdr:row>58</xdr:row>
      <xdr:rowOff>163467</xdr:rowOff>
    </xdr:to>
    <xdr:sp macro="" textlink="">
      <xdr:nvSpPr>
        <xdr:cNvPr id="487" name="楕円 486">
          <a:extLst>
            <a:ext uri="{FF2B5EF4-FFF2-40B4-BE49-F238E27FC236}">
              <a16:creationId xmlns:a16="http://schemas.microsoft.com/office/drawing/2014/main" id="{CEC06BB9-9E8F-4CE4-B4B5-30DBF09DE6DC}"/>
            </a:ext>
          </a:extLst>
        </xdr:cNvPr>
        <xdr:cNvSpPr/>
      </xdr:nvSpPr>
      <xdr:spPr>
        <a:xfrm>
          <a:off x="16268700" y="1000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84744</xdr:rowOff>
    </xdr:from>
    <xdr:ext cx="405111" cy="259045"/>
    <xdr:sp macro="" textlink="">
      <xdr:nvSpPr>
        <xdr:cNvPr id="488" name="【学校施設】&#10;有形固定資産減価償却率該当値テキスト">
          <a:extLst>
            <a:ext uri="{FF2B5EF4-FFF2-40B4-BE49-F238E27FC236}">
              <a16:creationId xmlns:a16="http://schemas.microsoft.com/office/drawing/2014/main" id="{8F7688F1-23FE-4479-A386-E083CFCC976E}"/>
            </a:ext>
          </a:extLst>
        </xdr:cNvPr>
        <xdr:cNvSpPr txBox="1"/>
      </xdr:nvSpPr>
      <xdr:spPr>
        <a:xfrm>
          <a:off x="16357600" y="98573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96157</xdr:rowOff>
    </xdr:from>
    <xdr:to>
      <xdr:col>81</xdr:col>
      <xdr:colOff>101600</xdr:colOff>
      <xdr:row>59</xdr:row>
      <xdr:rowOff>26307</xdr:rowOff>
    </xdr:to>
    <xdr:sp macro="" textlink="">
      <xdr:nvSpPr>
        <xdr:cNvPr id="489" name="楕円 488">
          <a:extLst>
            <a:ext uri="{FF2B5EF4-FFF2-40B4-BE49-F238E27FC236}">
              <a16:creationId xmlns:a16="http://schemas.microsoft.com/office/drawing/2014/main" id="{4912967A-492A-4370-A22E-09881A6F1AEE}"/>
            </a:ext>
          </a:extLst>
        </xdr:cNvPr>
        <xdr:cNvSpPr/>
      </xdr:nvSpPr>
      <xdr:spPr>
        <a:xfrm>
          <a:off x="15430500" y="1004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112667</xdr:rowOff>
    </xdr:from>
    <xdr:to>
      <xdr:col>85</xdr:col>
      <xdr:colOff>127000</xdr:colOff>
      <xdr:row>58</xdr:row>
      <xdr:rowOff>146957</xdr:rowOff>
    </xdr:to>
    <xdr:cxnSp macro="">
      <xdr:nvCxnSpPr>
        <xdr:cNvPr id="490" name="直線コネクタ 489">
          <a:extLst>
            <a:ext uri="{FF2B5EF4-FFF2-40B4-BE49-F238E27FC236}">
              <a16:creationId xmlns:a16="http://schemas.microsoft.com/office/drawing/2014/main" id="{51701404-0983-4396-A9A1-86AF6435B52B}"/>
            </a:ext>
          </a:extLst>
        </xdr:cNvPr>
        <xdr:cNvCxnSpPr/>
      </xdr:nvCxnSpPr>
      <xdr:spPr>
        <a:xfrm flipV="1">
          <a:off x="15481300" y="10056767"/>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120650</xdr:rowOff>
    </xdr:from>
    <xdr:to>
      <xdr:col>76</xdr:col>
      <xdr:colOff>165100</xdr:colOff>
      <xdr:row>59</xdr:row>
      <xdr:rowOff>50800</xdr:rowOff>
    </xdr:to>
    <xdr:sp macro="" textlink="">
      <xdr:nvSpPr>
        <xdr:cNvPr id="491" name="楕円 490">
          <a:extLst>
            <a:ext uri="{FF2B5EF4-FFF2-40B4-BE49-F238E27FC236}">
              <a16:creationId xmlns:a16="http://schemas.microsoft.com/office/drawing/2014/main" id="{F4175A57-D3A5-4F5A-B0AD-EE27A08590FD}"/>
            </a:ext>
          </a:extLst>
        </xdr:cNvPr>
        <xdr:cNvSpPr/>
      </xdr:nvSpPr>
      <xdr:spPr>
        <a:xfrm>
          <a:off x="145415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146957</xdr:rowOff>
    </xdr:from>
    <xdr:to>
      <xdr:col>81</xdr:col>
      <xdr:colOff>50800</xdr:colOff>
      <xdr:row>59</xdr:row>
      <xdr:rowOff>0</xdr:rowOff>
    </xdr:to>
    <xdr:cxnSp macro="">
      <xdr:nvCxnSpPr>
        <xdr:cNvPr id="492" name="直線コネクタ 491">
          <a:extLst>
            <a:ext uri="{FF2B5EF4-FFF2-40B4-BE49-F238E27FC236}">
              <a16:creationId xmlns:a16="http://schemas.microsoft.com/office/drawing/2014/main" id="{B7124156-7995-47A7-AE22-5A6CA644B877}"/>
            </a:ext>
          </a:extLst>
        </xdr:cNvPr>
        <xdr:cNvCxnSpPr/>
      </xdr:nvCxnSpPr>
      <xdr:spPr>
        <a:xfrm flipV="1">
          <a:off x="14592300" y="1009105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84381</xdr:rowOff>
    </xdr:from>
    <xdr:ext cx="405111" cy="259045"/>
    <xdr:sp macro="" textlink="">
      <xdr:nvSpPr>
        <xdr:cNvPr id="493" name="n_1aveValue【学校施設】&#10;有形固定資産減価償却率">
          <a:extLst>
            <a:ext uri="{FF2B5EF4-FFF2-40B4-BE49-F238E27FC236}">
              <a16:creationId xmlns:a16="http://schemas.microsoft.com/office/drawing/2014/main" id="{B768B245-2525-49EF-8B12-5972159C2333}"/>
            </a:ext>
          </a:extLst>
        </xdr:cNvPr>
        <xdr:cNvSpPr txBox="1"/>
      </xdr:nvSpPr>
      <xdr:spPr>
        <a:xfrm>
          <a:off x="15266044" y="10199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100710</xdr:rowOff>
    </xdr:from>
    <xdr:ext cx="405111" cy="259045"/>
    <xdr:sp macro="" textlink="">
      <xdr:nvSpPr>
        <xdr:cNvPr id="494" name="n_2aveValue【学校施設】&#10;有形固定資産減価償却率">
          <a:extLst>
            <a:ext uri="{FF2B5EF4-FFF2-40B4-BE49-F238E27FC236}">
              <a16:creationId xmlns:a16="http://schemas.microsoft.com/office/drawing/2014/main" id="{AA2BDB17-E744-43D6-BC9E-C719B28F5AC9}"/>
            </a:ext>
          </a:extLst>
        </xdr:cNvPr>
        <xdr:cNvSpPr txBox="1"/>
      </xdr:nvSpPr>
      <xdr:spPr>
        <a:xfrm>
          <a:off x="14389744" y="1021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135907</xdr:rowOff>
    </xdr:from>
    <xdr:ext cx="405111" cy="259045"/>
    <xdr:sp macro="" textlink="">
      <xdr:nvSpPr>
        <xdr:cNvPr id="495" name="n_3aveValue【学校施設】&#10;有形固定資産減価償却率">
          <a:extLst>
            <a:ext uri="{FF2B5EF4-FFF2-40B4-BE49-F238E27FC236}">
              <a16:creationId xmlns:a16="http://schemas.microsoft.com/office/drawing/2014/main" id="{03FF9A1E-8C4E-4930-8CA3-396171821B00}"/>
            </a:ext>
          </a:extLst>
        </xdr:cNvPr>
        <xdr:cNvSpPr txBox="1"/>
      </xdr:nvSpPr>
      <xdr:spPr>
        <a:xfrm>
          <a:off x="13500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42834</xdr:rowOff>
    </xdr:from>
    <xdr:ext cx="405111" cy="259045"/>
    <xdr:sp macro="" textlink="">
      <xdr:nvSpPr>
        <xdr:cNvPr id="496" name="n_1mainValue【学校施設】&#10;有形固定資産減価償却率">
          <a:extLst>
            <a:ext uri="{FF2B5EF4-FFF2-40B4-BE49-F238E27FC236}">
              <a16:creationId xmlns:a16="http://schemas.microsoft.com/office/drawing/2014/main" id="{3DCD8D00-AFF2-497D-B975-90FDCB198B5D}"/>
            </a:ext>
          </a:extLst>
        </xdr:cNvPr>
        <xdr:cNvSpPr txBox="1"/>
      </xdr:nvSpPr>
      <xdr:spPr>
        <a:xfrm>
          <a:off x="15266044" y="981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67327</xdr:rowOff>
    </xdr:from>
    <xdr:ext cx="405111" cy="259045"/>
    <xdr:sp macro="" textlink="">
      <xdr:nvSpPr>
        <xdr:cNvPr id="497" name="n_2mainValue【学校施設】&#10;有形固定資産減価償却率">
          <a:extLst>
            <a:ext uri="{FF2B5EF4-FFF2-40B4-BE49-F238E27FC236}">
              <a16:creationId xmlns:a16="http://schemas.microsoft.com/office/drawing/2014/main" id="{0D835BE4-3D81-4633-A8D8-7D9627E67EFD}"/>
            </a:ext>
          </a:extLst>
        </xdr:cNvPr>
        <xdr:cNvSpPr txBox="1"/>
      </xdr:nvSpPr>
      <xdr:spPr>
        <a:xfrm>
          <a:off x="1438974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8" name="正方形/長方形 497">
          <a:extLst>
            <a:ext uri="{FF2B5EF4-FFF2-40B4-BE49-F238E27FC236}">
              <a16:creationId xmlns:a16="http://schemas.microsoft.com/office/drawing/2014/main" id="{2CD8DBE1-F230-40DC-A845-18C66AFFAC0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9" name="正方形/長方形 498">
          <a:extLst>
            <a:ext uri="{FF2B5EF4-FFF2-40B4-BE49-F238E27FC236}">
              <a16:creationId xmlns:a16="http://schemas.microsoft.com/office/drawing/2014/main" id="{B8686136-405C-4EB6-8871-7490B22BE6C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0" name="正方形/長方形 499">
          <a:extLst>
            <a:ext uri="{FF2B5EF4-FFF2-40B4-BE49-F238E27FC236}">
              <a16:creationId xmlns:a16="http://schemas.microsoft.com/office/drawing/2014/main" id="{7F15F71E-16BB-47DC-A4CD-2881151F1ED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1" name="正方形/長方形 500">
          <a:extLst>
            <a:ext uri="{FF2B5EF4-FFF2-40B4-BE49-F238E27FC236}">
              <a16:creationId xmlns:a16="http://schemas.microsoft.com/office/drawing/2014/main" id="{B36D5DA8-FFA7-4B85-BB15-B08C5DA7E19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2" name="正方形/長方形 501">
          <a:extLst>
            <a:ext uri="{FF2B5EF4-FFF2-40B4-BE49-F238E27FC236}">
              <a16:creationId xmlns:a16="http://schemas.microsoft.com/office/drawing/2014/main" id="{416A158D-7F2F-40A8-9488-9219D401761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3" name="正方形/長方形 502">
          <a:extLst>
            <a:ext uri="{FF2B5EF4-FFF2-40B4-BE49-F238E27FC236}">
              <a16:creationId xmlns:a16="http://schemas.microsoft.com/office/drawing/2014/main" id="{AF1CEED1-9461-48BE-BA4D-E4589BEF17A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4" name="正方形/長方形 503">
          <a:extLst>
            <a:ext uri="{FF2B5EF4-FFF2-40B4-BE49-F238E27FC236}">
              <a16:creationId xmlns:a16="http://schemas.microsoft.com/office/drawing/2014/main" id="{78CD252C-360F-4022-8A6C-5BCCD24C66E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5" name="正方形/長方形 504">
          <a:extLst>
            <a:ext uri="{FF2B5EF4-FFF2-40B4-BE49-F238E27FC236}">
              <a16:creationId xmlns:a16="http://schemas.microsoft.com/office/drawing/2014/main" id="{D82C8E9F-A30C-4628-820F-5BA38051587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6" name="テキスト ボックス 505">
          <a:extLst>
            <a:ext uri="{FF2B5EF4-FFF2-40B4-BE49-F238E27FC236}">
              <a16:creationId xmlns:a16="http://schemas.microsoft.com/office/drawing/2014/main" id="{58B11B0E-9E37-4CD1-8E47-96D78971E3F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7" name="直線コネクタ 506">
          <a:extLst>
            <a:ext uri="{FF2B5EF4-FFF2-40B4-BE49-F238E27FC236}">
              <a16:creationId xmlns:a16="http://schemas.microsoft.com/office/drawing/2014/main" id="{9F54017E-426B-4C46-B546-9E0A68AE0AE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08" name="直線コネクタ 507">
          <a:extLst>
            <a:ext uri="{FF2B5EF4-FFF2-40B4-BE49-F238E27FC236}">
              <a16:creationId xmlns:a16="http://schemas.microsoft.com/office/drawing/2014/main" id="{24A6FFD5-5DE6-411D-9F4B-BD23B2BCCE92}"/>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09" name="テキスト ボックス 508">
          <a:extLst>
            <a:ext uri="{FF2B5EF4-FFF2-40B4-BE49-F238E27FC236}">
              <a16:creationId xmlns:a16="http://schemas.microsoft.com/office/drawing/2014/main" id="{5F903AA5-EAC6-4926-A77B-8E967A492E9F}"/>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10" name="直線コネクタ 509">
          <a:extLst>
            <a:ext uri="{FF2B5EF4-FFF2-40B4-BE49-F238E27FC236}">
              <a16:creationId xmlns:a16="http://schemas.microsoft.com/office/drawing/2014/main" id="{C42DFDB7-B9EC-43D2-BDAA-7072DC275F8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511" name="テキスト ボックス 510">
          <a:extLst>
            <a:ext uri="{FF2B5EF4-FFF2-40B4-BE49-F238E27FC236}">
              <a16:creationId xmlns:a16="http://schemas.microsoft.com/office/drawing/2014/main" id="{6E9E7875-BC73-4627-8382-27772140CD35}"/>
            </a:ext>
          </a:extLst>
        </xdr:cNvPr>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12" name="直線コネクタ 511">
          <a:extLst>
            <a:ext uri="{FF2B5EF4-FFF2-40B4-BE49-F238E27FC236}">
              <a16:creationId xmlns:a16="http://schemas.microsoft.com/office/drawing/2014/main" id="{92ED0393-3B33-4455-A41C-EEEAF9A360EB}"/>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513" name="テキスト ボックス 512">
          <a:extLst>
            <a:ext uri="{FF2B5EF4-FFF2-40B4-BE49-F238E27FC236}">
              <a16:creationId xmlns:a16="http://schemas.microsoft.com/office/drawing/2014/main" id="{1870DDCE-3B4F-4442-81B0-57E3CE9F9BBB}"/>
            </a:ext>
          </a:extLst>
        </xdr:cNvPr>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14" name="直線コネクタ 513">
          <a:extLst>
            <a:ext uri="{FF2B5EF4-FFF2-40B4-BE49-F238E27FC236}">
              <a16:creationId xmlns:a16="http://schemas.microsoft.com/office/drawing/2014/main" id="{532661C9-E220-4D41-917E-FCFA268B4109}"/>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515" name="テキスト ボックス 514">
          <a:extLst>
            <a:ext uri="{FF2B5EF4-FFF2-40B4-BE49-F238E27FC236}">
              <a16:creationId xmlns:a16="http://schemas.microsoft.com/office/drawing/2014/main" id="{84D5C40B-7E1A-48D6-B1B7-E179C024AB25}"/>
            </a:ext>
          </a:extLst>
        </xdr:cNvPr>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16" name="直線コネクタ 515">
          <a:extLst>
            <a:ext uri="{FF2B5EF4-FFF2-40B4-BE49-F238E27FC236}">
              <a16:creationId xmlns:a16="http://schemas.microsoft.com/office/drawing/2014/main" id="{58E3FC99-5B86-4877-82AB-B47942A3D85B}"/>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17" name="テキスト ボックス 516">
          <a:extLst>
            <a:ext uri="{FF2B5EF4-FFF2-40B4-BE49-F238E27FC236}">
              <a16:creationId xmlns:a16="http://schemas.microsoft.com/office/drawing/2014/main" id="{94F86045-28AB-4BDC-A17B-55553645C24A}"/>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18" name="直線コネクタ 517">
          <a:extLst>
            <a:ext uri="{FF2B5EF4-FFF2-40B4-BE49-F238E27FC236}">
              <a16:creationId xmlns:a16="http://schemas.microsoft.com/office/drawing/2014/main" id="{3DD2EF91-A55E-4069-B78A-AECB0BF8F6E3}"/>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19" name="テキスト ボックス 518">
          <a:extLst>
            <a:ext uri="{FF2B5EF4-FFF2-40B4-BE49-F238E27FC236}">
              <a16:creationId xmlns:a16="http://schemas.microsoft.com/office/drawing/2014/main" id="{AB889EDA-0C23-4EDA-BC31-E6300778FADA}"/>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0" name="直線コネクタ 519">
          <a:extLst>
            <a:ext uri="{FF2B5EF4-FFF2-40B4-BE49-F238E27FC236}">
              <a16:creationId xmlns:a16="http://schemas.microsoft.com/office/drawing/2014/main" id="{1CA78689-71A2-4952-991F-07702F1FD6E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21" name="テキスト ボックス 520">
          <a:extLst>
            <a:ext uri="{FF2B5EF4-FFF2-40B4-BE49-F238E27FC236}">
              <a16:creationId xmlns:a16="http://schemas.microsoft.com/office/drawing/2014/main" id="{ACE7238F-59D3-46B7-BCAF-1981B6C8FE78}"/>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2" name="【学校施設】&#10;一人当たり面積グラフ枠">
          <a:extLst>
            <a:ext uri="{FF2B5EF4-FFF2-40B4-BE49-F238E27FC236}">
              <a16:creationId xmlns:a16="http://schemas.microsoft.com/office/drawing/2014/main" id="{B7DD7783-9464-4D76-81CA-D58BA2EE7F6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43662</xdr:rowOff>
    </xdr:from>
    <xdr:to>
      <xdr:col>116</xdr:col>
      <xdr:colOff>62864</xdr:colOff>
      <xdr:row>64</xdr:row>
      <xdr:rowOff>126122</xdr:rowOff>
    </xdr:to>
    <xdr:cxnSp macro="">
      <xdr:nvCxnSpPr>
        <xdr:cNvPr id="523" name="直線コネクタ 522">
          <a:extLst>
            <a:ext uri="{FF2B5EF4-FFF2-40B4-BE49-F238E27FC236}">
              <a16:creationId xmlns:a16="http://schemas.microsoft.com/office/drawing/2014/main" id="{CA599099-7C72-42F3-8310-56275A02916F}"/>
            </a:ext>
          </a:extLst>
        </xdr:cNvPr>
        <xdr:cNvCxnSpPr/>
      </xdr:nvCxnSpPr>
      <xdr:spPr>
        <a:xfrm flipV="1">
          <a:off x="22160864" y="9644862"/>
          <a:ext cx="0" cy="1454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129949</xdr:rowOff>
    </xdr:from>
    <xdr:ext cx="469744" cy="259045"/>
    <xdr:sp macro="" textlink="">
      <xdr:nvSpPr>
        <xdr:cNvPr id="524" name="【学校施設】&#10;一人当たり面積最小値テキスト">
          <a:extLst>
            <a:ext uri="{FF2B5EF4-FFF2-40B4-BE49-F238E27FC236}">
              <a16:creationId xmlns:a16="http://schemas.microsoft.com/office/drawing/2014/main" id="{5DB12958-A084-4B7A-928A-E63B9D8CA064}"/>
            </a:ext>
          </a:extLst>
        </xdr:cNvPr>
        <xdr:cNvSpPr txBox="1"/>
      </xdr:nvSpPr>
      <xdr:spPr>
        <a:xfrm>
          <a:off x="22199600" y="11102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126122</xdr:rowOff>
    </xdr:from>
    <xdr:to>
      <xdr:col>116</xdr:col>
      <xdr:colOff>152400</xdr:colOff>
      <xdr:row>64</xdr:row>
      <xdr:rowOff>126122</xdr:rowOff>
    </xdr:to>
    <xdr:cxnSp macro="">
      <xdr:nvCxnSpPr>
        <xdr:cNvPr id="525" name="直線コネクタ 524">
          <a:extLst>
            <a:ext uri="{FF2B5EF4-FFF2-40B4-BE49-F238E27FC236}">
              <a16:creationId xmlns:a16="http://schemas.microsoft.com/office/drawing/2014/main" id="{764651C5-7ACA-4250-BD0C-D5B9C9216916}"/>
            </a:ext>
          </a:extLst>
        </xdr:cNvPr>
        <xdr:cNvCxnSpPr/>
      </xdr:nvCxnSpPr>
      <xdr:spPr>
        <a:xfrm>
          <a:off x="22072600" y="11098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161789</xdr:rowOff>
    </xdr:from>
    <xdr:ext cx="534377" cy="259045"/>
    <xdr:sp macro="" textlink="">
      <xdr:nvSpPr>
        <xdr:cNvPr id="526" name="【学校施設】&#10;一人当たり面積最大値テキスト">
          <a:extLst>
            <a:ext uri="{FF2B5EF4-FFF2-40B4-BE49-F238E27FC236}">
              <a16:creationId xmlns:a16="http://schemas.microsoft.com/office/drawing/2014/main" id="{1499E069-C66D-47AC-A155-567869794EB2}"/>
            </a:ext>
          </a:extLst>
        </xdr:cNvPr>
        <xdr:cNvSpPr txBox="1"/>
      </xdr:nvSpPr>
      <xdr:spPr>
        <a:xfrm>
          <a:off x="22199600" y="942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43662</xdr:rowOff>
    </xdr:from>
    <xdr:to>
      <xdr:col>116</xdr:col>
      <xdr:colOff>152400</xdr:colOff>
      <xdr:row>56</xdr:row>
      <xdr:rowOff>43662</xdr:rowOff>
    </xdr:to>
    <xdr:cxnSp macro="">
      <xdr:nvCxnSpPr>
        <xdr:cNvPr id="527" name="直線コネクタ 526">
          <a:extLst>
            <a:ext uri="{FF2B5EF4-FFF2-40B4-BE49-F238E27FC236}">
              <a16:creationId xmlns:a16="http://schemas.microsoft.com/office/drawing/2014/main" id="{8A3FAFC2-C1AE-46EB-96EC-C48E3AC271F1}"/>
            </a:ext>
          </a:extLst>
        </xdr:cNvPr>
        <xdr:cNvCxnSpPr/>
      </xdr:nvCxnSpPr>
      <xdr:spPr>
        <a:xfrm>
          <a:off x="22072600" y="964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82552</xdr:rowOff>
    </xdr:from>
    <xdr:ext cx="469744" cy="259045"/>
    <xdr:sp macro="" textlink="">
      <xdr:nvSpPr>
        <xdr:cNvPr id="528" name="【学校施設】&#10;一人当たり面積平均値テキスト">
          <a:extLst>
            <a:ext uri="{FF2B5EF4-FFF2-40B4-BE49-F238E27FC236}">
              <a16:creationId xmlns:a16="http://schemas.microsoft.com/office/drawing/2014/main" id="{A921D4F8-951D-410E-8528-E745D6074ABE}"/>
            </a:ext>
          </a:extLst>
        </xdr:cNvPr>
        <xdr:cNvSpPr txBox="1"/>
      </xdr:nvSpPr>
      <xdr:spPr>
        <a:xfrm>
          <a:off x="22199600" y="1088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104125</xdr:rowOff>
    </xdr:from>
    <xdr:to>
      <xdr:col>116</xdr:col>
      <xdr:colOff>114300</xdr:colOff>
      <xdr:row>64</xdr:row>
      <xdr:rowOff>34275</xdr:rowOff>
    </xdr:to>
    <xdr:sp macro="" textlink="">
      <xdr:nvSpPr>
        <xdr:cNvPr id="529" name="フローチャート: 判断 528">
          <a:extLst>
            <a:ext uri="{FF2B5EF4-FFF2-40B4-BE49-F238E27FC236}">
              <a16:creationId xmlns:a16="http://schemas.microsoft.com/office/drawing/2014/main" id="{4500D1FA-E2BE-4032-A30C-833B88587088}"/>
            </a:ext>
          </a:extLst>
        </xdr:cNvPr>
        <xdr:cNvSpPr/>
      </xdr:nvSpPr>
      <xdr:spPr>
        <a:xfrm>
          <a:off x="22110700" y="1090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107751</xdr:rowOff>
    </xdr:from>
    <xdr:to>
      <xdr:col>112</xdr:col>
      <xdr:colOff>38100</xdr:colOff>
      <xdr:row>64</xdr:row>
      <xdr:rowOff>37901</xdr:rowOff>
    </xdr:to>
    <xdr:sp macro="" textlink="">
      <xdr:nvSpPr>
        <xdr:cNvPr id="530" name="フローチャート: 判断 529">
          <a:extLst>
            <a:ext uri="{FF2B5EF4-FFF2-40B4-BE49-F238E27FC236}">
              <a16:creationId xmlns:a16="http://schemas.microsoft.com/office/drawing/2014/main" id="{77B7AD36-566E-45B2-8886-ED8E14FA0EDA}"/>
            </a:ext>
          </a:extLst>
        </xdr:cNvPr>
        <xdr:cNvSpPr/>
      </xdr:nvSpPr>
      <xdr:spPr>
        <a:xfrm>
          <a:off x="21272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112780</xdr:rowOff>
    </xdr:from>
    <xdr:to>
      <xdr:col>107</xdr:col>
      <xdr:colOff>101600</xdr:colOff>
      <xdr:row>64</xdr:row>
      <xdr:rowOff>42930</xdr:rowOff>
    </xdr:to>
    <xdr:sp macro="" textlink="">
      <xdr:nvSpPr>
        <xdr:cNvPr id="531" name="フローチャート: 判断 530">
          <a:extLst>
            <a:ext uri="{FF2B5EF4-FFF2-40B4-BE49-F238E27FC236}">
              <a16:creationId xmlns:a16="http://schemas.microsoft.com/office/drawing/2014/main" id="{A161E307-29C1-4002-B3D0-19450A0353B5}"/>
            </a:ext>
          </a:extLst>
        </xdr:cNvPr>
        <xdr:cNvSpPr/>
      </xdr:nvSpPr>
      <xdr:spPr>
        <a:xfrm>
          <a:off x="20383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128161</xdr:rowOff>
    </xdr:from>
    <xdr:to>
      <xdr:col>102</xdr:col>
      <xdr:colOff>165100</xdr:colOff>
      <xdr:row>64</xdr:row>
      <xdr:rowOff>58311</xdr:rowOff>
    </xdr:to>
    <xdr:sp macro="" textlink="">
      <xdr:nvSpPr>
        <xdr:cNvPr id="532" name="フローチャート: 判断 531">
          <a:extLst>
            <a:ext uri="{FF2B5EF4-FFF2-40B4-BE49-F238E27FC236}">
              <a16:creationId xmlns:a16="http://schemas.microsoft.com/office/drawing/2014/main" id="{CBB98AB7-3838-4A81-B48F-17CD29F2B13E}"/>
            </a:ext>
          </a:extLst>
        </xdr:cNvPr>
        <xdr:cNvSpPr/>
      </xdr:nvSpPr>
      <xdr:spPr>
        <a:xfrm>
          <a:off x="19494500" y="1092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3" name="テキスト ボックス 532">
          <a:extLst>
            <a:ext uri="{FF2B5EF4-FFF2-40B4-BE49-F238E27FC236}">
              <a16:creationId xmlns:a16="http://schemas.microsoft.com/office/drawing/2014/main" id="{7A883A45-EB66-4CF1-AA0E-DE004C13B95B}"/>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4" name="テキスト ボックス 533">
          <a:extLst>
            <a:ext uri="{FF2B5EF4-FFF2-40B4-BE49-F238E27FC236}">
              <a16:creationId xmlns:a16="http://schemas.microsoft.com/office/drawing/2014/main" id="{1B94C6F5-B1CF-471D-93D0-33F6DF849C53}"/>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5" name="テキスト ボックス 534">
          <a:extLst>
            <a:ext uri="{FF2B5EF4-FFF2-40B4-BE49-F238E27FC236}">
              <a16:creationId xmlns:a16="http://schemas.microsoft.com/office/drawing/2014/main" id="{8D76551E-0452-4796-AE11-7FBFA03773B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6" name="テキスト ボックス 535">
          <a:extLst>
            <a:ext uri="{FF2B5EF4-FFF2-40B4-BE49-F238E27FC236}">
              <a16:creationId xmlns:a16="http://schemas.microsoft.com/office/drawing/2014/main" id="{145038DB-DC97-48A6-8BD0-B37D5B573942}"/>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7" name="テキスト ボックス 536">
          <a:extLst>
            <a:ext uri="{FF2B5EF4-FFF2-40B4-BE49-F238E27FC236}">
              <a16:creationId xmlns:a16="http://schemas.microsoft.com/office/drawing/2014/main" id="{2CDEFA1C-948F-4D39-A66C-D0CA262522CE}"/>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122316</xdr:rowOff>
    </xdr:from>
    <xdr:to>
      <xdr:col>116</xdr:col>
      <xdr:colOff>114300</xdr:colOff>
      <xdr:row>63</xdr:row>
      <xdr:rowOff>52466</xdr:rowOff>
    </xdr:to>
    <xdr:sp macro="" textlink="">
      <xdr:nvSpPr>
        <xdr:cNvPr id="538" name="楕円 537">
          <a:extLst>
            <a:ext uri="{FF2B5EF4-FFF2-40B4-BE49-F238E27FC236}">
              <a16:creationId xmlns:a16="http://schemas.microsoft.com/office/drawing/2014/main" id="{EBE744BC-0E81-4B36-9A3A-76228D3D3273}"/>
            </a:ext>
          </a:extLst>
        </xdr:cNvPr>
        <xdr:cNvSpPr/>
      </xdr:nvSpPr>
      <xdr:spPr>
        <a:xfrm>
          <a:off x="22110700" y="1075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145193</xdr:rowOff>
    </xdr:from>
    <xdr:ext cx="469744" cy="259045"/>
    <xdr:sp macro="" textlink="">
      <xdr:nvSpPr>
        <xdr:cNvPr id="539" name="【学校施設】&#10;一人当たり面積該当値テキスト">
          <a:extLst>
            <a:ext uri="{FF2B5EF4-FFF2-40B4-BE49-F238E27FC236}">
              <a16:creationId xmlns:a16="http://schemas.microsoft.com/office/drawing/2014/main" id="{616ED5D6-B484-4FA9-BA6F-ABA15BA3A0A1}"/>
            </a:ext>
          </a:extLst>
        </xdr:cNvPr>
        <xdr:cNvSpPr txBox="1"/>
      </xdr:nvSpPr>
      <xdr:spPr>
        <a:xfrm>
          <a:off x="22199600" y="10603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132113</xdr:rowOff>
    </xdr:from>
    <xdr:to>
      <xdr:col>112</xdr:col>
      <xdr:colOff>38100</xdr:colOff>
      <xdr:row>63</xdr:row>
      <xdr:rowOff>62263</xdr:rowOff>
    </xdr:to>
    <xdr:sp macro="" textlink="">
      <xdr:nvSpPr>
        <xdr:cNvPr id="540" name="楕円 539">
          <a:extLst>
            <a:ext uri="{FF2B5EF4-FFF2-40B4-BE49-F238E27FC236}">
              <a16:creationId xmlns:a16="http://schemas.microsoft.com/office/drawing/2014/main" id="{AE534D28-0747-44B0-A591-66FC9515361B}"/>
            </a:ext>
          </a:extLst>
        </xdr:cNvPr>
        <xdr:cNvSpPr/>
      </xdr:nvSpPr>
      <xdr:spPr>
        <a:xfrm>
          <a:off x="21272500" y="1076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1666</xdr:rowOff>
    </xdr:from>
    <xdr:to>
      <xdr:col>116</xdr:col>
      <xdr:colOff>63500</xdr:colOff>
      <xdr:row>63</xdr:row>
      <xdr:rowOff>11463</xdr:rowOff>
    </xdr:to>
    <xdr:cxnSp macro="">
      <xdr:nvCxnSpPr>
        <xdr:cNvPr id="541" name="直線コネクタ 540">
          <a:extLst>
            <a:ext uri="{FF2B5EF4-FFF2-40B4-BE49-F238E27FC236}">
              <a16:creationId xmlns:a16="http://schemas.microsoft.com/office/drawing/2014/main" id="{8478864A-F7FF-4E6A-8C31-CB2EA1880851}"/>
            </a:ext>
          </a:extLst>
        </xdr:cNvPr>
        <xdr:cNvCxnSpPr/>
      </xdr:nvCxnSpPr>
      <xdr:spPr>
        <a:xfrm flipV="1">
          <a:off x="21323300" y="10803016"/>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138122</xdr:rowOff>
    </xdr:from>
    <xdr:to>
      <xdr:col>107</xdr:col>
      <xdr:colOff>101600</xdr:colOff>
      <xdr:row>63</xdr:row>
      <xdr:rowOff>68272</xdr:rowOff>
    </xdr:to>
    <xdr:sp macro="" textlink="">
      <xdr:nvSpPr>
        <xdr:cNvPr id="542" name="楕円 541">
          <a:extLst>
            <a:ext uri="{FF2B5EF4-FFF2-40B4-BE49-F238E27FC236}">
              <a16:creationId xmlns:a16="http://schemas.microsoft.com/office/drawing/2014/main" id="{C35FB55F-F718-4D16-9CE3-9D06086BE56D}"/>
            </a:ext>
          </a:extLst>
        </xdr:cNvPr>
        <xdr:cNvSpPr/>
      </xdr:nvSpPr>
      <xdr:spPr>
        <a:xfrm>
          <a:off x="20383500" y="1076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11463</xdr:rowOff>
    </xdr:from>
    <xdr:to>
      <xdr:col>111</xdr:col>
      <xdr:colOff>177800</xdr:colOff>
      <xdr:row>63</xdr:row>
      <xdr:rowOff>17472</xdr:rowOff>
    </xdr:to>
    <xdr:cxnSp macro="">
      <xdr:nvCxnSpPr>
        <xdr:cNvPr id="543" name="直線コネクタ 542">
          <a:extLst>
            <a:ext uri="{FF2B5EF4-FFF2-40B4-BE49-F238E27FC236}">
              <a16:creationId xmlns:a16="http://schemas.microsoft.com/office/drawing/2014/main" id="{B2D23DE9-0AA1-4A41-AF96-58B278E2627E}"/>
            </a:ext>
          </a:extLst>
        </xdr:cNvPr>
        <xdr:cNvCxnSpPr/>
      </xdr:nvCxnSpPr>
      <xdr:spPr>
        <a:xfrm flipV="1">
          <a:off x="20434300" y="10812813"/>
          <a:ext cx="889000" cy="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29028</xdr:rowOff>
    </xdr:from>
    <xdr:ext cx="469744" cy="259045"/>
    <xdr:sp macro="" textlink="">
      <xdr:nvSpPr>
        <xdr:cNvPr id="544" name="n_1aveValue【学校施設】&#10;一人当たり面積">
          <a:extLst>
            <a:ext uri="{FF2B5EF4-FFF2-40B4-BE49-F238E27FC236}">
              <a16:creationId xmlns:a16="http://schemas.microsoft.com/office/drawing/2014/main" id="{36B5E79C-96AC-4418-8555-E415190E8773}"/>
            </a:ext>
          </a:extLst>
        </xdr:cNvPr>
        <xdr:cNvSpPr txBox="1"/>
      </xdr:nvSpPr>
      <xdr:spPr>
        <a:xfrm>
          <a:off x="21075727" y="1100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34057</xdr:rowOff>
    </xdr:from>
    <xdr:ext cx="469744" cy="259045"/>
    <xdr:sp macro="" textlink="">
      <xdr:nvSpPr>
        <xdr:cNvPr id="545" name="n_2aveValue【学校施設】&#10;一人当たり面積">
          <a:extLst>
            <a:ext uri="{FF2B5EF4-FFF2-40B4-BE49-F238E27FC236}">
              <a16:creationId xmlns:a16="http://schemas.microsoft.com/office/drawing/2014/main" id="{990DFAF1-5D7C-4DE5-84EF-BFCDB18BF5A4}"/>
            </a:ext>
          </a:extLst>
        </xdr:cNvPr>
        <xdr:cNvSpPr txBox="1"/>
      </xdr:nvSpPr>
      <xdr:spPr>
        <a:xfrm>
          <a:off x="20199427" y="11006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74838</xdr:rowOff>
    </xdr:from>
    <xdr:ext cx="469744" cy="259045"/>
    <xdr:sp macro="" textlink="">
      <xdr:nvSpPr>
        <xdr:cNvPr id="546" name="n_3aveValue【学校施設】&#10;一人当たり面積">
          <a:extLst>
            <a:ext uri="{FF2B5EF4-FFF2-40B4-BE49-F238E27FC236}">
              <a16:creationId xmlns:a16="http://schemas.microsoft.com/office/drawing/2014/main" id="{83AC9631-0554-4B70-B352-54E3F2F8B81A}"/>
            </a:ext>
          </a:extLst>
        </xdr:cNvPr>
        <xdr:cNvSpPr txBox="1"/>
      </xdr:nvSpPr>
      <xdr:spPr>
        <a:xfrm>
          <a:off x="19310427" y="1070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78790</xdr:rowOff>
    </xdr:from>
    <xdr:ext cx="469744" cy="259045"/>
    <xdr:sp macro="" textlink="">
      <xdr:nvSpPr>
        <xdr:cNvPr id="547" name="n_1mainValue【学校施設】&#10;一人当たり面積">
          <a:extLst>
            <a:ext uri="{FF2B5EF4-FFF2-40B4-BE49-F238E27FC236}">
              <a16:creationId xmlns:a16="http://schemas.microsoft.com/office/drawing/2014/main" id="{842D488E-607C-46DC-9309-E6D5E28FC262}"/>
            </a:ext>
          </a:extLst>
        </xdr:cNvPr>
        <xdr:cNvSpPr txBox="1"/>
      </xdr:nvSpPr>
      <xdr:spPr>
        <a:xfrm>
          <a:off x="21075727" y="10537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84799</xdr:rowOff>
    </xdr:from>
    <xdr:ext cx="469744" cy="259045"/>
    <xdr:sp macro="" textlink="">
      <xdr:nvSpPr>
        <xdr:cNvPr id="548" name="n_2mainValue【学校施設】&#10;一人当たり面積">
          <a:extLst>
            <a:ext uri="{FF2B5EF4-FFF2-40B4-BE49-F238E27FC236}">
              <a16:creationId xmlns:a16="http://schemas.microsoft.com/office/drawing/2014/main" id="{8AA41496-A6D7-4920-8F3D-8EBBAD081DA3}"/>
            </a:ext>
          </a:extLst>
        </xdr:cNvPr>
        <xdr:cNvSpPr txBox="1"/>
      </xdr:nvSpPr>
      <xdr:spPr>
        <a:xfrm>
          <a:off x="20199427" y="10543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9" name="正方形/長方形 548">
          <a:extLst>
            <a:ext uri="{FF2B5EF4-FFF2-40B4-BE49-F238E27FC236}">
              <a16:creationId xmlns:a16="http://schemas.microsoft.com/office/drawing/2014/main" id="{4C16F5CF-5E3C-472D-AE80-B705B62C211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0" name="正方形/長方形 549">
          <a:extLst>
            <a:ext uri="{FF2B5EF4-FFF2-40B4-BE49-F238E27FC236}">
              <a16:creationId xmlns:a16="http://schemas.microsoft.com/office/drawing/2014/main" id="{95E38A53-5881-49F7-83A9-F20344F8BCB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1" name="正方形/長方形 550">
          <a:extLst>
            <a:ext uri="{FF2B5EF4-FFF2-40B4-BE49-F238E27FC236}">
              <a16:creationId xmlns:a16="http://schemas.microsoft.com/office/drawing/2014/main" id="{AA548D89-22BF-464F-AF5D-223F82447F0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2" name="正方形/長方形 551">
          <a:extLst>
            <a:ext uri="{FF2B5EF4-FFF2-40B4-BE49-F238E27FC236}">
              <a16:creationId xmlns:a16="http://schemas.microsoft.com/office/drawing/2014/main" id="{0F9DC67A-0249-4217-9A30-BE34EC537A1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3" name="正方形/長方形 552">
          <a:extLst>
            <a:ext uri="{FF2B5EF4-FFF2-40B4-BE49-F238E27FC236}">
              <a16:creationId xmlns:a16="http://schemas.microsoft.com/office/drawing/2014/main" id="{3CC4F730-7A02-4F3E-8CD4-D10B8712D7E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4" name="正方形/長方形 553">
          <a:extLst>
            <a:ext uri="{FF2B5EF4-FFF2-40B4-BE49-F238E27FC236}">
              <a16:creationId xmlns:a16="http://schemas.microsoft.com/office/drawing/2014/main" id="{019FED67-7F88-4926-828D-7BBEC5154BB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5" name="正方形/長方形 554">
          <a:extLst>
            <a:ext uri="{FF2B5EF4-FFF2-40B4-BE49-F238E27FC236}">
              <a16:creationId xmlns:a16="http://schemas.microsoft.com/office/drawing/2014/main" id="{99E7F0D5-374C-4BD6-A42A-4A98EFDB712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6" name="正方形/長方形 555">
          <a:extLst>
            <a:ext uri="{FF2B5EF4-FFF2-40B4-BE49-F238E27FC236}">
              <a16:creationId xmlns:a16="http://schemas.microsoft.com/office/drawing/2014/main" id="{A1AE2E85-0485-4FFA-9A01-338AAC25F07E}"/>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57" name="正方形/長方形 556">
          <a:extLst>
            <a:ext uri="{FF2B5EF4-FFF2-40B4-BE49-F238E27FC236}">
              <a16:creationId xmlns:a16="http://schemas.microsoft.com/office/drawing/2014/main" id="{5F140D8C-350F-4372-8514-498AAEEA01F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8" name="正方形/長方形 557">
          <a:extLst>
            <a:ext uri="{FF2B5EF4-FFF2-40B4-BE49-F238E27FC236}">
              <a16:creationId xmlns:a16="http://schemas.microsoft.com/office/drawing/2014/main" id="{848C4BC9-BEE8-4D4A-8DDC-4531CB7A6B4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9" name="正方形/長方形 558">
          <a:extLst>
            <a:ext uri="{FF2B5EF4-FFF2-40B4-BE49-F238E27FC236}">
              <a16:creationId xmlns:a16="http://schemas.microsoft.com/office/drawing/2014/main" id="{C45BC99B-AA6E-4A56-B07D-4197ED02100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0" name="正方形/長方形 559">
          <a:extLst>
            <a:ext uri="{FF2B5EF4-FFF2-40B4-BE49-F238E27FC236}">
              <a16:creationId xmlns:a16="http://schemas.microsoft.com/office/drawing/2014/main" id="{7FEEA906-E5AE-48E0-B0DD-BF8BAFC2CE6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1" name="正方形/長方形 560">
          <a:extLst>
            <a:ext uri="{FF2B5EF4-FFF2-40B4-BE49-F238E27FC236}">
              <a16:creationId xmlns:a16="http://schemas.microsoft.com/office/drawing/2014/main" id="{6E8ABD63-FC19-40FF-945E-F20D2FE0316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2" name="正方形/長方形 561">
          <a:extLst>
            <a:ext uri="{FF2B5EF4-FFF2-40B4-BE49-F238E27FC236}">
              <a16:creationId xmlns:a16="http://schemas.microsoft.com/office/drawing/2014/main" id="{DAD18C2F-CDF5-430B-870E-09437223E5A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3" name="正方形/長方形 562">
          <a:extLst>
            <a:ext uri="{FF2B5EF4-FFF2-40B4-BE49-F238E27FC236}">
              <a16:creationId xmlns:a16="http://schemas.microsoft.com/office/drawing/2014/main" id="{FE5DB5EC-1422-4317-9602-C1AE034C9FB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4" name="正方形/長方形 563">
          <a:extLst>
            <a:ext uri="{FF2B5EF4-FFF2-40B4-BE49-F238E27FC236}">
              <a16:creationId xmlns:a16="http://schemas.microsoft.com/office/drawing/2014/main" id="{2B6EDF8D-D074-496D-92F2-631E49D9FC08}"/>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65" name="正方形/長方形 564">
          <a:extLst>
            <a:ext uri="{FF2B5EF4-FFF2-40B4-BE49-F238E27FC236}">
              <a16:creationId xmlns:a16="http://schemas.microsoft.com/office/drawing/2014/main" id="{2D18D592-D459-431A-9CCE-9974C3A158C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6" name="正方形/長方形 565">
          <a:extLst>
            <a:ext uri="{FF2B5EF4-FFF2-40B4-BE49-F238E27FC236}">
              <a16:creationId xmlns:a16="http://schemas.microsoft.com/office/drawing/2014/main" id="{B9EF45EF-ACE1-4ABB-BF73-C1975C67BF2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7" name="正方形/長方形 566">
          <a:extLst>
            <a:ext uri="{FF2B5EF4-FFF2-40B4-BE49-F238E27FC236}">
              <a16:creationId xmlns:a16="http://schemas.microsoft.com/office/drawing/2014/main" id="{75021451-68F6-4486-B461-C81FEA5FDCF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8" name="正方形/長方形 567">
          <a:extLst>
            <a:ext uri="{FF2B5EF4-FFF2-40B4-BE49-F238E27FC236}">
              <a16:creationId xmlns:a16="http://schemas.microsoft.com/office/drawing/2014/main" id="{5C12F018-648C-4AD9-AA11-AC96174A1ED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9" name="正方形/長方形 568">
          <a:extLst>
            <a:ext uri="{FF2B5EF4-FFF2-40B4-BE49-F238E27FC236}">
              <a16:creationId xmlns:a16="http://schemas.microsoft.com/office/drawing/2014/main" id="{C5F54C6A-889B-42E7-BA48-28F0BB3FBD0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70" name="正方形/長方形 569">
          <a:extLst>
            <a:ext uri="{FF2B5EF4-FFF2-40B4-BE49-F238E27FC236}">
              <a16:creationId xmlns:a16="http://schemas.microsoft.com/office/drawing/2014/main" id="{A231C67E-1336-4206-819D-DF5AA48142F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71" name="正方形/長方形 570">
          <a:extLst>
            <a:ext uri="{FF2B5EF4-FFF2-40B4-BE49-F238E27FC236}">
              <a16:creationId xmlns:a16="http://schemas.microsoft.com/office/drawing/2014/main" id="{094703F6-F4D5-43B3-908B-202962BA83E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2" name="正方形/長方形 571">
          <a:extLst>
            <a:ext uri="{FF2B5EF4-FFF2-40B4-BE49-F238E27FC236}">
              <a16:creationId xmlns:a16="http://schemas.microsoft.com/office/drawing/2014/main" id="{2610EF8A-AF49-4ADD-9406-01A64225A6C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73" name="テキスト ボックス 572">
          <a:extLst>
            <a:ext uri="{FF2B5EF4-FFF2-40B4-BE49-F238E27FC236}">
              <a16:creationId xmlns:a16="http://schemas.microsoft.com/office/drawing/2014/main" id="{75A12C8F-693F-4E26-9023-607DFDB0A29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74" name="直線コネクタ 573">
          <a:extLst>
            <a:ext uri="{FF2B5EF4-FFF2-40B4-BE49-F238E27FC236}">
              <a16:creationId xmlns:a16="http://schemas.microsoft.com/office/drawing/2014/main" id="{3CE8F3EE-8438-4067-B3F8-0D08481509D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75" name="直線コネクタ 574">
          <a:extLst>
            <a:ext uri="{FF2B5EF4-FFF2-40B4-BE49-F238E27FC236}">
              <a16:creationId xmlns:a16="http://schemas.microsoft.com/office/drawing/2014/main" id="{839C3A47-D8A0-4DBF-8663-0C925A23A76D}"/>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76" name="テキスト ボックス 575">
          <a:extLst>
            <a:ext uri="{FF2B5EF4-FFF2-40B4-BE49-F238E27FC236}">
              <a16:creationId xmlns:a16="http://schemas.microsoft.com/office/drawing/2014/main" id="{1DB47306-3AE9-47A5-9E34-44D6E73E2A28}"/>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77" name="直線コネクタ 576">
          <a:extLst>
            <a:ext uri="{FF2B5EF4-FFF2-40B4-BE49-F238E27FC236}">
              <a16:creationId xmlns:a16="http://schemas.microsoft.com/office/drawing/2014/main" id="{1225E93F-26D8-4F50-8CD5-5B0F5D23E84B}"/>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78" name="テキスト ボックス 577">
          <a:extLst>
            <a:ext uri="{FF2B5EF4-FFF2-40B4-BE49-F238E27FC236}">
              <a16:creationId xmlns:a16="http://schemas.microsoft.com/office/drawing/2014/main" id="{5CF26D7F-38C8-4591-AA48-8E9AA0F49D0F}"/>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79" name="直線コネクタ 578">
          <a:extLst>
            <a:ext uri="{FF2B5EF4-FFF2-40B4-BE49-F238E27FC236}">
              <a16:creationId xmlns:a16="http://schemas.microsoft.com/office/drawing/2014/main" id="{C1778BFD-3E48-4765-ADB9-2D1B3F53A751}"/>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80" name="テキスト ボックス 579">
          <a:extLst>
            <a:ext uri="{FF2B5EF4-FFF2-40B4-BE49-F238E27FC236}">
              <a16:creationId xmlns:a16="http://schemas.microsoft.com/office/drawing/2014/main" id="{8F391076-0517-4027-9751-CCF37B7B33B2}"/>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81" name="直線コネクタ 580">
          <a:extLst>
            <a:ext uri="{FF2B5EF4-FFF2-40B4-BE49-F238E27FC236}">
              <a16:creationId xmlns:a16="http://schemas.microsoft.com/office/drawing/2014/main" id="{7404D84F-A2BA-4065-9C7D-B702545C10E8}"/>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82" name="テキスト ボックス 581">
          <a:extLst>
            <a:ext uri="{FF2B5EF4-FFF2-40B4-BE49-F238E27FC236}">
              <a16:creationId xmlns:a16="http://schemas.microsoft.com/office/drawing/2014/main" id="{CC34AE39-A8E0-4B02-9EE5-3BAE69766E8C}"/>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83" name="直線コネクタ 582">
          <a:extLst>
            <a:ext uri="{FF2B5EF4-FFF2-40B4-BE49-F238E27FC236}">
              <a16:creationId xmlns:a16="http://schemas.microsoft.com/office/drawing/2014/main" id="{19F443F2-CB0B-4777-B19F-D4200C25E4C1}"/>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84" name="テキスト ボックス 583">
          <a:extLst>
            <a:ext uri="{FF2B5EF4-FFF2-40B4-BE49-F238E27FC236}">
              <a16:creationId xmlns:a16="http://schemas.microsoft.com/office/drawing/2014/main" id="{0D02F96D-96BC-4057-8940-902E365FFED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85" name="直線コネクタ 584">
          <a:extLst>
            <a:ext uri="{FF2B5EF4-FFF2-40B4-BE49-F238E27FC236}">
              <a16:creationId xmlns:a16="http://schemas.microsoft.com/office/drawing/2014/main" id="{1AD2ED13-4CB6-4A7A-BA15-21F4BC732123}"/>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86" name="テキスト ボックス 585">
          <a:extLst>
            <a:ext uri="{FF2B5EF4-FFF2-40B4-BE49-F238E27FC236}">
              <a16:creationId xmlns:a16="http://schemas.microsoft.com/office/drawing/2014/main" id="{F11EC03A-858C-4028-9D24-6C99A3DFF5E6}"/>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87" name="直線コネクタ 586">
          <a:extLst>
            <a:ext uri="{FF2B5EF4-FFF2-40B4-BE49-F238E27FC236}">
              <a16:creationId xmlns:a16="http://schemas.microsoft.com/office/drawing/2014/main" id="{A332810A-2D0F-4D92-9B84-7BAF455CB00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88" name="テキスト ボックス 587">
          <a:extLst>
            <a:ext uri="{FF2B5EF4-FFF2-40B4-BE49-F238E27FC236}">
              <a16:creationId xmlns:a16="http://schemas.microsoft.com/office/drawing/2014/main" id="{4E21ECE7-9E3C-4ED4-A061-ABBAFAFFED3F}"/>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89" name="【公民館】&#10;有形固定資産減価償却率グラフ枠">
          <a:extLst>
            <a:ext uri="{FF2B5EF4-FFF2-40B4-BE49-F238E27FC236}">
              <a16:creationId xmlns:a16="http://schemas.microsoft.com/office/drawing/2014/main" id="{95431A67-EAFA-4260-8794-F2A6132433C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136616</xdr:rowOff>
    </xdr:to>
    <xdr:cxnSp macro="">
      <xdr:nvCxnSpPr>
        <xdr:cNvPr id="590" name="直線コネクタ 589">
          <a:extLst>
            <a:ext uri="{FF2B5EF4-FFF2-40B4-BE49-F238E27FC236}">
              <a16:creationId xmlns:a16="http://schemas.microsoft.com/office/drawing/2014/main" id="{EA18872A-5757-45B2-A9E1-55F82D987CBD}"/>
            </a:ext>
          </a:extLst>
        </xdr:cNvPr>
        <xdr:cNvCxnSpPr/>
      </xdr:nvCxnSpPr>
      <xdr:spPr>
        <a:xfrm flipV="1">
          <a:off x="16318864" y="17090571"/>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140443</xdr:rowOff>
    </xdr:from>
    <xdr:ext cx="340478" cy="259045"/>
    <xdr:sp macro="" textlink="">
      <xdr:nvSpPr>
        <xdr:cNvPr id="591" name="【公民館】&#10;有形固定資産減価償却率最小値テキスト">
          <a:extLst>
            <a:ext uri="{FF2B5EF4-FFF2-40B4-BE49-F238E27FC236}">
              <a16:creationId xmlns:a16="http://schemas.microsoft.com/office/drawing/2014/main" id="{BE0427B6-1C73-486B-8316-DD0C7E5AAE14}"/>
            </a:ext>
          </a:extLst>
        </xdr:cNvPr>
        <xdr:cNvSpPr txBox="1"/>
      </xdr:nvSpPr>
      <xdr:spPr>
        <a:xfrm>
          <a:off x="16357600" y="186570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136616</xdr:rowOff>
    </xdr:from>
    <xdr:to>
      <xdr:col>86</xdr:col>
      <xdr:colOff>25400</xdr:colOff>
      <xdr:row>108</xdr:row>
      <xdr:rowOff>136616</xdr:rowOff>
    </xdr:to>
    <xdr:cxnSp macro="">
      <xdr:nvCxnSpPr>
        <xdr:cNvPr id="592" name="直線コネクタ 591">
          <a:extLst>
            <a:ext uri="{FF2B5EF4-FFF2-40B4-BE49-F238E27FC236}">
              <a16:creationId xmlns:a16="http://schemas.microsoft.com/office/drawing/2014/main" id="{78455EE4-5A54-401F-BE3F-F7B18FE38CA0}"/>
            </a:ext>
          </a:extLst>
        </xdr:cNvPr>
        <xdr:cNvCxnSpPr/>
      </xdr:nvCxnSpPr>
      <xdr:spPr>
        <a:xfrm>
          <a:off x="16230600" y="1865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93" name="【公民館】&#10;有形固定資産減価償却率最大値テキスト">
          <a:extLst>
            <a:ext uri="{FF2B5EF4-FFF2-40B4-BE49-F238E27FC236}">
              <a16:creationId xmlns:a16="http://schemas.microsoft.com/office/drawing/2014/main" id="{0D2F7BB5-A931-4BF0-8055-3E150BD074ED}"/>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94" name="直線コネクタ 593">
          <a:extLst>
            <a:ext uri="{FF2B5EF4-FFF2-40B4-BE49-F238E27FC236}">
              <a16:creationId xmlns:a16="http://schemas.microsoft.com/office/drawing/2014/main" id="{070B32C5-7147-4788-868E-D37324A3A652}"/>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119759</xdr:rowOff>
    </xdr:from>
    <xdr:ext cx="405111" cy="259045"/>
    <xdr:sp macro="" textlink="">
      <xdr:nvSpPr>
        <xdr:cNvPr id="595" name="【公民館】&#10;有形固定資産減価償却率平均値テキスト">
          <a:extLst>
            <a:ext uri="{FF2B5EF4-FFF2-40B4-BE49-F238E27FC236}">
              <a16:creationId xmlns:a16="http://schemas.microsoft.com/office/drawing/2014/main" id="{7562F9D4-2F8B-4748-AD06-AB797DD2F71A}"/>
            </a:ext>
          </a:extLst>
        </xdr:cNvPr>
        <xdr:cNvSpPr txBox="1"/>
      </xdr:nvSpPr>
      <xdr:spPr>
        <a:xfrm>
          <a:off x="16357600" y="17607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596" name="フローチャート: 判断 595">
          <a:extLst>
            <a:ext uri="{FF2B5EF4-FFF2-40B4-BE49-F238E27FC236}">
              <a16:creationId xmlns:a16="http://schemas.microsoft.com/office/drawing/2014/main" id="{9E6B380B-B90C-4FA0-89B6-300F565389A4}"/>
            </a:ext>
          </a:extLst>
        </xdr:cNvPr>
        <xdr:cNvSpPr/>
      </xdr:nvSpPr>
      <xdr:spPr>
        <a:xfrm>
          <a:off x="1626870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7438</xdr:rowOff>
    </xdr:from>
    <xdr:to>
      <xdr:col>81</xdr:col>
      <xdr:colOff>101600</xdr:colOff>
      <xdr:row>103</xdr:row>
      <xdr:rowOff>109038</xdr:rowOff>
    </xdr:to>
    <xdr:sp macro="" textlink="">
      <xdr:nvSpPr>
        <xdr:cNvPr id="597" name="フローチャート: 判断 596">
          <a:extLst>
            <a:ext uri="{FF2B5EF4-FFF2-40B4-BE49-F238E27FC236}">
              <a16:creationId xmlns:a16="http://schemas.microsoft.com/office/drawing/2014/main" id="{032CD3B7-F62E-4F8E-804B-8505AEB72078}"/>
            </a:ext>
          </a:extLst>
        </xdr:cNvPr>
        <xdr:cNvSpPr/>
      </xdr:nvSpPr>
      <xdr:spPr>
        <a:xfrm>
          <a:off x="15430500" y="176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25400</xdr:rowOff>
    </xdr:from>
    <xdr:to>
      <xdr:col>76</xdr:col>
      <xdr:colOff>165100</xdr:colOff>
      <xdr:row>103</xdr:row>
      <xdr:rowOff>127000</xdr:rowOff>
    </xdr:to>
    <xdr:sp macro="" textlink="">
      <xdr:nvSpPr>
        <xdr:cNvPr id="598" name="フローチャート: 判断 597">
          <a:extLst>
            <a:ext uri="{FF2B5EF4-FFF2-40B4-BE49-F238E27FC236}">
              <a16:creationId xmlns:a16="http://schemas.microsoft.com/office/drawing/2014/main" id="{D778DCEB-F0FA-46DD-9693-EEAC7AED2D4F}"/>
            </a:ext>
          </a:extLst>
        </xdr:cNvPr>
        <xdr:cNvSpPr/>
      </xdr:nvSpPr>
      <xdr:spPr>
        <a:xfrm>
          <a:off x="14541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79284</xdr:rowOff>
    </xdr:from>
    <xdr:to>
      <xdr:col>72</xdr:col>
      <xdr:colOff>38100</xdr:colOff>
      <xdr:row>104</xdr:row>
      <xdr:rowOff>9434</xdr:rowOff>
    </xdr:to>
    <xdr:sp macro="" textlink="">
      <xdr:nvSpPr>
        <xdr:cNvPr id="599" name="フローチャート: 判断 598">
          <a:extLst>
            <a:ext uri="{FF2B5EF4-FFF2-40B4-BE49-F238E27FC236}">
              <a16:creationId xmlns:a16="http://schemas.microsoft.com/office/drawing/2014/main" id="{0C9D84AC-5B1C-41AC-A734-B378AA340971}"/>
            </a:ext>
          </a:extLst>
        </xdr:cNvPr>
        <xdr:cNvSpPr/>
      </xdr:nvSpPr>
      <xdr:spPr>
        <a:xfrm>
          <a:off x="13652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00" name="テキスト ボックス 599">
          <a:extLst>
            <a:ext uri="{FF2B5EF4-FFF2-40B4-BE49-F238E27FC236}">
              <a16:creationId xmlns:a16="http://schemas.microsoft.com/office/drawing/2014/main" id="{CA8DC314-3E7E-4906-8BD7-E901483D86C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01" name="テキスト ボックス 600">
          <a:extLst>
            <a:ext uri="{FF2B5EF4-FFF2-40B4-BE49-F238E27FC236}">
              <a16:creationId xmlns:a16="http://schemas.microsoft.com/office/drawing/2014/main" id="{205EA8EA-FF55-459E-AD50-33028224B9B6}"/>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02" name="テキスト ボックス 601">
          <a:extLst>
            <a:ext uri="{FF2B5EF4-FFF2-40B4-BE49-F238E27FC236}">
              <a16:creationId xmlns:a16="http://schemas.microsoft.com/office/drawing/2014/main" id="{3F65DE12-8F04-45E3-9875-5DC1DA1EA7C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03" name="テキスト ボックス 602">
          <a:extLst>
            <a:ext uri="{FF2B5EF4-FFF2-40B4-BE49-F238E27FC236}">
              <a16:creationId xmlns:a16="http://schemas.microsoft.com/office/drawing/2014/main" id="{2D1110FA-BDCC-4673-8316-E034537BBA2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04" name="テキスト ボックス 603">
          <a:extLst>
            <a:ext uri="{FF2B5EF4-FFF2-40B4-BE49-F238E27FC236}">
              <a16:creationId xmlns:a16="http://schemas.microsoft.com/office/drawing/2014/main" id="{3968A2FF-DDC9-44CE-A497-D3B57A0A980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133169</xdr:rowOff>
    </xdr:from>
    <xdr:to>
      <xdr:col>85</xdr:col>
      <xdr:colOff>177800</xdr:colOff>
      <xdr:row>100</xdr:row>
      <xdr:rowOff>63319</xdr:rowOff>
    </xdr:to>
    <xdr:sp macro="" textlink="">
      <xdr:nvSpPr>
        <xdr:cNvPr id="605" name="楕円 604">
          <a:extLst>
            <a:ext uri="{FF2B5EF4-FFF2-40B4-BE49-F238E27FC236}">
              <a16:creationId xmlns:a16="http://schemas.microsoft.com/office/drawing/2014/main" id="{EF92B9B9-480D-451B-AE44-41AE5B7ED3F3}"/>
            </a:ext>
          </a:extLst>
        </xdr:cNvPr>
        <xdr:cNvSpPr/>
      </xdr:nvSpPr>
      <xdr:spPr>
        <a:xfrm>
          <a:off x="16268700" y="1710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48096</xdr:rowOff>
    </xdr:from>
    <xdr:ext cx="405111" cy="259045"/>
    <xdr:sp macro="" textlink="">
      <xdr:nvSpPr>
        <xdr:cNvPr id="606" name="【公民館】&#10;有形固定資産減価償却率該当値テキスト">
          <a:extLst>
            <a:ext uri="{FF2B5EF4-FFF2-40B4-BE49-F238E27FC236}">
              <a16:creationId xmlns:a16="http://schemas.microsoft.com/office/drawing/2014/main" id="{9BF02836-CB2A-49E7-8B27-E74E1305A152}"/>
            </a:ext>
          </a:extLst>
        </xdr:cNvPr>
        <xdr:cNvSpPr txBox="1"/>
      </xdr:nvSpPr>
      <xdr:spPr>
        <a:xfrm>
          <a:off x="16357600" y="170216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162561</xdr:rowOff>
    </xdr:from>
    <xdr:to>
      <xdr:col>81</xdr:col>
      <xdr:colOff>101600</xdr:colOff>
      <xdr:row>100</xdr:row>
      <xdr:rowOff>92711</xdr:rowOff>
    </xdr:to>
    <xdr:sp macro="" textlink="">
      <xdr:nvSpPr>
        <xdr:cNvPr id="607" name="楕円 606">
          <a:extLst>
            <a:ext uri="{FF2B5EF4-FFF2-40B4-BE49-F238E27FC236}">
              <a16:creationId xmlns:a16="http://schemas.microsoft.com/office/drawing/2014/main" id="{EEDA77CE-26F3-4776-A86C-ABF0CEB3B866}"/>
            </a:ext>
          </a:extLst>
        </xdr:cNvPr>
        <xdr:cNvSpPr/>
      </xdr:nvSpPr>
      <xdr:spPr>
        <a:xfrm>
          <a:off x="15430500" y="1713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12519</xdr:rowOff>
    </xdr:from>
    <xdr:to>
      <xdr:col>85</xdr:col>
      <xdr:colOff>127000</xdr:colOff>
      <xdr:row>100</xdr:row>
      <xdr:rowOff>41911</xdr:rowOff>
    </xdr:to>
    <xdr:cxnSp macro="">
      <xdr:nvCxnSpPr>
        <xdr:cNvPr id="608" name="直線コネクタ 607">
          <a:extLst>
            <a:ext uri="{FF2B5EF4-FFF2-40B4-BE49-F238E27FC236}">
              <a16:creationId xmlns:a16="http://schemas.microsoft.com/office/drawing/2014/main" id="{A471972E-4B41-4149-B21B-A34538438FB0}"/>
            </a:ext>
          </a:extLst>
        </xdr:cNvPr>
        <xdr:cNvCxnSpPr/>
      </xdr:nvCxnSpPr>
      <xdr:spPr>
        <a:xfrm flipV="1">
          <a:off x="15481300" y="17157519"/>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5806</xdr:rowOff>
    </xdr:from>
    <xdr:to>
      <xdr:col>76</xdr:col>
      <xdr:colOff>165100</xdr:colOff>
      <xdr:row>100</xdr:row>
      <xdr:rowOff>107406</xdr:rowOff>
    </xdr:to>
    <xdr:sp macro="" textlink="">
      <xdr:nvSpPr>
        <xdr:cNvPr id="609" name="楕円 608">
          <a:extLst>
            <a:ext uri="{FF2B5EF4-FFF2-40B4-BE49-F238E27FC236}">
              <a16:creationId xmlns:a16="http://schemas.microsoft.com/office/drawing/2014/main" id="{FF57E9EC-4834-4BC5-BFB4-F028FB8EE01F}"/>
            </a:ext>
          </a:extLst>
        </xdr:cNvPr>
        <xdr:cNvSpPr/>
      </xdr:nvSpPr>
      <xdr:spPr>
        <a:xfrm>
          <a:off x="14541500" y="1715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41911</xdr:rowOff>
    </xdr:from>
    <xdr:to>
      <xdr:col>81</xdr:col>
      <xdr:colOff>50800</xdr:colOff>
      <xdr:row>100</xdr:row>
      <xdr:rowOff>56606</xdr:rowOff>
    </xdr:to>
    <xdr:cxnSp macro="">
      <xdr:nvCxnSpPr>
        <xdr:cNvPr id="610" name="直線コネクタ 609">
          <a:extLst>
            <a:ext uri="{FF2B5EF4-FFF2-40B4-BE49-F238E27FC236}">
              <a16:creationId xmlns:a16="http://schemas.microsoft.com/office/drawing/2014/main" id="{CF6FC109-FDC5-4396-B74F-4153948D68F6}"/>
            </a:ext>
          </a:extLst>
        </xdr:cNvPr>
        <xdr:cNvCxnSpPr/>
      </xdr:nvCxnSpPr>
      <xdr:spPr>
        <a:xfrm flipV="1">
          <a:off x="14592300" y="17186911"/>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100165</xdr:rowOff>
    </xdr:from>
    <xdr:ext cx="405111" cy="259045"/>
    <xdr:sp macro="" textlink="">
      <xdr:nvSpPr>
        <xdr:cNvPr id="611" name="n_1aveValue【公民館】&#10;有形固定資産減価償却率">
          <a:extLst>
            <a:ext uri="{FF2B5EF4-FFF2-40B4-BE49-F238E27FC236}">
              <a16:creationId xmlns:a16="http://schemas.microsoft.com/office/drawing/2014/main" id="{7A7137BE-27B1-4ACF-95E9-8D3F92D6BCAF}"/>
            </a:ext>
          </a:extLst>
        </xdr:cNvPr>
        <xdr:cNvSpPr txBox="1"/>
      </xdr:nvSpPr>
      <xdr:spPr>
        <a:xfrm>
          <a:off x="15266044" y="17759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118127</xdr:rowOff>
    </xdr:from>
    <xdr:ext cx="405111" cy="259045"/>
    <xdr:sp macro="" textlink="">
      <xdr:nvSpPr>
        <xdr:cNvPr id="612" name="n_2aveValue【公民館】&#10;有形固定資産減価償却率">
          <a:extLst>
            <a:ext uri="{FF2B5EF4-FFF2-40B4-BE49-F238E27FC236}">
              <a16:creationId xmlns:a16="http://schemas.microsoft.com/office/drawing/2014/main" id="{CE009499-53F6-46C9-875A-B84F575097FB}"/>
            </a:ext>
          </a:extLst>
        </xdr:cNvPr>
        <xdr:cNvSpPr txBox="1"/>
      </xdr:nvSpPr>
      <xdr:spPr>
        <a:xfrm>
          <a:off x="14389744" y="1777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25961</xdr:rowOff>
    </xdr:from>
    <xdr:ext cx="405111" cy="259045"/>
    <xdr:sp macro="" textlink="">
      <xdr:nvSpPr>
        <xdr:cNvPr id="613" name="n_3aveValue【公民館】&#10;有形固定資産減価償却率">
          <a:extLst>
            <a:ext uri="{FF2B5EF4-FFF2-40B4-BE49-F238E27FC236}">
              <a16:creationId xmlns:a16="http://schemas.microsoft.com/office/drawing/2014/main" id="{1C8F100B-0D69-4D92-B3BB-5E34BC3B5F86}"/>
            </a:ext>
          </a:extLst>
        </xdr:cNvPr>
        <xdr:cNvSpPr txBox="1"/>
      </xdr:nvSpPr>
      <xdr:spPr>
        <a:xfrm>
          <a:off x="13500744" y="1751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109238</xdr:rowOff>
    </xdr:from>
    <xdr:ext cx="405111" cy="259045"/>
    <xdr:sp macro="" textlink="">
      <xdr:nvSpPr>
        <xdr:cNvPr id="614" name="n_1mainValue【公民館】&#10;有形固定資産減価償却率">
          <a:extLst>
            <a:ext uri="{FF2B5EF4-FFF2-40B4-BE49-F238E27FC236}">
              <a16:creationId xmlns:a16="http://schemas.microsoft.com/office/drawing/2014/main" id="{A7485443-2029-48FC-A87B-9057D0026F04}"/>
            </a:ext>
          </a:extLst>
        </xdr:cNvPr>
        <xdr:cNvSpPr txBox="1"/>
      </xdr:nvSpPr>
      <xdr:spPr>
        <a:xfrm>
          <a:off x="15266044" y="1691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123933</xdr:rowOff>
    </xdr:from>
    <xdr:ext cx="405111" cy="259045"/>
    <xdr:sp macro="" textlink="">
      <xdr:nvSpPr>
        <xdr:cNvPr id="615" name="n_2mainValue【公民館】&#10;有形固定資産減価償却率">
          <a:extLst>
            <a:ext uri="{FF2B5EF4-FFF2-40B4-BE49-F238E27FC236}">
              <a16:creationId xmlns:a16="http://schemas.microsoft.com/office/drawing/2014/main" id="{127E644A-21CA-4B7C-92B1-CAC1EBF6FA1E}"/>
            </a:ext>
          </a:extLst>
        </xdr:cNvPr>
        <xdr:cNvSpPr txBox="1"/>
      </xdr:nvSpPr>
      <xdr:spPr>
        <a:xfrm>
          <a:off x="14389744" y="16926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6" name="正方形/長方形 615">
          <a:extLst>
            <a:ext uri="{FF2B5EF4-FFF2-40B4-BE49-F238E27FC236}">
              <a16:creationId xmlns:a16="http://schemas.microsoft.com/office/drawing/2014/main" id="{BD1F9C2D-0958-444A-8098-371032E63B3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7" name="正方形/長方形 616">
          <a:extLst>
            <a:ext uri="{FF2B5EF4-FFF2-40B4-BE49-F238E27FC236}">
              <a16:creationId xmlns:a16="http://schemas.microsoft.com/office/drawing/2014/main" id="{4744BFE3-D476-41DA-A1F8-3C2124C5E49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8" name="正方形/長方形 617">
          <a:extLst>
            <a:ext uri="{FF2B5EF4-FFF2-40B4-BE49-F238E27FC236}">
              <a16:creationId xmlns:a16="http://schemas.microsoft.com/office/drawing/2014/main" id="{88C317BC-BE5D-4314-9561-245BF224B6D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9" name="正方形/長方形 618">
          <a:extLst>
            <a:ext uri="{FF2B5EF4-FFF2-40B4-BE49-F238E27FC236}">
              <a16:creationId xmlns:a16="http://schemas.microsoft.com/office/drawing/2014/main" id="{812C2C00-D2FF-45B0-9B58-D4F3CFD6D09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0" name="正方形/長方形 619">
          <a:extLst>
            <a:ext uri="{FF2B5EF4-FFF2-40B4-BE49-F238E27FC236}">
              <a16:creationId xmlns:a16="http://schemas.microsoft.com/office/drawing/2014/main" id="{2A90A59E-D096-4CF3-88AE-6687CDFF3B6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1" name="正方形/長方形 620">
          <a:extLst>
            <a:ext uri="{FF2B5EF4-FFF2-40B4-BE49-F238E27FC236}">
              <a16:creationId xmlns:a16="http://schemas.microsoft.com/office/drawing/2014/main" id="{49E1FCAA-6AEE-4330-8BB2-926B9415563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2" name="正方形/長方形 621">
          <a:extLst>
            <a:ext uri="{FF2B5EF4-FFF2-40B4-BE49-F238E27FC236}">
              <a16:creationId xmlns:a16="http://schemas.microsoft.com/office/drawing/2014/main" id="{BA9C2F99-0C95-480E-9C31-346FFF83E72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3" name="正方形/長方形 622">
          <a:extLst>
            <a:ext uri="{FF2B5EF4-FFF2-40B4-BE49-F238E27FC236}">
              <a16:creationId xmlns:a16="http://schemas.microsoft.com/office/drawing/2014/main" id="{146C78CA-A074-4703-BF61-4E23DC06BC1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4" name="テキスト ボックス 623">
          <a:extLst>
            <a:ext uri="{FF2B5EF4-FFF2-40B4-BE49-F238E27FC236}">
              <a16:creationId xmlns:a16="http://schemas.microsoft.com/office/drawing/2014/main" id="{AFCE0DCB-4F5F-45DB-A9F1-A55B860418B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5" name="直線コネクタ 624">
          <a:extLst>
            <a:ext uri="{FF2B5EF4-FFF2-40B4-BE49-F238E27FC236}">
              <a16:creationId xmlns:a16="http://schemas.microsoft.com/office/drawing/2014/main" id="{AD1AB29A-DB40-4835-82C4-6AD7AD18CC4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26" name="直線コネクタ 625">
          <a:extLst>
            <a:ext uri="{FF2B5EF4-FFF2-40B4-BE49-F238E27FC236}">
              <a16:creationId xmlns:a16="http://schemas.microsoft.com/office/drawing/2014/main" id="{91162D8C-060D-45E6-970C-E8E3005E3F93}"/>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27" name="テキスト ボックス 626">
          <a:extLst>
            <a:ext uri="{FF2B5EF4-FFF2-40B4-BE49-F238E27FC236}">
              <a16:creationId xmlns:a16="http://schemas.microsoft.com/office/drawing/2014/main" id="{7153204A-C8CB-43BF-99B3-FA41692DB8FF}"/>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28" name="直線コネクタ 627">
          <a:extLst>
            <a:ext uri="{FF2B5EF4-FFF2-40B4-BE49-F238E27FC236}">
              <a16:creationId xmlns:a16="http://schemas.microsoft.com/office/drawing/2014/main" id="{72B0E572-1781-45C1-AA46-C0572A911057}"/>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29" name="テキスト ボックス 628">
          <a:extLst>
            <a:ext uri="{FF2B5EF4-FFF2-40B4-BE49-F238E27FC236}">
              <a16:creationId xmlns:a16="http://schemas.microsoft.com/office/drawing/2014/main" id="{E93301C3-BAFC-4D86-96F6-03EB8CC0DFF5}"/>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30" name="直線コネクタ 629">
          <a:extLst>
            <a:ext uri="{FF2B5EF4-FFF2-40B4-BE49-F238E27FC236}">
              <a16:creationId xmlns:a16="http://schemas.microsoft.com/office/drawing/2014/main" id="{25B8CCF5-2133-4744-8EE9-7F997BDB5D91}"/>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631" name="テキスト ボックス 630">
          <a:extLst>
            <a:ext uri="{FF2B5EF4-FFF2-40B4-BE49-F238E27FC236}">
              <a16:creationId xmlns:a16="http://schemas.microsoft.com/office/drawing/2014/main" id="{22A6DB5E-6000-45E7-8350-1EEC721EB3FC}"/>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32" name="直線コネクタ 631">
          <a:extLst>
            <a:ext uri="{FF2B5EF4-FFF2-40B4-BE49-F238E27FC236}">
              <a16:creationId xmlns:a16="http://schemas.microsoft.com/office/drawing/2014/main" id="{19823803-5C02-478A-902A-01E80EDE0FB3}"/>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633" name="テキスト ボックス 632">
          <a:extLst>
            <a:ext uri="{FF2B5EF4-FFF2-40B4-BE49-F238E27FC236}">
              <a16:creationId xmlns:a16="http://schemas.microsoft.com/office/drawing/2014/main" id="{9BF485E4-10FC-4B9D-8E24-FB795521224A}"/>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34" name="直線コネクタ 633">
          <a:extLst>
            <a:ext uri="{FF2B5EF4-FFF2-40B4-BE49-F238E27FC236}">
              <a16:creationId xmlns:a16="http://schemas.microsoft.com/office/drawing/2014/main" id="{CEBA7EF6-30DC-44BF-9B7E-B885B1D341F2}"/>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635" name="テキスト ボックス 634">
          <a:extLst>
            <a:ext uri="{FF2B5EF4-FFF2-40B4-BE49-F238E27FC236}">
              <a16:creationId xmlns:a16="http://schemas.microsoft.com/office/drawing/2014/main" id="{6C46CBC9-3ACA-4918-8591-D99A8386F966}"/>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36" name="直線コネクタ 635">
          <a:extLst>
            <a:ext uri="{FF2B5EF4-FFF2-40B4-BE49-F238E27FC236}">
              <a16:creationId xmlns:a16="http://schemas.microsoft.com/office/drawing/2014/main" id="{5F173A2C-377F-4B0F-8A3A-07DCC74C9CF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37" name="テキスト ボックス 636">
          <a:extLst>
            <a:ext uri="{FF2B5EF4-FFF2-40B4-BE49-F238E27FC236}">
              <a16:creationId xmlns:a16="http://schemas.microsoft.com/office/drawing/2014/main" id="{7D8B068D-03A4-4180-BEC5-B3CB6FB117ED}"/>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8" name="【公民館】&#10;一人当たり面積グラフ枠">
          <a:extLst>
            <a:ext uri="{FF2B5EF4-FFF2-40B4-BE49-F238E27FC236}">
              <a16:creationId xmlns:a16="http://schemas.microsoft.com/office/drawing/2014/main" id="{1EC04696-E2C7-48FA-94D3-8EAD8184747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68656</xdr:rowOff>
    </xdr:from>
    <xdr:to>
      <xdr:col>116</xdr:col>
      <xdr:colOff>62864</xdr:colOff>
      <xdr:row>108</xdr:row>
      <xdr:rowOff>150419</xdr:rowOff>
    </xdr:to>
    <xdr:cxnSp macro="">
      <xdr:nvCxnSpPr>
        <xdr:cNvPr id="639" name="直線コネクタ 638">
          <a:extLst>
            <a:ext uri="{FF2B5EF4-FFF2-40B4-BE49-F238E27FC236}">
              <a16:creationId xmlns:a16="http://schemas.microsoft.com/office/drawing/2014/main" id="{E7A48B7D-4EE3-453C-9982-C05F270AC072}"/>
            </a:ext>
          </a:extLst>
        </xdr:cNvPr>
        <xdr:cNvCxnSpPr/>
      </xdr:nvCxnSpPr>
      <xdr:spPr>
        <a:xfrm flipV="1">
          <a:off x="22160864" y="17385106"/>
          <a:ext cx="0" cy="1281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154246</xdr:rowOff>
    </xdr:from>
    <xdr:ext cx="469744" cy="259045"/>
    <xdr:sp macro="" textlink="">
      <xdr:nvSpPr>
        <xdr:cNvPr id="640" name="【公民館】&#10;一人当たり面積最小値テキスト">
          <a:extLst>
            <a:ext uri="{FF2B5EF4-FFF2-40B4-BE49-F238E27FC236}">
              <a16:creationId xmlns:a16="http://schemas.microsoft.com/office/drawing/2014/main" id="{888F1AAA-BE44-45C5-AB21-54ABEA0815E3}"/>
            </a:ext>
          </a:extLst>
        </xdr:cNvPr>
        <xdr:cNvSpPr txBox="1"/>
      </xdr:nvSpPr>
      <xdr:spPr>
        <a:xfrm>
          <a:off x="22199600" y="18670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150419</xdr:rowOff>
    </xdr:from>
    <xdr:to>
      <xdr:col>116</xdr:col>
      <xdr:colOff>152400</xdr:colOff>
      <xdr:row>108</xdr:row>
      <xdr:rowOff>150419</xdr:rowOff>
    </xdr:to>
    <xdr:cxnSp macro="">
      <xdr:nvCxnSpPr>
        <xdr:cNvPr id="641" name="直線コネクタ 640">
          <a:extLst>
            <a:ext uri="{FF2B5EF4-FFF2-40B4-BE49-F238E27FC236}">
              <a16:creationId xmlns:a16="http://schemas.microsoft.com/office/drawing/2014/main" id="{A3383B4E-017C-40F7-BDE3-812E2E0AECC0}"/>
            </a:ext>
          </a:extLst>
        </xdr:cNvPr>
        <xdr:cNvCxnSpPr/>
      </xdr:nvCxnSpPr>
      <xdr:spPr>
        <a:xfrm>
          <a:off x="22072600" y="1866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15333</xdr:rowOff>
    </xdr:from>
    <xdr:ext cx="534377" cy="259045"/>
    <xdr:sp macro="" textlink="">
      <xdr:nvSpPr>
        <xdr:cNvPr id="642" name="【公民館】&#10;一人当たり面積最大値テキスト">
          <a:extLst>
            <a:ext uri="{FF2B5EF4-FFF2-40B4-BE49-F238E27FC236}">
              <a16:creationId xmlns:a16="http://schemas.microsoft.com/office/drawing/2014/main" id="{544D0555-95F4-4252-8184-ED8383A7DC39}"/>
            </a:ext>
          </a:extLst>
        </xdr:cNvPr>
        <xdr:cNvSpPr txBox="1"/>
      </xdr:nvSpPr>
      <xdr:spPr>
        <a:xfrm>
          <a:off x="22199600" y="1716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68656</xdr:rowOff>
    </xdr:from>
    <xdr:to>
      <xdr:col>116</xdr:col>
      <xdr:colOff>152400</xdr:colOff>
      <xdr:row>101</xdr:row>
      <xdr:rowOff>68656</xdr:rowOff>
    </xdr:to>
    <xdr:cxnSp macro="">
      <xdr:nvCxnSpPr>
        <xdr:cNvPr id="643" name="直線コネクタ 642">
          <a:extLst>
            <a:ext uri="{FF2B5EF4-FFF2-40B4-BE49-F238E27FC236}">
              <a16:creationId xmlns:a16="http://schemas.microsoft.com/office/drawing/2014/main" id="{34CA2F95-0997-47CE-B7B3-C3DE949FF848}"/>
            </a:ext>
          </a:extLst>
        </xdr:cNvPr>
        <xdr:cNvCxnSpPr/>
      </xdr:nvCxnSpPr>
      <xdr:spPr>
        <a:xfrm>
          <a:off x="22072600" y="1738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xdr:rowOff>
    </xdr:from>
    <xdr:ext cx="469744" cy="259045"/>
    <xdr:sp macro="" textlink="">
      <xdr:nvSpPr>
        <xdr:cNvPr id="644" name="【公民館】&#10;一人当たり面積平均値テキスト">
          <a:extLst>
            <a:ext uri="{FF2B5EF4-FFF2-40B4-BE49-F238E27FC236}">
              <a16:creationId xmlns:a16="http://schemas.microsoft.com/office/drawing/2014/main" id="{F4AF7398-1BC2-4CDE-A7D7-BA547D2801ED}"/>
            </a:ext>
          </a:extLst>
        </xdr:cNvPr>
        <xdr:cNvSpPr txBox="1"/>
      </xdr:nvSpPr>
      <xdr:spPr>
        <a:xfrm>
          <a:off x="22199600" y="18518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23113</xdr:rowOff>
    </xdr:from>
    <xdr:to>
      <xdr:col>116</xdr:col>
      <xdr:colOff>114300</xdr:colOff>
      <xdr:row>108</xdr:row>
      <xdr:rowOff>124713</xdr:rowOff>
    </xdr:to>
    <xdr:sp macro="" textlink="">
      <xdr:nvSpPr>
        <xdr:cNvPr id="645" name="フローチャート: 判断 644">
          <a:extLst>
            <a:ext uri="{FF2B5EF4-FFF2-40B4-BE49-F238E27FC236}">
              <a16:creationId xmlns:a16="http://schemas.microsoft.com/office/drawing/2014/main" id="{06016885-B854-4C56-BD01-B4D890499E64}"/>
            </a:ext>
          </a:extLst>
        </xdr:cNvPr>
        <xdr:cNvSpPr/>
      </xdr:nvSpPr>
      <xdr:spPr>
        <a:xfrm>
          <a:off x="22110700" y="1853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26009</xdr:rowOff>
    </xdr:from>
    <xdr:to>
      <xdr:col>112</xdr:col>
      <xdr:colOff>38100</xdr:colOff>
      <xdr:row>108</xdr:row>
      <xdr:rowOff>127609</xdr:rowOff>
    </xdr:to>
    <xdr:sp macro="" textlink="">
      <xdr:nvSpPr>
        <xdr:cNvPr id="646" name="フローチャート: 判断 645">
          <a:extLst>
            <a:ext uri="{FF2B5EF4-FFF2-40B4-BE49-F238E27FC236}">
              <a16:creationId xmlns:a16="http://schemas.microsoft.com/office/drawing/2014/main" id="{DD74D381-61F7-40F5-829D-571615D424DC}"/>
            </a:ext>
          </a:extLst>
        </xdr:cNvPr>
        <xdr:cNvSpPr/>
      </xdr:nvSpPr>
      <xdr:spPr>
        <a:xfrm>
          <a:off x="21272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37897</xdr:rowOff>
    </xdr:from>
    <xdr:to>
      <xdr:col>107</xdr:col>
      <xdr:colOff>101600</xdr:colOff>
      <xdr:row>108</xdr:row>
      <xdr:rowOff>139497</xdr:rowOff>
    </xdr:to>
    <xdr:sp macro="" textlink="">
      <xdr:nvSpPr>
        <xdr:cNvPr id="647" name="フローチャート: 判断 646">
          <a:extLst>
            <a:ext uri="{FF2B5EF4-FFF2-40B4-BE49-F238E27FC236}">
              <a16:creationId xmlns:a16="http://schemas.microsoft.com/office/drawing/2014/main" id="{1FB8579F-F899-4192-B526-65B2CB750AF9}"/>
            </a:ext>
          </a:extLst>
        </xdr:cNvPr>
        <xdr:cNvSpPr/>
      </xdr:nvSpPr>
      <xdr:spPr>
        <a:xfrm>
          <a:off x="20383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51460</xdr:rowOff>
    </xdr:from>
    <xdr:to>
      <xdr:col>102</xdr:col>
      <xdr:colOff>165100</xdr:colOff>
      <xdr:row>108</xdr:row>
      <xdr:rowOff>153060</xdr:rowOff>
    </xdr:to>
    <xdr:sp macro="" textlink="">
      <xdr:nvSpPr>
        <xdr:cNvPr id="648" name="フローチャート: 判断 647">
          <a:extLst>
            <a:ext uri="{FF2B5EF4-FFF2-40B4-BE49-F238E27FC236}">
              <a16:creationId xmlns:a16="http://schemas.microsoft.com/office/drawing/2014/main" id="{B7209945-5F92-412B-98BB-76999A4D17FB}"/>
            </a:ext>
          </a:extLst>
        </xdr:cNvPr>
        <xdr:cNvSpPr/>
      </xdr:nvSpPr>
      <xdr:spPr>
        <a:xfrm>
          <a:off x="19494500" y="185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9" name="テキスト ボックス 648">
          <a:extLst>
            <a:ext uri="{FF2B5EF4-FFF2-40B4-BE49-F238E27FC236}">
              <a16:creationId xmlns:a16="http://schemas.microsoft.com/office/drawing/2014/main" id="{A2C92D8F-6F85-4FF3-BFAB-4A5C34ACDB4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0" name="テキスト ボックス 649">
          <a:extLst>
            <a:ext uri="{FF2B5EF4-FFF2-40B4-BE49-F238E27FC236}">
              <a16:creationId xmlns:a16="http://schemas.microsoft.com/office/drawing/2014/main" id="{29ACA837-6BC2-4D76-A8F7-C08CC087F24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1" name="テキスト ボックス 650">
          <a:extLst>
            <a:ext uri="{FF2B5EF4-FFF2-40B4-BE49-F238E27FC236}">
              <a16:creationId xmlns:a16="http://schemas.microsoft.com/office/drawing/2014/main" id="{E0BA74FF-09D6-4509-BF67-F67D55D600C7}"/>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2" name="テキスト ボックス 651">
          <a:extLst>
            <a:ext uri="{FF2B5EF4-FFF2-40B4-BE49-F238E27FC236}">
              <a16:creationId xmlns:a16="http://schemas.microsoft.com/office/drawing/2014/main" id="{BAB8D315-E53C-49B7-9763-BF1FFB13A17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3" name="テキスト ボックス 652">
          <a:extLst>
            <a:ext uri="{FF2B5EF4-FFF2-40B4-BE49-F238E27FC236}">
              <a16:creationId xmlns:a16="http://schemas.microsoft.com/office/drawing/2014/main" id="{D3795289-E1B5-47C8-A807-3F2546D244B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21437</xdr:rowOff>
    </xdr:from>
    <xdr:to>
      <xdr:col>116</xdr:col>
      <xdr:colOff>114300</xdr:colOff>
      <xdr:row>108</xdr:row>
      <xdr:rowOff>123037</xdr:rowOff>
    </xdr:to>
    <xdr:sp macro="" textlink="">
      <xdr:nvSpPr>
        <xdr:cNvPr id="654" name="楕円 653">
          <a:extLst>
            <a:ext uri="{FF2B5EF4-FFF2-40B4-BE49-F238E27FC236}">
              <a16:creationId xmlns:a16="http://schemas.microsoft.com/office/drawing/2014/main" id="{A73E45FE-4FD4-4CC2-B555-991B1357BAEF}"/>
            </a:ext>
          </a:extLst>
        </xdr:cNvPr>
        <xdr:cNvSpPr/>
      </xdr:nvSpPr>
      <xdr:spPr>
        <a:xfrm>
          <a:off x="22110700" y="1853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152264</xdr:rowOff>
    </xdr:from>
    <xdr:ext cx="469744" cy="259045"/>
    <xdr:sp macro="" textlink="">
      <xdr:nvSpPr>
        <xdr:cNvPr id="655" name="【公民館】&#10;一人当たり面積該当値テキスト">
          <a:extLst>
            <a:ext uri="{FF2B5EF4-FFF2-40B4-BE49-F238E27FC236}">
              <a16:creationId xmlns:a16="http://schemas.microsoft.com/office/drawing/2014/main" id="{BDFE2286-16BA-43EA-A54B-289A35F07F7A}"/>
            </a:ext>
          </a:extLst>
        </xdr:cNvPr>
        <xdr:cNvSpPr txBox="1"/>
      </xdr:nvSpPr>
      <xdr:spPr>
        <a:xfrm>
          <a:off x="22199600" y="1832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24104</xdr:rowOff>
    </xdr:from>
    <xdr:to>
      <xdr:col>112</xdr:col>
      <xdr:colOff>38100</xdr:colOff>
      <xdr:row>108</xdr:row>
      <xdr:rowOff>125704</xdr:rowOff>
    </xdr:to>
    <xdr:sp macro="" textlink="">
      <xdr:nvSpPr>
        <xdr:cNvPr id="656" name="楕円 655">
          <a:extLst>
            <a:ext uri="{FF2B5EF4-FFF2-40B4-BE49-F238E27FC236}">
              <a16:creationId xmlns:a16="http://schemas.microsoft.com/office/drawing/2014/main" id="{1E03CFDC-1210-48C1-91C6-56F580343777}"/>
            </a:ext>
          </a:extLst>
        </xdr:cNvPr>
        <xdr:cNvSpPr/>
      </xdr:nvSpPr>
      <xdr:spPr>
        <a:xfrm>
          <a:off x="21272500" y="1854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72237</xdr:rowOff>
    </xdr:from>
    <xdr:to>
      <xdr:col>116</xdr:col>
      <xdr:colOff>63500</xdr:colOff>
      <xdr:row>108</xdr:row>
      <xdr:rowOff>74904</xdr:rowOff>
    </xdr:to>
    <xdr:cxnSp macro="">
      <xdr:nvCxnSpPr>
        <xdr:cNvPr id="657" name="直線コネクタ 656">
          <a:extLst>
            <a:ext uri="{FF2B5EF4-FFF2-40B4-BE49-F238E27FC236}">
              <a16:creationId xmlns:a16="http://schemas.microsoft.com/office/drawing/2014/main" id="{F0E26CA1-0D7C-4675-AEFE-E9AA3559BCB8}"/>
            </a:ext>
          </a:extLst>
        </xdr:cNvPr>
        <xdr:cNvCxnSpPr/>
      </xdr:nvCxnSpPr>
      <xdr:spPr>
        <a:xfrm flipV="1">
          <a:off x="21323300" y="18588837"/>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25705</xdr:rowOff>
    </xdr:from>
    <xdr:to>
      <xdr:col>107</xdr:col>
      <xdr:colOff>101600</xdr:colOff>
      <xdr:row>108</xdr:row>
      <xdr:rowOff>127305</xdr:rowOff>
    </xdr:to>
    <xdr:sp macro="" textlink="">
      <xdr:nvSpPr>
        <xdr:cNvPr id="658" name="楕円 657">
          <a:extLst>
            <a:ext uri="{FF2B5EF4-FFF2-40B4-BE49-F238E27FC236}">
              <a16:creationId xmlns:a16="http://schemas.microsoft.com/office/drawing/2014/main" id="{29342041-9963-4B61-9C30-572F132B97D7}"/>
            </a:ext>
          </a:extLst>
        </xdr:cNvPr>
        <xdr:cNvSpPr/>
      </xdr:nvSpPr>
      <xdr:spPr>
        <a:xfrm>
          <a:off x="20383500" y="1854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74904</xdr:rowOff>
    </xdr:from>
    <xdr:to>
      <xdr:col>111</xdr:col>
      <xdr:colOff>177800</xdr:colOff>
      <xdr:row>108</xdr:row>
      <xdr:rowOff>76505</xdr:rowOff>
    </xdr:to>
    <xdr:cxnSp macro="">
      <xdr:nvCxnSpPr>
        <xdr:cNvPr id="659" name="直線コネクタ 658">
          <a:extLst>
            <a:ext uri="{FF2B5EF4-FFF2-40B4-BE49-F238E27FC236}">
              <a16:creationId xmlns:a16="http://schemas.microsoft.com/office/drawing/2014/main" id="{EB94AB23-E0A3-4B4A-87FC-7818992C4F91}"/>
            </a:ext>
          </a:extLst>
        </xdr:cNvPr>
        <xdr:cNvCxnSpPr/>
      </xdr:nvCxnSpPr>
      <xdr:spPr>
        <a:xfrm flipV="1">
          <a:off x="20434300" y="18591504"/>
          <a:ext cx="8890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118736</xdr:rowOff>
    </xdr:from>
    <xdr:ext cx="469744" cy="259045"/>
    <xdr:sp macro="" textlink="">
      <xdr:nvSpPr>
        <xdr:cNvPr id="660" name="n_1aveValue【公民館】&#10;一人当たり面積">
          <a:extLst>
            <a:ext uri="{FF2B5EF4-FFF2-40B4-BE49-F238E27FC236}">
              <a16:creationId xmlns:a16="http://schemas.microsoft.com/office/drawing/2014/main" id="{F2670592-C444-4D89-9666-477ED5E336B4}"/>
            </a:ext>
          </a:extLst>
        </xdr:cNvPr>
        <xdr:cNvSpPr txBox="1"/>
      </xdr:nvSpPr>
      <xdr:spPr>
        <a:xfrm>
          <a:off x="21075727" y="1863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130624</xdr:rowOff>
    </xdr:from>
    <xdr:ext cx="469744" cy="259045"/>
    <xdr:sp macro="" textlink="">
      <xdr:nvSpPr>
        <xdr:cNvPr id="661" name="n_2aveValue【公民館】&#10;一人当たり面積">
          <a:extLst>
            <a:ext uri="{FF2B5EF4-FFF2-40B4-BE49-F238E27FC236}">
              <a16:creationId xmlns:a16="http://schemas.microsoft.com/office/drawing/2014/main" id="{867FF542-66CE-4FEC-9125-51DAC17E1630}"/>
            </a:ext>
          </a:extLst>
        </xdr:cNvPr>
        <xdr:cNvSpPr txBox="1"/>
      </xdr:nvSpPr>
      <xdr:spPr>
        <a:xfrm>
          <a:off x="20199427" y="1864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169587</xdr:rowOff>
    </xdr:from>
    <xdr:ext cx="469744" cy="259045"/>
    <xdr:sp macro="" textlink="">
      <xdr:nvSpPr>
        <xdr:cNvPr id="662" name="n_3aveValue【公民館】&#10;一人当たり面積">
          <a:extLst>
            <a:ext uri="{FF2B5EF4-FFF2-40B4-BE49-F238E27FC236}">
              <a16:creationId xmlns:a16="http://schemas.microsoft.com/office/drawing/2014/main" id="{97EAB29A-226F-48D8-9886-C65C34383286}"/>
            </a:ext>
          </a:extLst>
        </xdr:cNvPr>
        <xdr:cNvSpPr txBox="1"/>
      </xdr:nvSpPr>
      <xdr:spPr>
        <a:xfrm>
          <a:off x="19310427" y="1834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142231</xdr:rowOff>
    </xdr:from>
    <xdr:ext cx="469744" cy="259045"/>
    <xdr:sp macro="" textlink="">
      <xdr:nvSpPr>
        <xdr:cNvPr id="663" name="n_1mainValue【公民館】&#10;一人当たり面積">
          <a:extLst>
            <a:ext uri="{FF2B5EF4-FFF2-40B4-BE49-F238E27FC236}">
              <a16:creationId xmlns:a16="http://schemas.microsoft.com/office/drawing/2014/main" id="{D633EEE4-2AF5-4241-A089-C6C6F93A2E3C}"/>
            </a:ext>
          </a:extLst>
        </xdr:cNvPr>
        <xdr:cNvSpPr txBox="1"/>
      </xdr:nvSpPr>
      <xdr:spPr>
        <a:xfrm>
          <a:off x="21075727" y="18315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143832</xdr:rowOff>
    </xdr:from>
    <xdr:ext cx="469744" cy="259045"/>
    <xdr:sp macro="" textlink="">
      <xdr:nvSpPr>
        <xdr:cNvPr id="664" name="n_2mainValue【公民館】&#10;一人当たり面積">
          <a:extLst>
            <a:ext uri="{FF2B5EF4-FFF2-40B4-BE49-F238E27FC236}">
              <a16:creationId xmlns:a16="http://schemas.microsoft.com/office/drawing/2014/main" id="{0333EA1F-9C3E-4E81-9CE4-DF0FCB8DCBF7}"/>
            </a:ext>
          </a:extLst>
        </xdr:cNvPr>
        <xdr:cNvSpPr txBox="1"/>
      </xdr:nvSpPr>
      <xdr:spPr>
        <a:xfrm>
          <a:off x="20199427" y="1831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5" name="正方形/長方形 664">
          <a:extLst>
            <a:ext uri="{FF2B5EF4-FFF2-40B4-BE49-F238E27FC236}">
              <a16:creationId xmlns:a16="http://schemas.microsoft.com/office/drawing/2014/main" id="{B1D39B79-E990-4108-8008-169BA607CE7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6" name="正方形/長方形 665">
          <a:extLst>
            <a:ext uri="{FF2B5EF4-FFF2-40B4-BE49-F238E27FC236}">
              <a16:creationId xmlns:a16="http://schemas.microsoft.com/office/drawing/2014/main" id="{58B2AB30-4657-4A6C-84D0-F5B350BA526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7" name="テキスト ボックス 666">
          <a:extLst>
            <a:ext uri="{FF2B5EF4-FFF2-40B4-BE49-F238E27FC236}">
              <a16:creationId xmlns:a16="http://schemas.microsoft.com/office/drawing/2014/main" id="{A2B70D46-9BA1-416D-A2DB-7575A506099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道路、橋梁等の有形固定資産減価償却率が類似団体内平均より高くなっている。公共施設等総合管理計画に基づき、今後老朽化対策に積極的に取り組んでいく。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保育所は令和元年度から２年度にかけて建替えを実施。</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5238DD5-1511-4032-ABA8-A159B018F6B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352ACD2-FD0C-4E4A-8682-56E0D3DFAE7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E884312-F46C-4B44-872C-DAEFBB394C0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C5CECFC-4959-444B-B6E1-07633AC8C87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長野県大鹿村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0BB8E9B-2AC5-4569-96E4-32D046F8A6A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B5FCF7D-B066-4152-9284-E1688F91234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DF62F5D-FA64-4C82-A2A4-010CB51AFAF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2C74FC2-B6BE-4045-AA15-B857BBCD5C9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101B6C4-2873-4CF2-89C0-62A0C37F110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E3FBB27-4D08-45D6-9D25-06012022D0B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1,008
999
248.28
2,402,465
2,198,425
53,816
1,263,536
1,566,765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2FEB818-879D-46F4-8062-139A51E4F56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6C45898-1F8B-4D4A-82FC-6C80915B85E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E01189D-C8E5-402F-9B55-A435B6C172E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DB50CFE-1A1B-4A3B-9E82-179FEC93588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172FD72-DDBF-4677-B17B-C30A57243F5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90A7272A-4B78-490E-9F16-2C7CEEE7056D}"/>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3F045A4-2B74-4188-AA66-73607189D64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82CB8E8-5CB8-4690-B897-FBAA9D0B31E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C9771F7-8D06-41EE-8BDA-8F313A8F1D5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BD6914A-7723-443E-A1AB-B5FE00DC216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FF80586-C020-453F-987E-658B70A4E6A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4163571-03C1-45F5-8F3B-6AF3DED0F03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0FFD41D-D255-4E40-9CD6-B79383D3513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E14FA57-B591-44F0-865A-E2DD0071094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5FBD6C4-1BEC-4CC9-852E-47015A01232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5C62B8F-05D4-492B-A4CB-8B85E9183CB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CA7B7C8-997B-4563-A86E-BED757FDA3F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FAD41A6-674D-486D-92A7-7F273286E93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3CDCAEE-ECCD-4F87-91D1-F977BD6386D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3B87CDB-5BF4-47C1-8DE1-7D71B27211EE}"/>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F7EF33A7-D713-4AFE-8513-9F29DB53AD3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A0EA56D3-3A44-490E-9079-795E6AB5A93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B7D51E31-E16A-4714-BD83-0EF2E2941DE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8874D4D6-A256-40F5-9C8C-832E9CD2F11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8FAAFCFD-C7F2-432E-BDC1-76A89556E4C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AD7260D0-264B-43A3-9002-E453B279DE0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403CD186-A119-4489-A7E7-ABC3C90DB45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3707FBF2-24FE-4BBA-843F-1BD3378B35F6}"/>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4745C70C-1B00-47A8-9DF1-55E936D83D7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FF323576-4E1B-4DE8-AA27-5B01AEAA211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F9B3F214-4AE7-4FDA-8084-9EDFC3CEC29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95EC61CC-6C01-432E-AADA-FBCD92EFFAC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0AC88756-501A-4B84-8050-3A0BB0EA614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6AE6B7F4-2D68-46F6-BC85-799E1DE20EF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745245F4-68C1-411A-8548-9C843A813CD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C8B5C7D7-DC87-4FB3-840B-A9020C4D77AD}"/>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F4910C8D-462F-4AF1-9E24-3B842943FC9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ABD7A84A-6719-4DF9-8AE4-70F2E9127A0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844EE52B-6BEA-4F2E-805E-860068F8534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721EF8D6-D3FF-4364-8C99-29497CFE803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FBCC998B-90C2-47CF-9778-7C2D1A6789D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59BD4945-6B08-4DB3-BAB7-B7B0D9607EA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E6198DD0-495E-4891-8BBD-1D05A2E12E7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AB9E9721-4DEC-4574-8484-60E9BA30EA3E}"/>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6" name="正方形/長方形 55">
          <a:extLst>
            <a:ext uri="{FF2B5EF4-FFF2-40B4-BE49-F238E27FC236}">
              <a16:creationId xmlns:a16="http://schemas.microsoft.com/office/drawing/2014/main" id="{1796A8D7-BE3C-417F-9F98-548BA82D6CF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7" name="正方形/長方形 56">
          <a:extLst>
            <a:ext uri="{FF2B5EF4-FFF2-40B4-BE49-F238E27FC236}">
              <a16:creationId xmlns:a16="http://schemas.microsoft.com/office/drawing/2014/main" id="{1BD9CABC-72F2-433E-8AD9-ACC90C17F09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8" name="正方形/長方形 57">
          <a:extLst>
            <a:ext uri="{FF2B5EF4-FFF2-40B4-BE49-F238E27FC236}">
              <a16:creationId xmlns:a16="http://schemas.microsoft.com/office/drawing/2014/main" id="{F7866C5B-D93E-4805-A99A-C18ADE769D5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59" name="正方形/長方形 58">
          <a:extLst>
            <a:ext uri="{FF2B5EF4-FFF2-40B4-BE49-F238E27FC236}">
              <a16:creationId xmlns:a16="http://schemas.microsoft.com/office/drawing/2014/main" id="{32D00319-F62C-404C-9EC3-47230A37326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0" name="正方形/長方形 59">
          <a:extLst>
            <a:ext uri="{FF2B5EF4-FFF2-40B4-BE49-F238E27FC236}">
              <a16:creationId xmlns:a16="http://schemas.microsoft.com/office/drawing/2014/main" id="{22B35F32-C62A-44D7-8449-8B56BB22483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1" name="正方形/長方形 60">
          <a:extLst>
            <a:ext uri="{FF2B5EF4-FFF2-40B4-BE49-F238E27FC236}">
              <a16:creationId xmlns:a16="http://schemas.microsoft.com/office/drawing/2014/main" id="{871C889C-B26E-4754-A221-128798092D4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2" name="正方形/長方形 61">
          <a:extLst>
            <a:ext uri="{FF2B5EF4-FFF2-40B4-BE49-F238E27FC236}">
              <a16:creationId xmlns:a16="http://schemas.microsoft.com/office/drawing/2014/main" id="{5C20CCBB-986C-44D9-BD22-3D29755AE6F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3" name="正方形/長方形 62">
          <a:extLst>
            <a:ext uri="{FF2B5EF4-FFF2-40B4-BE49-F238E27FC236}">
              <a16:creationId xmlns:a16="http://schemas.microsoft.com/office/drawing/2014/main" id="{EC614C5B-C4E8-4EEB-9D62-A185F71D97DD}"/>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4" name="正方形/長方形 63">
          <a:extLst>
            <a:ext uri="{FF2B5EF4-FFF2-40B4-BE49-F238E27FC236}">
              <a16:creationId xmlns:a16="http://schemas.microsoft.com/office/drawing/2014/main" id="{89A4501B-056E-4B54-9D6D-F6EC5A189B6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5" name="正方形/長方形 64">
          <a:extLst>
            <a:ext uri="{FF2B5EF4-FFF2-40B4-BE49-F238E27FC236}">
              <a16:creationId xmlns:a16="http://schemas.microsoft.com/office/drawing/2014/main" id="{C6A71D85-8747-4CE2-AE10-16440476896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6" name="正方形/長方形 65">
          <a:extLst>
            <a:ext uri="{FF2B5EF4-FFF2-40B4-BE49-F238E27FC236}">
              <a16:creationId xmlns:a16="http://schemas.microsoft.com/office/drawing/2014/main" id="{F6414B78-6223-41F7-BE21-E2221E68E10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7" name="正方形/長方形 66">
          <a:extLst>
            <a:ext uri="{FF2B5EF4-FFF2-40B4-BE49-F238E27FC236}">
              <a16:creationId xmlns:a16="http://schemas.microsoft.com/office/drawing/2014/main" id="{F66E597A-0156-4948-8164-E73321A89F4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8" name="正方形/長方形 67">
          <a:extLst>
            <a:ext uri="{FF2B5EF4-FFF2-40B4-BE49-F238E27FC236}">
              <a16:creationId xmlns:a16="http://schemas.microsoft.com/office/drawing/2014/main" id="{FC4B1533-FF6E-403A-815A-3940B75AD95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69" name="正方形/長方形 68">
          <a:extLst>
            <a:ext uri="{FF2B5EF4-FFF2-40B4-BE49-F238E27FC236}">
              <a16:creationId xmlns:a16="http://schemas.microsoft.com/office/drawing/2014/main" id="{9FA451D3-7C2B-41EC-9B42-37050B7F80A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0" name="正方形/長方形 69">
          <a:extLst>
            <a:ext uri="{FF2B5EF4-FFF2-40B4-BE49-F238E27FC236}">
              <a16:creationId xmlns:a16="http://schemas.microsoft.com/office/drawing/2014/main" id="{D7726DA1-7C4A-4BCF-B09A-CBBBB0E15A7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1" name="正方形/長方形 70">
          <a:extLst>
            <a:ext uri="{FF2B5EF4-FFF2-40B4-BE49-F238E27FC236}">
              <a16:creationId xmlns:a16="http://schemas.microsoft.com/office/drawing/2014/main" id="{B34CC303-2D7D-4B30-A513-4EC007006BF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72" name="テキスト ボックス 71">
          <a:extLst>
            <a:ext uri="{FF2B5EF4-FFF2-40B4-BE49-F238E27FC236}">
              <a16:creationId xmlns:a16="http://schemas.microsoft.com/office/drawing/2014/main" id="{CAAAEA78-8CD2-42C0-9D2A-B3F2E7959B5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73" name="直線コネクタ 72">
          <a:extLst>
            <a:ext uri="{FF2B5EF4-FFF2-40B4-BE49-F238E27FC236}">
              <a16:creationId xmlns:a16="http://schemas.microsoft.com/office/drawing/2014/main" id="{CAF840C2-D64C-4255-8AD2-15761695EDE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74" name="テキスト ボックス 73">
          <a:extLst>
            <a:ext uri="{FF2B5EF4-FFF2-40B4-BE49-F238E27FC236}">
              <a16:creationId xmlns:a16="http://schemas.microsoft.com/office/drawing/2014/main" id="{C87CAFBC-31CB-4906-90F8-9B633932C093}"/>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75" name="直線コネクタ 74">
          <a:extLst>
            <a:ext uri="{FF2B5EF4-FFF2-40B4-BE49-F238E27FC236}">
              <a16:creationId xmlns:a16="http://schemas.microsoft.com/office/drawing/2014/main" id="{9C2128D5-B36B-47F1-B813-ADB6A902569E}"/>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76" name="テキスト ボックス 75">
          <a:extLst>
            <a:ext uri="{FF2B5EF4-FFF2-40B4-BE49-F238E27FC236}">
              <a16:creationId xmlns:a16="http://schemas.microsoft.com/office/drawing/2014/main" id="{C565255B-4705-426D-9BAC-3F7E5CF2AA1F}"/>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77" name="直線コネクタ 76">
          <a:extLst>
            <a:ext uri="{FF2B5EF4-FFF2-40B4-BE49-F238E27FC236}">
              <a16:creationId xmlns:a16="http://schemas.microsoft.com/office/drawing/2014/main" id="{898CC43E-0F89-4123-9C3C-2FC496A2D82B}"/>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78" name="テキスト ボックス 77">
          <a:extLst>
            <a:ext uri="{FF2B5EF4-FFF2-40B4-BE49-F238E27FC236}">
              <a16:creationId xmlns:a16="http://schemas.microsoft.com/office/drawing/2014/main" id="{DFF7A7A6-13A8-486E-B6E0-CE8D4FF1CA46}"/>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79" name="直線コネクタ 78">
          <a:extLst>
            <a:ext uri="{FF2B5EF4-FFF2-40B4-BE49-F238E27FC236}">
              <a16:creationId xmlns:a16="http://schemas.microsoft.com/office/drawing/2014/main" id="{7454B553-C0B1-48E4-8FA2-51AAB4ABA13A}"/>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80" name="テキスト ボックス 79">
          <a:extLst>
            <a:ext uri="{FF2B5EF4-FFF2-40B4-BE49-F238E27FC236}">
              <a16:creationId xmlns:a16="http://schemas.microsoft.com/office/drawing/2014/main" id="{5C303572-71B1-43F7-9AF3-5EBEE391EE4C}"/>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81" name="直線コネクタ 80">
          <a:extLst>
            <a:ext uri="{FF2B5EF4-FFF2-40B4-BE49-F238E27FC236}">
              <a16:creationId xmlns:a16="http://schemas.microsoft.com/office/drawing/2014/main" id="{134569B5-907E-4CEA-B4E3-AD3267A4C1CC}"/>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82" name="テキスト ボックス 81">
          <a:extLst>
            <a:ext uri="{FF2B5EF4-FFF2-40B4-BE49-F238E27FC236}">
              <a16:creationId xmlns:a16="http://schemas.microsoft.com/office/drawing/2014/main" id="{A06B8846-B5FF-451E-A44B-EF81C35B647F}"/>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83" name="直線コネクタ 82">
          <a:extLst>
            <a:ext uri="{FF2B5EF4-FFF2-40B4-BE49-F238E27FC236}">
              <a16:creationId xmlns:a16="http://schemas.microsoft.com/office/drawing/2014/main" id="{E53AE37C-99A4-4126-8393-48EC2B5556CF}"/>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84" name="テキスト ボックス 83">
          <a:extLst>
            <a:ext uri="{FF2B5EF4-FFF2-40B4-BE49-F238E27FC236}">
              <a16:creationId xmlns:a16="http://schemas.microsoft.com/office/drawing/2014/main" id="{29647F12-7E53-46A3-9A86-F4355CE2B944}"/>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85" name="直線コネクタ 84">
          <a:extLst>
            <a:ext uri="{FF2B5EF4-FFF2-40B4-BE49-F238E27FC236}">
              <a16:creationId xmlns:a16="http://schemas.microsoft.com/office/drawing/2014/main" id="{A5F93232-5FCE-415B-99E1-2AA07DB4457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86" name="テキスト ボックス 85">
          <a:extLst>
            <a:ext uri="{FF2B5EF4-FFF2-40B4-BE49-F238E27FC236}">
              <a16:creationId xmlns:a16="http://schemas.microsoft.com/office/drawing/2014/main" id="{1C4EE3E3-19EE-448E-8E87-91143B5341C2}"/>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87" name="【福祉施設】&#10;有形固定資産減価償却率グラフ枠">
          <a:extLst>
            <a:ext uri="{FF2B5EF4-FFF2-40B4-BE49-F238E27FC236}">
              <a16:creationId xmlns:a16="http://schemas.microsoft.com/office/drawing/2014/main" id="{B1EEB1DB-A0C3-4E6F-905D-7AD10E5D8C9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87</xdr:row>
      <xdr:rowOff>17145</xdr:rowOff>
    </xdr:to>
    <xdr:cxnSp macro="">
      <xdr:nvCxnSpPr>
        <xdr:cNvPr id="88" name="直線コネクタ 87">
          <a:extLst>
            <a:ext uri="{FF2B5EF4-FFF2-40B4-BE49-F238E27FC236}">
              <a16:creationId xmlns:a16="http://schemas.microsoft.com/office/drawing/2014/main" id="{888A7DA7-747E-49EE-BA3E-45FFA7268AAE}"/>
            </a:ext>
          </a:extLst>
        </xdr:cNvPr>
        <xdr:cNvCxnSpPr/>
      </xdr:nvCxnSpPr>
      <xdr:spPr>
        <a:xfrm flipV="1">
          <a:off x="4634865" y="13335000"/>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20972</xdr:rowOff>
    </xdr:from>
    <xdr:ext cx="405111" cy="259045"/>
    <xdr:sp macro="" textlink="">
      <xdr:nvSpPr>
        <xdr:cNvPr id="89" name="【福祉施設】&#10;有形固定資産減価償却率最小値テキスト">
          <a:extLst>
            <a:ext uri="{FF2B5EF4-FFF2-40B4-BE49-F238E27FC236}">
              <a16:creationId xmlns:a16="http://schemas.microsoft.com/office/drawing/2014/main" id="{C87B8808-B5DC-4B83-859A-12B5193135EB}"/>
            </a:ext>
          </a:extLst>
        </xdr:cNvPr>
        <xdr:cNvSpPr txBox="1"/>
      </xdr:nvSpPr>
      <xdr:spPr>
        <a:xfrm>
          <a:off x="4673600" y="1493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17145</xdr:rowOff>
    </xdr:from>
    <xdr:to>
      <xdr:col>24</xdr:col>
      <xdr:colOff>152400</xdr:colOff>
      <xdr:row>87</xdr:row>
      <xdr:rowOff>17145</xdr:rowOff>
    </xdr:to>
    <xdr:cxnSp macro="">
      <xdr:nvCxnSpPr>
        <xdr:cNvPr id="90" name="直線コネクタ 89">
          <a:extLst>
            <a:ext uri="{FF2B5EF4-FFF2-40B4-BE49-F238E27FC236}">
              <a16:creationId xmlns:a16="http://schemas.microsoft.com/office/drawing/2014/main" id="{070D5E92-6B2E-4587-8BB8-73F95755F4D7}"/>
            </a:ext>
          </a:extLst>
        </xdr:cNvPr>
        <xdr:cNvCxnSpPr/>
      </xdr:nvCxnSpPr>
      <xdr:spPr>
        <a:xfrm>
          <a:off x="4546600" y="1493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91" name="【福祉施設】&#10;有形固定資産減価償却率最大値テキスト">
          <a:extLst>
            <a:ext uri="{FF2B5EF4-FFF2-40B4-BE49-F238E27FC236}">
              <a16:creationId xmlns:a16="http://schemas.microsoft.com/office/drawing/2014/main" id="{CDA371AF-C812-4B9D-8FBF-3CEC83B84D60}"/>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92" name="直線コネクタ 91">
          <a:extLst>
            <a:ext uri="{FF2B5EF4-FFF2-40B4-BE49-F238E27FC236}">
              <a16:creationId xmlns:a16="http://schemas.microsoft.com/office/drawing/2014/main" id="{E9730826-C22F-481B-8C3C-5E07D543390C}"/>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80663</xdr:rowOff>
    </xdr:from>
    <xdr:ext cx="405111" cy="259045"/>
    <xdr:sp macro="" textlink="">
      <xdr:nvSpPr>
        <xdr:cNvPr id="93" name="【福祉施設】&#10;有形固定資産減価償却率平均値テキスト">
          <a:extLst>
            <a:ext uri="{FF2B5EF4-FFF2-40B4-BE49-F238E27FC236}">
              <a16:creationId xmlns:a16="http://schemas.microsoft.com/office/drawing/2014/main" id="{6FAAF813-FE97-4EB1-B7C7-4045AE967757}"/>
            </a:ext>
          </a:extLst>
        </xdr:cNvPr>
        <xdr:cNvSpPr txBox="1"/>
      </xdr:nvSpPr>
      <xdr:spPr>
        <a:xfrm>
          <a:off x="4673600" y="141395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57786</xdr:rowOff>
    </xdr:from>
    <xdr:to>
      <xdr:col>24</xdr:col>
      <xdr:colOff>114300</xdr:colOff>
      <xdr:row>83</xdr:row>
      <xdr:rowOff>159386</xdr:rowOff>
    </xdr:to>
    <xdr:sp macro="" textlink="">
      <xdr:nvSpPr>
        <xdr:cNvPr id="94" name="フローチャート: 判断 93">
          <a:extLst>
            <a:ext uri="{FF2B5EF4-FFF2-40B4-BE49-F238E27FC236}">
              <a16:creationId xmlns:a16="http://schemas.microsoft.com/office/drawing/2014/main" id="{3F07305B-A02E-4834-BA0E-249960B61C20}"/>
            </a:ext>
          </a:extLst>
        </xdr:cNvPr>
        <xdr:cNvSpPr/>
      </xdr:nvSpPr>
      <xdr:spPr>
        <a:xfrm>
          <a:off x="4584700" y="1428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71120</xdr:rowOff>
    </xdr:from>
    <xdr:to>
      <xdr:col>20</xdr:col>
      <xdr:colOff>38100</xdr:colOff>
      <xdr:row>84</xdr:row>
      <xdr:rowOff>1270</xdr:rowOff>
    </xdr:to>
    <xdr:sp macro="" textlink="">
      <xdr:nvSpPr>
        <xdr:cNvPr id="95" name="フローチャート: 判断 94">
          <a:extLst>
            <a:ext uri="{FF2B5EF4-FFF2-40B4-BE49-F238E27FC236}">
              <a16:creationId xmlns:a16="http://schemas.microsoft.com/office/drawing/2014/main" id="{E2A09F4E-0E1D-4A64-AC48-CB339488F16E}"/>
            </a:ext>
          </a:extLst>
        </xdr:cNvPr>
        <xdr:cNvSpPr/>
      </xdr:nvSpPr>
      <xdr:spPr>
        <a:xfrm>
          <a:off x="3746500" y="1430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17797</xdr:rowOff>
    </xdr:from>
    <xdr:ext cx="405111" cy="259045"/>
    <xdr:sp macro="" textlink="">
      <xdr:nvSpPr>
        <xdr:cNvPr id="96" name="n_1aveValue【福祉施設】&#10;有形固定資産減価償却率">
          <a:extLst>
            <a:ext uri="{FF2B5EF4-FFF2-40B4-BE49-F238E27FC236}">
              <a16:creationId xmlns:a16="http://schemas.microsoft.com/office/drawing/2014/main" id="{A8F8899C-0DE7-4602-AA1D-5C0820E7AE5C}"/>
            </a:ext>
          </a:extLst>
        </xdr:cNvPr>
        <xdr:cNvSpPr txBox="1"/>
      </xdr:nvSpPr>
      <xdr:spPr>
        <a:xfrm>
          <a:off x="3582044" y="14076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95886</xdr:rowOff>
    </xdr:from>
    <xdr:to>
      <xdr:col>15</xdr:col>
      <xdr:colOff>101600</xdr:colOff>
      <xdr:row>84</xdr:row>
      <xdr:rowOff>26036</xdr:rowOff>
    </xdr:to>
    <xdr:sp macro="" textlink="">
      <xdr:nvSpPr>
        <xdr:cNvPr id="97" name="フローチャート: 判断 96">
          <a:extLst>
            <a:ext uri="{FF2B5EF4-FFF2-40B4-BE49-F238E27FC236}">
              <a16:creationId xmlns:a16="http://schemas.microsoft.com/office/drawing/2014/main" id="{AB749BB3-7FC8-4F88-9D70-FB66734B391F}"/>
            </a:ext>
          </a:extLst>
        </xdr:cNvPr>
        <xdr:cNvSpPr/>
      </xdr:nvSpPr>
      <xdr:spPr>
        <a:xfrm>
          <a:off x="2857500" y="1432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42563</xdr:rowOff>
    </xdr:from>
    <xdr:ext cx="405111" cy="259045"/>
    <xdr:sp macro="" textlink="">
      <xdr:nvSpPr>
        <xdr:cNvPr id="98" name="n_2aveValue【福祉施設】&#10;有形固定資産減価償却率">
          <a:extLst>
            <a:ext uri="{FF2B5EF4-FFF2-40B4-BE49-F238E27FC236}">
              <a16:creationId xmlns:a16="http://schemas.microsoft.com/office/drawing/2014/main" id="{7EF48701-00CA-4722-A520-F06F89D25400}"/>
            </a:ext>
          </a:extLst>
        </xdr:cNvPr>
        <xdr:cNvSpPr txBox="1"/>
      </xdr:nvSpPr>
      <xdr:spPr>
        <a:xfrm>
          <a:off x="2705744" y="14101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83</xdr:row>
      <xdr:rowOff>69214</xdr:rowOff>
    </xdr:from>
    <xdr:to>
      <xdr:col>10</xdr:col>
      <xdr:colOff>165100</xdr:colOff>
      <xdr:row>83</xdr:row>
      <xdr:rowOff>170814</xdr:rowOff>
    </xdr:to>
    <xdr:sp macro="" textlink="">
      <xdr:nvSpPr>
        <xdr:cNvPr id="99" name="フローチャート: 判断 98">
          <a:extLst>
            <a:ext uri="{FF2B5EF4-FFF2-40B4-BE49-F238E27FC236}">
              <a16:creationId xmlns:a16="http://schemas.microsoft.com/office/drawing/2014/main" id="{B7FC431A-D562-4D55-BF05-0AA96E595236}"/>
            </a:ext>
          </a:extLst>
        </xdr:cNvPr>
        <xdr:cNvSpPr/>
      </xdr:nvSpPr>
      <xdr:spPr>
        <a:xfrm>
          <a:off x="1968500" y="1429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82</xdr:row>
      <xdr:rowOff>15891</xdr:rowOff>
    </xdr:from>
    <xdr:ext cx="405111" cy="259045"/>
    <xdr:sp macro="" textlink="">
      <xdr:nvSpPr>
        <xdr:cNvPr id="100" name="n_3aveValue【福祉施設】&#10;有形固定資産減価償却率">
          <a:extLst>
            <a:ext uri="{FF2B5EF4-FFF2-40B4-BE49-F238E27FC236}">
              <a16:creationId xmlns:a16="http://schemas.microsoft.com/office/drawing/2014/main" id="{CBA3F09F-430D-4798-B75A-9BAB61BDB3F0}"/>
            </a:ext>
          </a:extLst>
        </xdr:cNvPr>
        <xdr:cNvSpPr txBox="1"/>
      </xdr:nvSpPr>
      <xdr:spPr>
        <a:xfrm>
          <a:off x="1816744" y="14074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01" name="テキスト ボックス 100">
          <a:extLst>
            <a:ext uri="{FF2B5EF4-FFF2-40B4-BE49-F238E27FC236}">
              <a16:creationId xmlns:a16="http://schemas.microsoft.com/office/drawing/2014/main" id="{C3996072-379F-4521-B38C-14B9ADFF03C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02" name="テキスト ボックス 101">
          <a:extLst>
            <a:ext uri="{FF2B5EF4-FFF2-40B4-BE49-F238E27FC236}">
              <a16:creationId xmlns:a16="http://schemas.microsoft.com/office/drawing/2014/main" id="{0B5CEF85-81C8-40C3-B55F-2150AB25ED57}"/>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03" name="テキスト ボックス 102">
          <a:extLst>
            <a:ext uri="{FF2B5EF4-FFF2-40B4-BE49-F238E27FC236}">
              <a16:creationId xmlns:a16="http://schemas.microsoft.com/office/drawing/2014/main" id="{B88434D6-D01E-4216-A1D1-F7016F376B06}"/>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04" name="テキスト ボックス 103">
          <a:extLst>
            <a:ext uri="{FF2B5EF4-FFF2-40B4-BE49-F238E27FC236}">
              <a16:creationId xmlns:a16="http://schemas.microsoft.com/office/drawing/2014/main" id="{0E2B85D5-BE76-46D7-BE63-62542BB09B3B}"/>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05" name="テキスト ボックス 104">
          <a:extLst>
            <a:ext uri="{FF2B5EF4-FFF2-40B4-BE49-F238E27FC236}">
              <a16:creationId xmlns:a16="http://schemas.microsoft.com/office/drawing/2014/main" id="{5174389D-A64A-40F2-86ED-50C9D974163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48261</xdr:rowOff>
    </xdr:from>
    <xdr:to>
      <xdr:col>24</xdr:col>
      <xdr:colOff>114300</xdr:colOff>
      <xdr:row>85</xdr:row>
      <xdr:rowOff>149861</xdr:rowOff>
    </xdr:to>
    <xdr:sp macro="" textlink="">
      <xdr:nvSpPr>
        <xdr:cNvPr id="106" name="楕円 105">
          <a:extLst>
            <a:ext uri="{FF2B5EF4-FFF2-40B4-BE49-F238E27FC236}">
              <a16:creationId xmlns:a16="http://schemas.microsoft.com/office/drawing/2014/main" id="{EB387990-4BA0-4BAE-A48E-CE4E73656200}"/>
            </a:ext>
          </a:extLst>
        </xdr:cNvPr>
        <xdr:cNvSpPr/>
      </xdr:nvSpPr>
      <xdr:spPr>
        <a:xfrm>
          <a:off x="4584700" y="1462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26688</xdr:rowOff>
    </xdr:from>
    <xdr:ext cx="405111" cy="259045"/>
    <xdr:sp macro="" textlink="">
      <xdr:nvSpPr>
        <xdr:cNvPr id="107" name="【福祉施設】&#10;有形固定資産減価償却率該当値テキスト">
          <a:extLst>
            <a:ext uri="{FF2B5EF4-FFF2-40B4-BE49-F238E27FC236}">
              <a16:creationId xmlns:a16="http://schemas.microsoft.com/office/drawing/2014/main" id="{E61F90FA-AE2E-40C7-8328-BC355D8B85CA}"/>
            </a:ext>
          </a:extLst>
        </xdr:cNvPr>
        <xdr:cNvSpPr txBox="1"/>
      </xdr:nvSpPr>
      <xdr:spPr>
        <a:xfrm>
          <a:off x="4673600" y="1459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113030</xdr:rowOff>
    </xdr:from>
    <xdr:to>
      <xdr:col>20</xdr:col>
      <xdr:colOff>38100</xdr:colOff>
      <xdr:row>86</xdr:row>
      <xdr:rowOff>43180</xdr:rowOff>
    </xdr:to>
    <xdr:sp macro="" textlink="">
      <xdr:nvSpPr>
        <xdr:cNvPr id="108" name="楕円 107">
          <a:extLst>
            <a:ext uri="{FF2B5EF4-FFF2-40B4-BE49-F238E27FC236}">
              <a16:creationId xmlns:a16="http://schemas.microsoft.com/office/drawing/2014/main" id="{0B152FD0-326D-4178-8F62-8C041711457A}"/>
            </a:ext>
          </a:extLst>
        </xdr:cNvPr>
        <xdr:cNvSpPr/>
      </xdr:nvSpPr>
      <xdr:spPr>
        <a:xfrm>
          <a:off x="3746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99061</xdr:rowOff>
    </xdr:from>
    <xdr:to>
      <xdr:col>24</xdr:col>
      <xdr:colOff>63500</xdr:colOff>
      <xdr:row>85</xdr:row>
      <xdr:rowOff>163830</xdr:rowOff>
    </xdr:to>
    <xdr:cxnSp macro="">
      <xdr:nvCxnSpPr>
        <xdr:cNvPr id="109" name="直線コネクタ 108">
          <a:extLst>
            <a:ext uri="{FF2B5EF4-FFF2-40B4-BE49-F238E27FC236}">
              <a16:creationId xmlns:a16="http://schemas.microsoft.com/office/drawing/2014/main" id="{E6A3E849-3025-4CC1-89D5-16D0C351FC5D}"/>
            </a:ext>
          </a:extLst>
        </xdr:cNvPr>
        <xdr:cNvCxnSpPr/>
      </xdr:nvCxnSpPr>
      <xdr:spPr>
        <a:xfrm flipV="1">
          <a:off x="3797300" y="14672311"/>
          <a:ext cx="8382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4445</xdr:rowOff>
    </xdr:from>
    <xdr:to>
      <xdr:col>15</xdr:col>
      <xdr:colOff>101600</xdr:colOff>
      <xdr:row>86</xdr:row>
      <xdr:rowOff>106045</xdr:rowOff>
    </xdr:to>
    <xdr:sp macro="" textlink="">
      <xdr:nvSpPr>
        <xdr:cNvPr id="110" name="楕円 109">
          <a:extLst>
            <a:ext uri="{FF2B5EF4-FFF2-40B4-BE49-F238E27FC236}">
              <a16:creationId xmlns:a16="http://schemas.microsoft.com/office/drawing/2014/main" id="{D9B70857-C2BD-4F36-A807-E2A0AE889700}"/>
            </a:ext>
          </a:extLst>
        </xdr:cNvPr>
        <xdr:cNvSpPr/>
      </xdr:nvSpPr>
      <xdr:spPr>
        <a:xfrm>
          <a:off x="2857500" y="1474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163830</xdr:rowOff>
    </xdr:from>
    <xdr:to>
      <xdr:col>19</xdr:col>
      <xdr:colOff>177800</xdr:colOff>
      <xdr:row>86</xdr:row>
      <xdr:rowOff>55245</xdr:rowOff>
    </xdr:to>
    <xdr:cxnSp macro="">
      <xdr:nvCxnSpPr>
        <xdr:cNvPr id="111" name="直線コネクタ 110">
          <a:extLst>
            <a:ext uri="{FF2B5EF4-FFF2-40B4-BE49-F238E27FC236}">
              <a16:creationId xmlns:a16="http://schemas.microsoft.com/office/drawing/2014/main" id="{3B44D5E6-3114-43CE-97AA-120DCCEA3B05}"/>
            </a:ext>
          </a:extLst>
        </xdr:cNvPr>
        <xdr:cNvCxnSpPr/>
      </xdr:nvCxnSpPr>
      <xdr:spPr>
        <a:xfrm flipV="1">
          <a:off x="2908300" y="1473708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86</xdr:row>
      <xdr:rowOff>34307</xdr:rowOff>
    </xdr:from>
    <xdr:ext cx="405111" cy="259045"/>
    <xdr:sp macro="" textlink="">
      <xdr:nvSpPr>
        <xdr:cNvPr id="112" name="n_1mainValue【福祉施設】&#10;有形固定資産減価償却率">
          <a:extLst>
            <a:ext uri="{FF2B5EF4-FFF2-40B4-BE49-F238E27FC236}">
              <a16:creationId xmlns:a16="http://schemas.microsoft.com/office/drawing/2014/main" id="{8FB999D7-20A3-4954-AA0E-F18743FD2970}"/>
            </a:ext>
          </a:extLst>
        </xdr:cNvPr>
        <xdr:cNvSpPr txBox="1"/>
      </xdr:nvSpPr>
      <xdr:spPr>
        <a:xfrm>
          <a:off x="3582044" y="1477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97172</xdr:rowOff>
    </xdr:from>
    <xdr:ext cx="405111" cy="259045"/>
    <xdr:sp macro="" textlink="">
      <xdr:nvSpPr>
        <xdr:cNvPr id="113" name="n_2mainValue【福祉施設】&#10;有形固定資産減価償却率">
          <a:extLst>
            <a:ext uri="{FF2B5EF4-FFF2-40B4-BE49-F238E27FC236}">
              <a16:creationId xmlns:a16="http://schemas.microsoft.com/office/drawing/2014/main" id="{4930880B-1BB7-43D9-BA24-7217ADF0FB72}"/>
            </a:ext>
          </a:extLst>
        </xdr:cNvPr>
        <xdr:cNvSpPr txBox="1"/>
      </xdr:nvSpPr>
      <xdr:spPr>
        <a:xfrm>
          <a:off x="2705744" y="1484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14" name="正方形/長方形 113">
          <a:extLst>
            <a:ext uri="{FF2B5EF4-FFF2-40B4-BE49-F238E27FC236}">
              <a16:creationId xmlns:a16="http://schemas.microsoft.com/office/drawing/2014/main" id="{F97D9A35-89B7-4403-BEE9-2FAF2548209E}"/>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15" name="正方形/長方形 114">
          <a:extLst>
            <a:ext uri="{FF2B5EF4-FFF2-40B4-BE49-F238E27FC236}">
              <a16:creationId xmlns:a16="http://schemas.microsoft.com/office/drawing/2014/main" id="{C896D49C-118E-4276-B112-C7C22A3BA5A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16" name="正方形/長方形 115">
          <a:extLst>
            <a:ext uri="{FF2B5EF4-FFF2-40B4-BE49-F238E27FC236}">
              <a16:creationId xmlns:a16="http://schemas.microsoft.com/office/drawing/2014/main" id="{7C6FA5CD-868F-4E49-BF43-7BBAF6B22DB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17" name="正方形/長方形 116">
          <a:extLst>
            <a:ext uri="{FF2B5EF4-FFF2-40B4-BE49-F238E27FC236}">
              <a16:creationId xmlns:a16="http://schemas.microsoft.com/office/drawing/2014/main" id="{29FF97EB-A790-4D71-9963-4BAE3E84DFC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18" name="正方形/長方形 117">
          <a:extLst>
            <a:ext uri="{FF2B5EF4-FFF2-40B4-BE49-F238E27FC236}">
              <a16:creationId xmlns:a16="http://schemas.microsoft.com/office/drawing/2014/main" id="{439D92A8-D990-47FA-84F3-927B31E714E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19" name="正方形/長方形 118">
          <a:extLst>
            <a:ext uri="{FF2B5EF4-FFF2-40B4-BE49-F238E27FC236}">
              <a16:creationId xmlns:a16="http://schemas.microsoft.com/office/drawing/2014/main" id="{360BC4A8-D815-401B-94C3-B8715A8B396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20" name="正方形/長方形 119">
          <a:extLst>
            <a:ext uri="{FF2B5EF4-FFF2-40B4-BE49-F238E27FC236}">
              <a16:creationId xmlns:a16="http://schemas.microsoft.com/office/drawing/2014/main" id="{1B1BBF29-E731-4BFE-85B1-D2ACAF88C9E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21" name="正方形/長方形 120">
          <a:extLst>
            <a:ext uri="{FF2B5EF4-FFF2-40B4-BE49-F238E27FC236}">
              <a16:creationId xmlns:a16="http://schemas.microsoft.com/office/drawing/2014/main" id="{3FAB5D19-7A4A-448E-B506-BFB70DF70C73}"/>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22" name="テキスト ボックス 121">
          <a:extLst>
            <a:ext uri="{FF2B5EF4-FFF2-40B4-BE49-F238E27FC236}">
              <a16:creationId xmlns:a16="http://schemas.microsoft.com/office/drawing/2014/main" id="{13E303A8-CCE1-43A3-99CD-846BC63F000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23" name="直線コネクタ 122">
          <a:extLst>
            <a:ext uri="{FF2B5EF4-FFF2-40B4-BE49-F238E27FC236}">
              <a16:creationId xmlns:a16="http://schemas.microsoft.com/office/drawing/2014/main" id="{FFE8FE3E-7788-4000-81F9-611F8CB1716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124" name="直線コネクタ 123">
          <a:extLst>
            <a:ext uri="{FF2B5EF4-FFF2-40B4-BE49-F238E27FC236}">
              <a16:creationId xmlns:a16="http://schemas.microsoft.com/office/drawing/2014/main" id="{30FFB7CE-8AA0-425E-93D0-BDC480B0E211}"/>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125" name="テキスト ボックス 124">
          <a:extLst>
            <a:ext uri="{FF2B5EF4-FFF2-40B4-BE49-F238E27FC236}">
              <a16:creationId xmlns:a16="http://schemas.microsoft.com/office/drawing/2014/main" id="{BBAEBDC0-FA2F-490E-A0F3-35F95CFCD22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126" name="直線コネクタ 125">
          <a:extLst>
            <a:ext uri="{FF2B5EF4-FFF2-40B4-BE49-F238E27FC236}">
              <a16:creationId xmlns:a16="http://schemas.microsoft.com/office/drawing/2014/main" id="{722516C8-6BA4-4E90-930C-60AA38A95371}"/>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127" name="テキスト ボックス 126">
          <a:extLst>
            <a:ext uri="{FF2B5EF4-FFF2-40B4-BE49-F238E27FC236}">
              <a16:creationId xmlns:a16="http://schemas.microsoft.com/office/drawing/2014/main" id="{A8266937-2F36-4C86-B6A5-9AF9078E44D5}"/>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128" name="直線コネクタ 127">
          <a:extLst>
            <a:ext uri="{FF2B5EF4-FFF2-40B4-BE49-F238E27FC236}">
              <a16:creationId xmlns:a16="http://schemas.microsoft.com/office/drawing/2014/main" id="{CA161684-32FA-4106-8DBF-C6904BC00E92}"/>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129" name="テキスト ボックス 128">
          <a:extLst>
            <a:ext uri="{FF2B5EF4-FFF2-40B4-BE49-F238E27FC236}">
              <a16:creationId xmlns:a16="http://schemas.microsoft.com/office/drawing/2014/main" id="{E7BB7080-EE51-418E-AC4D-92AF7351C66D}"/>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130" name="直線コネクタ 129">
          <a:extLst>
            <a:ext uri="{FF2B5EF4-FFF2-40B4-BE49-F238E27FC236}">
              <a16:creationId xmlns:a16="http://schemas.microsoft.com/office/drawing/2014/main" id="{7E49ACBD-62F9-44CF-BB32-603D3877E203}"/>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131" name="テキスト ボックス 130">
          <a:extLst>
            <a:ext uri="{FF2B5EF4-FFF2-40B4-BE49-F238E27FC236}">
              <a16:creationId xmlns:a16="http://schemas.microsoft.com/office/drawing/2014/main" id="{598EF164-C9C1-4A3C-800F-7229A65E6681}"/>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132" name="直線コネクタ 131">
          <a:extLst>
            <a:ext uri="{FF2B5EF4-FFF2-40B4-BE49-F238E27FC236}">
              <a16:creationId xmlns:a16="http://schemas.microsoft.com/office/drawing/2014/main" id="{4483756D-B02E-4CC1-9E0C-6DBAB6AB0F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133" name="テキスト ボックス 132">
          <a:extLst>
            <a:ext uri="{FF2B5EF4-FFF2-40B4-BE49-F238E27FC236}">
              <a16:creationId xmlns:a16="http://schemas.microsoft.com/office/drawing/2014/main" id="{C2A88E5B-5903-4067-854A-6066BB58611F}"/>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134" name="直線コネクタ 133">
          <a:extLst>
            <a:ext uri="{FF2B5EF4-FFF2-40B4-BE49-F238E27FC236}">
              <a16:creationId xmlns:a16="http://schemas.microsoft.com/office/drawing/2014/main" id="{BCBD5F6D-CE09-4B79-A28C-82A926BA624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135" name="テキスト ボックス 134">
          <a:extLst>
            <a:ext uri="{FF2B5EF4-FFF2-40B4-BE49-F238E27FC236}">
              <a16:creationId xmlns:a16="http://schemas.microsoft.com/office/drawing/2014/main" id="{17CE09BF-694F-4C05-96B5-E9B87A3D929C}"/>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36" name="直線コネクタ 135">
          <a:extLst>
            <a:ext uri="{FF2B5EF4-FFF2-40B4-BE49-F238E27FC236}">
              <a16:creationId xmlns:a16="http://schemas.microsoft.com/office/drawing/2014/main" id="{AA46C265-17AD-4592-AD53-DD2471CD9C3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37" name="テキスト ボックス 136">
          <a:extLst>
            <a:ext uri="{FF2B5EF4-FFF2-40B4-BE49-F238E27FC236}">
              <a16:creationId xmlns:a16="http://schemas.microsoft.com/office/drawing/2014/main" id="{4766CC4F-7578-4D44-BFBA-E9681D75E733}"/>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38" name="【福祉施設】&#10;一人当たり面積グラフ枠">
          <a:extLst>
            <a:ext uri="{FF2B5EF4-FFF2-40B4-BE49-F238E27FC236}">
              <a16:creationId xmlns:a16="http://schemas.microsoft.com/office/drawing/2014/main" id="{7559A33B-6965-4137-8CCA-AE7A23466DC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160564</xdr:rowOff>
    </xdr:from>
    <xdr:to>
      <xdr:col>54</xdr:col>
      <xdr:colOff>189865</xdr:colOff>
      <xdr:row>86</xdr:row>
      <xdr:rowOff>159584</xdr:rowOff>
    </xdr:to>
    <xdr:cxnSp macro="">
      <xdr:nvCxnSpPr>
        <xdr:cNvPr id="139" name="直線コネクタ 138">
          <a:extLst>
            <a:ext uri="{FF2B5EF4-FFF2-40B4-BE49-F238E27FC236}">
              <a16:creationId xmlns:a16="http://schemas.microsoft.com/office/drawing/2014/main" id="{89F6BF80-885F-4AD7-AE2C-F1E482DD77B5}"/>
            </a:ext>
          </a:extLst>
        </xdr:cNvPr>
        <xdr:cNvCxnSpPr/>
      </xdr:nvCxnSpPr>
      <xdr:spPr>
        <a:xfrm flipV="1">
          <a:off x="10476865" y="13362214"/>
          <a:ext cx="0" cy="154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163411</xdr:rowOff>
    </xdr:from>
    <xdr:ext cx="469744" cy="259045"/>
    <xdr:sp macro="" textlink="">
      <xdr:nvSpPr>
        <xdr:cNvPr id="140" name="【福祉施設】&#10;一人当たり面積最小値テキスト">
          <a:extLst>
            <a:ext uri="{FF2B5EF4-FFF2-40B4-BE49-F238E27FC236}">
              <a16:creationId xmlns:a16="http://schemas.microsoft.com/office/drawing/2014/main" id="{9304EB72-AB48-4F52-A3D7-A0607AF858DD}"/>
            </a:ext>
          </a:extLst>
        </xdr:cNvPr>
        <xdr:cNvSpPr txBox="1"/>
      </xdr:nvSpPr>
      <xdr:spPr>
        <a:xfrm>
          <a:off x="10515600" y="1490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159584</xdr:rowOff>
    </xdr:from>
    <xdr:to>
      <xdr:col>55</xdr:col>
      <xdr:colOff>88900</xdr:colOff>
      <xdr:row>86</xdr:row>
      <xdr:rowOff>159584</xdr:rowOff>
    </xdr:to>
    <xdr:cxnSp macro="">
      <xdr:nvCxnSpPr>
        <xdr:cNvPr id="141" name="直線コネクタ 140">
          <a:extLst>
            <a:ext uri="{FF2B5EF4-FFF2-40B4-BE49-F238E27FC236}">
              <a16:creationId xmlns:a16="http://schemas.microsoft.com/office/drawing/2014/main" id="{C56D5FBB-9F4D-4066-9B63-7FDA5BCDC986}"/>
            </a:ext>
          </a:extLst>
        </xdr:cNvPr>
        <xdr:cNvCxnSpPr/>
      </xdr:nvCxnSpPr>
      <xdr:spPr>
        <a:xfrm>
          <a:off x="10388600" y="14904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107241</xdr:rowOff>
    </xdr:from>
    <xdr:ext cx="469744" cy="259045"/>
    <xdr:sp macro="" textlink="">
      <xdr:nvSpPr>
        <xdr:cNvPr id="142" name="【福祉施設】&#10;一人当たり面積最大値テキスト">
          <a:extLst>
            <a:ext uri="{FF2B5EF4-FFF2-40B4-BE49-F238E27FC236}">
              <a16:creationId xmlns:a16="http://schemas.microsoft.com/office/drawing/2014/main" id="{FEA65C82-5BC4-4010-B01A-E77ED924F413}"/>
            </a:ext>
          </a:extLst>
        </xdr:cNvPr>
        <xdr:cNvSpPr txBox="1"/>
      </xdr:nvSpPr>
      <xdr:spPr>
        <a:xfrm>
          <a:off x="10515600" y="1313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160564</xdr:rowOff>
    </xdr:from>
    <xdr:to>
      <xdr:col>55</xdr:col>
      <xdr:colOff>88900</xdr:colOff>
      <xdr:row>77</xdr:row>
      <xdr:rowOff>160564</xdr:rowOff>
    </xdr:to>
    <xdr:cxnSp macro="">
      <xdr:nvCxnSpPr>
        <xdr:cNvPr id="143" name="直線コネクタ 142">
          <a:extLst>
            <a:ext uri="{FF2B5EF4-FFF2-40B4-BE49-F238E27FC236}">
              <a16:creationId xmlns:a16="http://schemas.microsoft.com/office/drawing/2014/main" id="{99D355C1-3EA2-4E62-8B43-988263283153}"/>
            </a:ext>
          </a:extLst>
        </xdr:cNvPr>
        <xdr:cNvCxnSpPr/>
      </xdr:nvCxnSpPr>
      <xdr:spPr>
        <a:xfrm>
          <a:off x="10388600" y="133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131625</xdr:rowOff>
    </xdr:from>
    <xdr:ext cx="469744" cy="259045"/>
    <xdr:sp macro="" textlink="">
      <xdr:nvSpPr>
        <xdr:cNvPr id="144" name="【福祉施設】&#10;一人当たり面積平均値テキスト">
          <a:extLst>
            <a:ext uri="{FF2B5EF4-FFF2-40B4-BE49-F238E27FC236}">
              <a16:creationId xmlns:a16="http://schemas.microsoft.com/office/drawing/2014/main" id="{46C1EFEF-65BE-4E59-9FE9-0A9A78CEEAE9}"/>
            </a:ext>
          </a:extLst>
        </xdr:cNvPr>
        <xdr:cNvSpPr txBox="1"/>
      </xdr:nvSpPr>
      <xdr:spPr>
        <a:xfrm>
          <a:off x="10515600" y="145334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153198</xdr:rowOff>
    </xdr:from>
    <xdr:to>
      <xdr:col>55</xdr:col>
      <xdr:colOff>50800</xdr:colOff>
      <xdr:row>85</xdr:row>
      <xdr:rowOff>83348</xdr:rowOff>
    </xdr:to>
    <xdr:sp macro="" textlink="">
      <xdr:nvSpPr>
        <xdr:cNvPr id="145" name="フローチャート: 判断 144">
          <a:extLst>
            <a:ext uri="{FF2B5EF4-FFF2-40B4-BE49-F238E27FC236}">
              <a16:creationId xmlns:a16="http://schemas.microsoft.com/office/drawing/2014/main" id="{FCA4F7A2-95E0-4DBD-8C5E-DCFAB84365D4}"/>
            </a:ext>
          </a:extLst>
        </xdr:cNvPr>
        <xdr:cNvSpPr/>
      </xdr:nvSpPr>
      <xdr:spPr>
        <a:xfrm>
          <a:off x="10426700" y="1455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690</xdr:rowOff>
    </xdr:from>
    <xdr:to>
      <xdr:col>50</xdr:col>
      <xdr:colOff>165100</xdr:colOff>
      <xdr:row>85</xdr:row>
      <xdr:rowOff>102290</xdr:rowOff>
    </xdr:to>
    <xdr:sp macro="" textlink="">
      <xdr:nvSpPr>
        <xdr:cNvPr id="146" name="フローチャート: 判断 145">
          <a:extLst>
            <a:ext uri="{FF2B5EF4-FFF2-40B4-BE49-F238E27FC236}">
              <a16:creationId xmlns:a16="http://schemas.microsoft.com/office/drawing/2014/main" id="{5060F5AA-6171-4B61-8A2E-9A5B49AD9E73}"/>
            </a:ext>
          </a:extLst>
        </xdr:cNvPr>
        <xdr:cNvSpPr/>
      </xdr:nvSpPr>
      <xdr:spPr>
        <a:xfrm>
          <a:off x="9588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93417</xdr:rowOff>
    </xdr:from>
    <xdr:ext cx="469744" cy="259045"/>
    <xdr:sp macro="" textlink="">
      <xdr:nvSpPr>
        <xdr:cNvPr id="147" name="n_1aveValue【福祉施設】&#10;一人当たり面積">
          <a:extLst>
            <a:ext uri="{FF2B5EF4-FFF2-40B4-BE49-F238E27FC236}">
              <a16:creationId xmlns:a16="http://schemas.microsoft.com/office/drawing/2014/main" id="{B5F4C06C-74E0-402F-94B7-F1B5E81C26E9}"/>
            </a:ext>
          </a:extLst>
        </xdr:cNvPr>
        <xdr:cNvSpPr txBox="1"/>
      </xdr:nvSpPr>
      <xdr:spPr>
        <a:xfrm>
          <a:off x="9391727" y="1466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10813</xdr:rowOff>
    </xdr:from>
    <xdr:to>
      <xdr:col>46</xdr:col>
      <xdr:colOff>38100</xdr:colOff>
      <xdr:row>85</xdr:row>
      <xdr:rowOff>112413</xdr:rowOff>
    </xdr:to>
    <xdr:sp macro="" textlink="">
      <xdr:nvSpPr>
        <xdr:cNvPr id="148" name="フローチャート: 判断 147">
          <a:extLst>
            <a:ext uri="{FF2B5EF4-FFF2-40B4-BE49-F238E27FC236}">
              <a16:creationId xmlns:a16="http://schemas.microsoft.com/office/drawing/2014/main" id="{20B32D65-8FDE-46D7-A826-D9DF83A177FB}"/>
            </a:ext>
          </a:extLst>
        </xdr:cNvPr>
        <xdr:cNvSpPr/>
      </xdr:nvSpPr>
      <xdr:spPr>
        <a:xfrm>
          <a:off x="8699500" y="1458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85</xdr:row>
      <xdr:rowOff>103540</xdr:rowOff>
    </xdr:from>
    <xdr:ext cx="469744" cy="259045"/>
    <xdr:sp macro="" textlink="">
      <xdr:nvSpPr>
        <xdr:cNvPr id="149" name="n_2aveValue【福祉施設】&#10;一人当たり面積">
          <a:extLst>
            <a:ext uri="{FF2B5EF4-FFF2-40B4-BE49-F238E27FC236}">
              <a16:creationId xmlns:a16="http://schemas.microsoft.com/office/drawing/2014/main" id="{609772DA-7FD0-4AE4-B1A3-917B88B64FA1}"/>
            </a:ext>
          </a:extLst>
        </xdr:cNvPr>
        <xdr:cNvSpPr txBox="1"/>
      </xdr:nvSpPr>
      <xdr:spPr>
        <a:xfrm>
          <a:off x="8515427" y="1467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33674</xdr:rowOff>
    </xdr:from>
    <xdr:to>
      <xdr:col>41</xdr:col>
      <xdr:colOff>101600</xdr:colOff>
      <xdr:row>85</xdr:row>
      <xdr:rowOff>135274</xdr:rowOff>
    </xdr:to>
    <xdr:sp macro="" textlink="">
      <xdr:nvSpPr>
        <xdr:cNvPr id="150" name="フローチャート: 判断 149">
          <a:extLst>
            <a:ext uri="{FF2B5EF4-FFF2-40B4-BE49-F238E27FC236}">
              <a16:creationId xmlns:a16="http://schemas.microsoft.com/office/drawing/2014/main" id="{E8D8230F-51EC-4020-8D73-D6E9A3DA0C23}"/>
            </a:ext>
          </a:extLst>
        </xdr:cNvPr>
        <xdr:cNvSpPr/>
      </xdr:nvSpPr>
      <xdr:spPr>
        <a:xfrm>
          <a:off x="7810500" y="1460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151801</xdr:rowOff>
    </xdr:from>
    <xdr:ext cx="469744" cy="259045"/>
    <xdr:sp macro="" textlink="">
      <xdr:nvSpPr>
        <xdr:cNvPr id="151" name="n_3aveValue【福祉施設】&#10;一人当たり面積">
          <a:extLst>
            <a:ext uri="{FF2B5EF4-FFF2-40B4-BE49-F238E27FC236}">
              <a16:creationId xmlns:a16="http://schemas.microsoft.com/office/drawing/2014/main" id="{94E5D61F-352F-4A76-8AFA-729D1E398C61}"/>
            </a:ext>
          </a:extLst>
        </xdr:cNvPr>
        <xdr:cNvSpPr txBox="1"/>
      </xdr:nvSpPr>
      <xdr:spPr>
        <a:xfrm>
          <a:off x="7626427" y="14382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152" name="テキスト ボックス 151">
          <a:extLst>
            <a:ext uri="{FF2B5EF4-FFF2-40B4-BE49-F238E27FC236}">
              <a16:creationId xmlns:a16="http://schemas.microsoft.com/office/drawing/2014/main" id="{3BA5D6C5-044F-49E6-BAFE-01AC9DF8B61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153" name="テキスト ボックス 152">
          <a:extLst>
            <a:ext uri="{FF2B5EF4-FFF2-40B4-BE49-F238E27FC236}">
              <a16:creationId xmlns:a16="http://schemas.microsoft.com/office/drawing/2014/main" id="{8024C4FD-F04E-4AA8-85ED-FB899EA25DC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154" name="テキスト ボックス 153">
          <a:extLst>
            <a:ext uri="{FF2B5EF4-FFF2-40B4-BE49-F238E27FC236}">
              <a16:creationId xmlns:a16="http://schemas.microsoft.com/office/drawing/2014/main" id="{F71B9C2A-F27F-459C-B66C-FF09E90822E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155" name="テキスト ボックス 154">
          <a:extLst>
            <a:ext uri="{FF2B5EF4-FFF2-40B4-BE49-F238E27FC236}">
              <a16:creationId xmlns:a16="http://schemas.microsoft.com/office/drawing/2014/main" id="{E3BDC86F-8FA9-4400-AC9C-A89764DDAF3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156" name="テキスト ボックス 155">
          <a:extLst>
            <a:ext uri="{FF2B5EF4-FFF2-40B4-BE49-F238E27FC236}">
              <a16:creationId xmlns:a16="http://schemas.microsoft.com/office/drawing/2014/main" id="{B716C804-302E-4872-8B86-AE502A1DE0CC}"/>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38898</xdr:rowOff>
    </xdr:from>
    <xdr:to>
      <xdr:col>55</xdr:col>
      <xdr:colOff>50800</xdr:colOff>
      <xdr:row>79</xdr:row>
      <xdr:rowOff>140498</xdr:rowOff>
    </xdr:to>
    <xdr:sp macro="" textlink="">
      <xdr:nvSpPr>
        <xdr:cNvPr id="157" name="楕円 156">
          <a:extLst>
            <a:ext uri="{FF2B5EF4-FFF2-40B4-BE49-F238E27FC236}">
              <a16:creationId xmlns:a16="http://schemas.microsoft.com/office/drawing/2014/main" id="{1259EC74-976E-4E65-B870-2A454E4BC590}"/>
            </a:ext>
          </a:extLst>
        </xdr:cNvPr>
        <xdr:cNvSpPr/>
      </xdr:nvSpPr>
      <xdr:spPr>
        <a:xfrm>
          <a:off x="10426700" y="1358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61775</xdr:rowOff>
    </xdr:from>
    <xdr:ext cx="469744" cy="259045"/>
    <xdr:sp macro="" textlink="">
      <xdr:nvSpPr>
        <xdr:cNvPr id="158" name="【福祉施設】&#10;一人当たり面積該当値テキスト">
          <a:extLst>
            <a:ext uri="{FF2B5EF4-FFF2-40B4-BE49-F238E27FC236}">
              <a16:creationId xmlns:a16="http://schemas.microsoft.com/office/drawing/2014/main" id="{0A21B0D5-1962-44AB-B9F8-EA39032FA2E0}"/>
            </a:ext>
          </a:extLst>
        </xdr:cNvPr>
        <xdr:cNvSpPr txBox="1"/>
      </xdr:nvSpPr>
      <xdr:spPr>
        <a:xfrm>
          <a:off x="10515600" y="13434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80699</xdr:rowOff>
    </xdr:from>
    <xdr:to>
      <xdr:col>50</xdr:col>
      <xdr:colOff>165100</xdr:colOff>
      <xdr:row>80</xdr:row>
      <xdr:rowOff>10849</xdr:rowOff>
    </xdr:to>
    <xdr:sp macro="" textlink="">
      <xdr:nvSpPr>
        <xdr:cNvPr id="159" name="楕円 158">
          <a:extLst>
            <a:ext uri="{FF2B5EF4-FFF2-40B4-BE49-F238E27FC236}">
              <a16:creationId xmlns:a16="http://schemas.microsoft.com/office/drawing/2014/main" id="{DBFE02E6-553F-46FF-B22A-F2E54207E2ED}"/>
            </a:ext>
          </a:extLst>
        </xdr:cNvPr>
        <xdr:cNvSpPr/>
      </xdr:nvSpPr>
      <xdr:spPr>
        <a:xfrm>
          <a:off x="9588500" y="1362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89698</xdr:rowOff>
    </xdr:from>
    <xdr:to>
      <xdr:col>55</xdr:col>
      <xdr:colOff>0</xdr:colOff>
      <xdr:row>79</xdr:row>
      <xdr:rowOff>131499</xdr:rowOff>
    </xdr:to>
    <xdr:cxnSp macro="">
      <xdr:nvCxnSpPr>
        <xdr:cNvPr id="160" name="直線コネクタ 159">
          <a:extLst>
            <a:ext uri="{FF2B5EF4-FFF2-40B4-BE49-F238E27FC236}">
              <a16:creationId xmlns:a16="http://schemas.microsoft.com/office/drawing/2014/main" id="{803ED012-9132-4BA5-9457-BE521D6AAC9F}"/>
            </a:ext>
          </a:extLst>
        </xdr:cNvPr>
        <xdr:cNvCxnSpPr/>
      </xdr:nvCxnSpPr>
      <xdr:spPr>
        <a:xfrm flipV="1">
          <a:off x="9639300" y="13634248"/>
          <a:ext cx="838200" cy="41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106172</xdr:rowOff>
    </xdr:from>
    <xdr:to>
      <xdr:col>46</xdr:col>
      <xdr:colOff>38100</xdr:colOff>
      <xdr:row>80</xdr:row>
      <xdr:rowOff>36322</xdr:rowOff>
    </xdr:to>
    <xdr:sp macro="" textlink="">
      <xdr:nvSpPr>
        <xdr:cNvPr id="161" name="楕円 160">
          <a:extLst>
            <a:ext uri="{FF2B5EF4-FFF2-40B4-BE49-F238E27FC236}">
              <a16:creationId xmlns:a16="http://schemas.microsoft.com/office/drawing/2014/main" id="{C38AD79F-1AD1-459F-812E-2305AFF5F19C}"/>
            </a:ext>
          </a:extLst>
        </xdr:cNvPr>
        <xdr:cNvSpPr/>
      </xdr:nvSpPr>
      <xdr:spPr>
        <a:xfrm>
          <a:off x="8699500" y="1365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131499</xdr:rowOff>
    </xdr:from>
    <xdr:to>
      <xdr:col>50</xdr:col>
      <xdr:colOff>114300</xdr:colOff>
      <xdr:row>79</xdr:row>
      <xdr:rowOff>156972</xdr:rowOff>
    </xdr:to>
    <xdr:cxnSp macro="">
      <xdr:nvCxnSpPr>
        <xdr:cNvPr id="162" name="直線コネクタ 161">
          <a:extLst>
            <a:ext uri="{FF2B5EF4-FFF2-40B4-BE49-F238E27FC236}">
              <a16:creationId xmlns:a16="http://schemas.microsoft.com/office/drawing/2014/main" id="{64886F2D-3893-4F5A-9F74-A3DF9EC936E9}"/>
            </a:ext>
          </a:extLst>
        </xdr:cNvPr>
        <xdr:cNvCxnSpPr/>
      </xdr:nvCxnSpPr>
      <xdr:spPr>
        <a:xfrm flipV="1">
          <a:off x="8750300" y="13676049"/>
          <a:ext cx="889000" cy="2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78</xdr:row>
      <xdr:rowOff>27376</xdr:rowOff>
    </xdr:from>
    <xdr:ext cx="469744" cy="259045"/>
    <xdr:sp macro="" textlink="">
      <xdr:nvSpPr>
        <xdr:cNvPr id="163" name="n_1mainValue【福祉施設】&#10;一人当たり面積">
          <a:extLst>
            <a:ext uri="{FF2B5EF4-FFF2-40B4-BE49-F238E27FC236}">
              <a16:creationId xmlns:a16="http://schemas.microsoft.com/office/drawing/2014/main" id="{56CCE1DE-BECF-4FE2-9B2F-BCB8BF2A983A}"/>
            </a:ext>
          </a:extLst>
        </xdr:cNvPr>
        <xdr:cNvSpPr txBox="1"/>
      </xdr:nvSpPr>
      <xdr:spPr>
        <a:xfrm>
          <a:off x="9391727" y="13400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52849</xdr:rowOff>
    </xdr:from>
    <xdr:ext cx="469744" cy="259045"/>
    <xdr:sp macro="" textlink="">
      <xdr:nvSpPr>
        <xdr:cNvPr id="164" name="n_2mainValue【福祉施設】&#10;一人当たり面積">
          <a:extLst>
            <a:ext uri="{FF2B5EF4-FFF2-40B4-BE49-F238E27FC236}">
              <a16:creationId xmlns:a16="http://schemas.microsoft.com/office/drawing/2014/main" id="{2F41A8D8-21A6-497C-8355-1F838BE08C03}"/>
            </a:ext>
          </a:extLst>
        </xdr:cNvPr>
        <xdr:cNvSpPr txBox="1"/>
      </xdr:nvSpPr>
      <xdr:spPr>
        <a:xfrm>
          <a:off x="8515427" y="13425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165" name="正方形/長方形 164">
          <a:extLst>
            <a:ext uri="{FF2B5EF4-FFF2-40B4-BE49-F238E27FC236}">
              <a16:creationId xmlns:a16="http://schemas.microsoft.com/office/drawing/2014/main" id="{E9D41A12-1E73-435B-AD66-49516832DC3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66" name="正方形/長方形 165">
          <a:extLst>
            <a:ext uri="{FF2B5EF4-FFF2-40B4-BE49-F238E27FC236}">
              <a16:creationId xmlns:a16="http://schemas.microsoft.com/office/drawing/2014/main" id="{2173ACF0-E2FC-49A3-A409-57FBC5DC99F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67" name="正方形/長方形 166">
          <a:extLst>
            <a:ext uri="{FF2B5EF4-FFF2-40B4-BE49-F238E27FC236}">
              <a16:creationId xmlns:a16="http://schemas.microsoft.com/office/drawing/2014/main" id="{6603E733-23DC-4A8C-902B-56D6051E96D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68" name="正方形/長方形 167">
          <a:extLst>
            <a:ext uri="{FF2B5EF4-FFF2-40B4-BE49-F238E27FC236}">
              <a16:creationId xmlns:a16="http://schemas.microsoft.com/office/drawing/2014/main" id="{94A4CAAC-10BA-46D3-AA73-DD782955FAF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69" name="正方形/長方形 168">
          <a:extLst>
            <a:ext uri="{FF2B5EF4-FFF2-40B4-BE49-F238E27FC236}">
              <a16:creationId xmlns:a16="http://schemas.microsoft.com/office/drawing/2014/main" id="{6265A201-977C-40F0-84F8-029C2404F31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70" name="正方形/長方形 169">
          <a:extLst>
            <a:ext uri="{FF2B5EF4-FFF2-40B4-BE49-F238E27FC236}">
              <a16:creationId xmlns:a16="http://schemas.microsoft.com/office/drawing/2014/main" id="{C9A71659-0E14-4A96-B880-A262DFBC774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71" name="正方形/長方形 170">
          <a:extLst>
            <a:ext uri="{FF2B5EF4-FFF2-40B4-BE49-F238E27FC236}">
              <a16:creationId xmlns:a16="http://schemas.microsoft.com/office/drawing/2014/main" id="{3A10DEAE-943C-4B7F-895C-E665A217F46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72" name="正方形/長方形 171">
          <a:extLst>
            <a:ext uri="{FF2B5EF4-FFF2-40B4-BE49-F238E27FC236}">
              <a16:creationId xmlns:a16="http://schemas.microsoft.com/office/drawing/2014/main" id="{B1A0541F-A312-44D5-BC1C-B18367B28711}"/>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73" name="正方形/長方形 172">
          <a:extLst>
            <a:ext uri="{FF2B5EF4-FFF2-40B4-BE49-F238E27FC236}">
              <a16:creationId xmlns:a16="http://schemas.microsoft.com/office/drawing/2014/main" id="{70B8E97F-EEDE-403C-A3F0-248E72C6EBCD}"/>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74" name="正方形/長方形 173">
          <a:extLst>
            <a:ext uri="{FF2B5EF4-FFF2-40B4-BE49-F238E27FC236}">
              <a16:creationId xmlns:a16="http://schemas.microsoft.com/office/drawing/2014/main" id="{1ACE018E-AED2-45DB-BA37-B1A2BCAF237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75" name="正方形/長方形 174">
          <a:extLst>
            <a:ext uri="{FF2B5EF4-FFF2-40B4-BE49-F238E27FC236}">
              <a16:creationId xmlns:a16="http://schemas.microsoft.com/office/drawing/2014/main" id="{A31CEF66-BD88-48B0-A177-884BE2CD354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76" name="正方形/長方形 175">
          <a:extLst>
            <a:ext uri="{FF2B5EF4-FFF2-40B4-BE49-F238E27FC236}">
              <a16:creationId xmlns:a16="http://schemas.microsoft.com/office/drawing/2014/main" id="{CA997FB3-6121-4417-9132-B0281B6AC0A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77" name="正方形/長方形 176">
          <a:extLst>
            <a:ext uri="{FF2B5EF4-FFF2-40B4-BE49-F238E27FC236}">
              <a16:creationId xmlns:a16="http://schemas.microsoft.com/office/drawing/2014/main" id="{238B2507-B086-4103-9F08-6E3A7B24CE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78" name="正方形/長方形 177">
          <a:extLst>
            <a:ext uri="{FF2B5EF4-FFF2-40B4-BE49-F238E27FC236}">
              <a16:creationId xmlns:a16="http://schemas.microsoft.com/office/drawing/2014/main" id="{45515164-19AA-4791-98D3-FFB473CFB2D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79" name="正方形/長方形 178">
          <a:extLst>
            <a:ext uri="{FF2B5EF4-FFF2-40B4-BE49-F238E27FC236}">
              <a16:creationId xmlns:a16="http://schemas.microsoft.com/office/drawing/2014/main" id="{7C5C3056-8DD7-4C98-B217-1C5B2078707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80" name="正方形/長方形 179">
          <a:extLst>
            <a:ext uri="{FF2B5EF4-FFF2-40B4-BE49-F238E27FC236}">
              <a16:creationId xmlns:a16="http://schemas.microsoft.com/office/drawing/2014/main" id="{5D345BF4-C3D4-48EE-85A7-6410EE7F35A6}"/>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81" name="正方形/長方形 180">
          <a:extLst>
            <a:ext uri="{FF2B5EF4-FFF2-40B4-BE49-F238E27FC236}">
              <a16:creationId xmlns:a16="http://schemas.microsoft.com/office/drawing/2014/main" id="{402F07D5-09AB-43A5-BBE7-97F40FC6315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82" name="正方形/長方形 181">
          <a:extLst>
            <a:ext uri="{FF2B5EF4-FFF2-40B4-BE49-F238E27FC236}">
              <a16:creationId xmlns:a16="http://schemas.microsoft.com/office/drawing/2014/main" id="{7BE034BD-850D-47E4-967C-5E7554834C0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83" name="正方形/長方形 182">
          <a:extLst>
            <a:ext uri="{FF2B5EF4-FFF2-40B4-BE49-F238E27FC236}">
              <a16:creationId xmlns:a16="http://schemas.microsoft.com/office/drawing/2014/main" id="{BC3C183D-44D9-47C8-BBEE-56B45C9E199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84" name="正方形/長方形 183">
          <a:extLst>
            <a:ext uri="{FF2B5EF4-FFF2-40B4-BE49-F238E27FC236}">
              <a16:creationId xmlns:a16="http://schemas.microsoft.com/office/drawing/2014/main" id="{E9928699-43CA-496A-AF37-E7F6697DD2C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85" name="正方形/長方形 184">
          <a:extLst>
            <a:ext uri="{FF2B5EF4-FFF2-40B4-BE49-F238E27FC236}">
              <a16:creationId xmlns:a16="http://schemas.microsoft.com/office/drawing/2014/main" id="{602816CA-C2C9-40B2-AC7C-26ABE554926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86" name="正方形/長方形 185">
          <a:extLst>
            <a:ext uri="{FF2B5EF4-FFF2-40B4-BE49-F238E27FC236}">
              <a16:creationId xmlns:a16="http://schemas.microsoft.com/office/drawing/2014/main" id="{44938F9E-E4A4-489C-B4AF-5EE49866E57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87" name="正方形/長方形 186">
          <a:extLst>
            <a:ext uri="{FF2B5EF4-FFF2-40B4-BE49-F238E27FC236}">
              <a16:creationId xmlns:a16="http://schemas.microsoft.com/office/drawing/2014/main" id="{0BF66CE0-6C74-4295-80C5-2BDF6BDE145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88" name="正方形/長方形 187">
          <a:extLst>
            <a:ext uri="{FF2B5EF4-FFF2-40B4-BE49-F238E27FC236}">
              <a16:creationId xmlns:a16="http://schemas.microsoft.com/office/drawing/2014/main" id="{E63ED67C-7769-4328-B5A7-A3003A41B98B}"/>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189" name="テキスト ボックス 188">
          <a:extLst>
            <a:ext uri="{FF2B5EF4-FFF2-40B4-BE49-F238E27FC236}">
              <a16:creationId xmlns:a16="http://schemas.microsoft.com/office/drawing/2014/main" id="{8488623E-8241-4B75-8E5B-B13C0039071A}"/>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190" name="直線コネクタ 189">
          <a:extLst>
            <a:ext uri="{FF2B5EF4-FFF2-40B4-BE49-F238E27FC236}">
              <a16:creationId xmlns:a16="http://schemas.microsoft.com/office/drawing/2014/main" id="{DA547579-9011-45D5-B205-48F42A58FBC4}"/>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191" name="直線コネクタ 190">
          <a:extLst>
            <a:ext uri="{FF2B5EF4-FFF2-40B4-BE49-F238E27FC236}">
              <a16:creationId xmlns:a16="http://schemas.microsoft.com/office/drawing/2014/main" id="{3730434D-6C6E-40DA-9459-2825ED625C78}"/>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192" name="テキスト ボックス 191">
          <a:extLst>
            <a:ext uri="{FF2B5EF4-FFF2-40B4-BE49-F238E27FC236}">
              <a16:creationId xmlns:a16="http://schemas.microsoft.com/office/drawing/2014/main" id="{5D934F09-8213-4473-BD32-0C80BD691A72}"/>
            </a:ext>
          </a:extLst>
        </xdr:cNvPr>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193" name="直線コネクタ 192">
          <a:extLst>
            <a:ext uri="{FF2B5EF4-FFF2-40B4-BE49-F238E27FC236}">
              <a16:creationId xmlns:a16="http://schemas.microsoft.com/office/drawing/2014/main" id="{FA8C46E3-1CC3-4EC7-8200-CA82262B882D}"/>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194" name="テキスト ボックス 193">
          <a:extLst>
            <a:ext uri="{FF2B5EF4-FFF2-40B4-BE49-F238E27FC236}">
              <a16:creationId xmlns:a16="http://schemas.microsoft.com/office/drawing/2014/main" id="{89AC0F5C-038A-4ADB-890D-FB8F5777F2BC}"/>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195" name="直線コネクタ 194">
          <a:extLst>
            <a:ext uri="{FF2B5EF4-FFF2-40B4-BE49-F238E27FC236}">
              <a16:creationId xmlns:a16="http://schemas.microsoft.com/office/drawing/2014/main" id="{FB1EF2C6-0D78-430C-AAB0-0026D3013D5D}"/>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196" name="テキスト ボックス 195">
          <a:extLst>
            <a:ext uri="{FF2B5EF4-FFF2-40B4-BE49-F238E27FC236}">
              <a16:creationId xmlns:a16="http://schemas.microsoft.com/office/drawing/2014/main" id="{FAA9A58B-56A6-4397-B93C-6823BCE42F0A}"/>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197" name="直線コネクタ 196">
          <a:extLst>
            <a:ext uri="{FF2B5EF4-FFF2-40B4-BE49-F238E27FC236}">
              <a16:creationId xmlns:a16="http://schemas.microsoft.com/office/drawing/2014/main" id="{D7DB4ACC-5EEF-4B8D-A4BE-D4E076F740B5}"/>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198" name="テキスト ボックス 197">
          <a:extLst>
            <a:ext uri="{FF2B5EF4-FFF2-40B4-BE49-F238E27FC236}">
              <a16:creationId xmlns:a16="http://schemas.microsoft.com/office/drawing/2014/main" id="{CDF6712F-433D-4EE7-9CA3-C5B571955A3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199" name="直線コネクタ 198">
          <a:extLst>
            <a:ext uri="{FF2B5EF4-FFF2-40B4-BE49-F238E27FC236}">
              <a16:creationId xmlns:a16="http://schemas.microsoft.com/office/drawing/2014/main" id="{0FF65A3F-D9D0-4A74-85B6-CDA7655E4DA6}"/>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00" name="テキスト ボックス 199">
          <a:extLst>
            <a:ext uri="{FF2B5EF4-FFF2-40B4-BE49-F238E27FC236}">
              <a16:creationId xmlns:a16="http://schemas.microsoft.com/office/drawing/2014/main" id="{F6C2617E-724B-4CA5-A1CB-CC42D765295F}"/>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01" name="直線コネクタ 200">
          <a:extLst>
            <a:ext uri="{FF2B5EF4-FFF2-40B4-BE49-F238E27FC236}">
              <a16:creationId xmlns:a16="http://schemas.microsoft.com/office/drawing/2014/main" id="{676170E2-A789-4F7D-86A6-A64641F83A2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02" name="テキスト ボックス 201">
          <a:extLst>
            <a:ext uri="{FF2B5EF4-FFF2-40B4-BE49-F238E27FC236}">
              <a16:creationId xmlns:a16="http://schemas.microsoft.com/office/drawing/2014/main" id="{A631D376-C321-4AC3-A004-F81CF6A01C21}"/>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03" name="【一般廃棄物処理施設】&#10;有形固定資産減価償却率グラフ枠">
          <a:extLst>
            <a:ext uri="{FF2B5EF4-FFF2-40B4-BE49-F238E27FC236}">
              <a16:creationId xmlns:a16="http://schemas.microsoft.com/office/drawing/2014/main" id="{CEE522BD-8B31-4A2C-B309-FA055F537CA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139700</xdr:rowOff>
    </xdr:from>
    <xdr:to>
      <xdr:col>85</xdr:col>
      <xdr:colOff>126364</xdr:colOff>
      <xdr:row>42</xdr:row>
      <xdr:rowOff>38100</xdr:rowOff>
    </xdr:to>
    <xdr:cxnSp macro="">
      <xdr:nvCxnSpPr>
        <xdr:cNvPr id="204" name="直線コネクタ 203">
          <a:extLst>
            <a:ext uri="{FF2B5EF4-FFF2-40B4-BE49-F238E27FC236}">
              <a16:creationId xmlns:a16="http://schemas.microsoft.com/office/drawing/2014/main" id="{5817BDCE-2563-46ED-A149-30D09BD4A812}"/>
            </a:ext>
          </a:extLst>
        </xdr:cNvPr>
        <xdr:cNvCxnSpPr/>
      </xdr:nvCxnSpPr>
      <xdr:spPr>
        <a:xfrm flipV="1">
          <a:off x="16318864"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340478" cy="259045"/>
    <xdr:sp macro="" textlink="">
      <xdr:nvSpPr>
        <xdr:cNvPr id="205" name="【一般廃棄物処理施設】&#10;有形固定資産減価償却率最小値テキスト">
          <a:extLst>
            <a:ext uri="{FF2B5EF4-FFF2-40B4-BE49-F238E27FC236}">
              <a16:creationId xmlns:a16="http://schemas.microsoft.com/office/drawing/2014/main" id="{3D27B4EE-160F-411E-AD1C-672AB93C8318}"/>
            </a:ext>
          </a:extLst>
        </xdr:cNvPr>
        <xdr:cNvSpPr txBox="1"/>
      </xdr:nvSpPr>
      <xdr:spPr>
        <a:xfrm>
          <a:off x="16357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206" name="直線コネクタ 205">
          <a:extLst>
            <a:ext uri="{FF2B5EF4-FFF2-40B4-BE49-F238E27FC236}">
              <a16:creationId xmlns:a16="http://schemas.microsoft.com/office/drawing/2014/main" id="{3D996818-9D65-4509-8B60-1B5689344ACB}"/>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86377</xdr:rowOff>
    </xdr:from>
    <xdr:ext cx="469744" cy="259045"/>
    <xdr:sp macro="" textlink="">
      <xdr:nvSpPr>
        <xdr:cNvPr id="207" name="【一般廃棄物処理施設】&#10;有形固定資産減価償却率最大値テキスト">
          <a:extLst>
            <a:ext uri="{FF2B5EF4-FFF2-40B4-BE49-F238E27FC236}">
              <a16:creationId xmlns:a16="http://schemas.microsoft.com/office/drawing/2014/main" id="{A001D77E-07B1-4805-834F-887612D7C0B7}"/>
            </a:ext>
          </a:extLst>
        </xdr:cNvPr>
        <xdr:cNvSpPr txBox="1"/>
      </xdr:nvSpPr>
      <xdr:spPr>
        <a:xfrm>
          <a:off x="16357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139700</xdr:rowOff>
    </xdr:from>
    <xdr:to>
      <xdr:col>86</xdr:col>
      <xdr:colOff>25400</xdr:colOff>
      <xdr:row>34</xdr:row>
      <xdr:rowOff>139700</xdr:rowOff>
    </xdr:to>
    <xdr:cxnSp macro="">
      <xdr:nvCxnSpPr>
        <xdr:cNvPr id="208" name="直線コネクタ 207">
          <a:extLst>
            <a:ext uri="{FF2B5EF4-FFF2-40B4-BE49-F238E27FC236}">
              <a16:creationId xmlns:a16="http://schemas.microsoft.com/office/drawing/2014/main" id="{A2504199-2A56-482D-BDCB-B18DAEDCDA70}"/>
            </a:ext>
          </a:extLst>
        </xdr:cNvPr>
        <xdr:cNvCxnSpPr/>
      </xdr:nvCxnSpPr>
      <xdr:spPr>
        <a:xfrm>
          <a:off x="16230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7637</xdr:rowOff>
    </xdr:from>
    <xdr:ext cx="405111" cy="259045"/>
    <xdr:sp macro="" textlink="">
      <xdr:nvSpPr>
        <xdr:cNvPr id="209" name="【一般廃棄物処理施設】&#10;有形固定資産減価償却率平均値テキスト">
          <a:extLst>
            <a:ext uri="{FF2B5EF4-FFF2-40B4-BE49-F238E27FC236}">
              <a16:creationId xmlns:a16="http://schemas.microsoft.com/office/drawing/2014/main" id="{9D0D3040-CA6D-4502-A0C4-A976B5984366}"/>
            </a:ext>
          </a:extLst>
        </xdr:cNvPr>
        <xdr:cNvSpPr txBox="1"/>
      </xdr:nvSpPr>
      <xdr:spPr>
        <a:xfrm>
          <a:off x="16357600" y="6351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156210</xdr:rowOff>
    </xdr:from>
    <xdr:to>
      <xdr:col>85</xdr:col>
      <xdr:colOff>177800</xdr:colOff>
      <xdr:row>38</xdr:row>
      <xdr:rowOff>86360</xdr:rowOff>
    </xdr:to>
    <xdr:sp macro="" textlink="">
      <xdr:nvSpPr>
        <xdr:cNvPr id="210" name="フローチャート: 判断 209">
          <a:extLst>
            <a:ext uri="{FF2B5EF4-FFF2-40B4-BE49-F238E27FC236}">
              <a16:creationId xmlns:a16="http://schemas.microsoft.com/office/drawing/2014/main" id="{FBB86299-C303-45B8-9C73-C5D04528A662}"/>
            </a:ext>
          </a:extLst>
        </xdr:cNvPr>
        <xdr:cNvSpPr/>
      </xdr:nvSpPr>
      <xdr:spPr>
        <a:xfrm>
          <a:off x="162687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211" name="フローチャート: 判断 210">
          <a:extLst>
            <a:ext uri="{FF2B5EF4-FFF2-40B4-BE49-F238E27FC236}">
              <a16:creationId xmlns:a16="http://schemas.microsoft.com/office/drawing/2014/main" id="{225F70E0-C5AE-45CA-A7BA-EA4B3F2508EC}"/>
            </a:ext>
          </a:extLst>
        </xdr:cNvPr>
        <xdr:cNvSpPr/>
      </xdr:nvSpPr>
      <xdr:spPr>
        <a:xfrm>
          <a:off x="15430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124477</xdr:rowOff>
    </xdr:from>
    <xdr:ext cx="405111" cy="259045"/>
    <xdr:sp macro="" textlink="">
      <xdr:nvSpPr>
        <xdr:cNvPr id="212" name="n_1aveValue【一般廃棄物処理施設】&#10;有形固定資産減価償却率">
          <a:extLst>
            <a:ext uri="{FF2B5EF4-FFF2-40B4-BE49-F238E27FC236}">
              <a16:creationId xmlns:a16="http://schemas.microsoft.com/office/drawing/2014/main" id="{2E30AB6D-E72C-42CB-9CC1-D7B89CA7BBF4}"/>
            </a:ext>
          </a:extLst>
        </xdr:cNvPr>
        <xdr:cNvSpPr txBox="1"/>
      </xdr:nvSpPr>
      <xdr:spPr>
        <a:xfrm>
          <a:off x="1526604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105410</xdr:rowOff>
    </xdr:from>
    <xdr:to>
      <xdr:col>76</xdr:col>
      <xdr:colOff>165100</xdr:colOff>
      <xdr:row>38</xdr:row>
      <xdr:rowOff>35560</xdr:rowOff>
    </xdr:to>
    <xdr:sp macro="" textlink="">
      <xdr:nvSpPr>
        <xdr:cNvPr id="213" name="フローチャート: 判断 212">
          <a:extLst>
            <a:ext uri="{FF2B5EF4-FFF2-40B4-BE49-F238E27FC236}">
              <a16:creationId xmlns:a16="http://schemas.microsoft.com/office/drawing/2014/main" id="{845F1339-0F1A-46A7-854F-E8A73DAD5AD2}"/>
            </a:ext>
          </a:extLst>
        </xdr:cNvPr>
        <xdr:cNvSpPr/>
      </xdr:nvSpPr>
      <xdr:spPr>
        <a:xfrm>
          <a:off x="14541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52087</xdr:rowOff>
    </xdr:from>
    <xdr:ext cx="405111" cy="259045"/>
    <xdr:sp macro="" textlink="">
      <xdr:nvSpPr>
        <xdr:cNvPr id="214" name="n_2aveValue【一般廃棄物処理施設】&#10;有形固定資産減価償却率">
          <a:extLst>
            <a:ext uri="{FF2B5EF4-FFF2-40B4-BE49-F238E27FC236}">
              <a16:creationId xmlns:a16="http://schemas.microsoft.com/office/drawing/2014/main" id="{C6E1DAF8-F8EF-4FE0-AB19-C81CB895ED7D}"/>
            </a:ext>
          </a:extLst>
        </xdr:cNvPr>
        <xdr:cNvSpPr txBox="1"/>
      </xdr:nvSpPr>
      <xdr:spPr>
        <a:xfrm>
          <a:off x="14389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54610</xdr:rowOff>
    </xdr:from>
    <xdr:to>
      <xdr:col>72</xdr:col>
      <xdr:colOff>38100</xdr:colOff>
      <xdr:row>38</xdr:row>
      <xdr:rowOff>156210</xdr:rowOff>
    </xdr:to>
    <xdr:sp macro="" textlink="">
      <xdr:nvSpPr>
        <xdr:cNvPr id="215" name="フローチャート: 判断 214">
          <a:extLst>
            <a:ext uri="{FF2B5EF4-FFF2-40B4-BE49-F238E27FC236}">
              <a16:creationId xmlns:a16="http://schemas.microsoft.com/office/drawing/2014/main" id="{190265C8-822F-4870-93EA-7E764458D8C1}"/>
            </a:ext>
          </a:extLst>
        </xdr:cNvPr>
        <xdr:cNvSpPr/>
      </xdr:nvSpPr>
      <xdr:spPr>
        <a:xfrm>
          <a:off x="13652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37</xdr:row>
      <xdr:rowOff>1287</xdr:rowOff>
    </xdr:from>
    <xdr:ext cx="405111" cy="259045"/>
    <xdr:sp macro="" textlink="">
      <xdr:nvSpPr>
        <xdr:cNvPr id="216" name="n_3aveValue【一般廃棄物処理施設】&#10;有形固定資産減価償却率">
          <a:extLst>
            <a:ext uri="{FF2B5EF4-FFF2-40B4-BE49-F238E27FC236}">
              <a16:creationId xmlns:a16="http://schemas.microsoft.com/office/drawing/2014/main" id="{655549FA-9DBB-4693-A63B-1FC101A542A4}"/>
            </a:ext>
          </a:extLst>
        </xdr:cNvPr>
        <xdr:cNvSpPr txBox="1"/>
      </xdr:nvSpPr>
      <xdr:spPr>
        <a:xfrm>
          <a:off x="13500744" y="6344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17" name="テキスト ボックス 216">
          <a:extLst>
            <a:ext uri="{FF2B5EF4-FFF2-40B4-BE49-F238E27FC236}">
              <a16:creationId xmlns:a16="http://schemas.microsoft.com/office/drawing/2014/main" id="{BE3AF204-8A1A-4B5B-8A8C-B348054CF6F7}"/>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18" name="テキスト ボックス 217">
          <a:extLst>
            <a:ext uri="{FF2B5EF4-FFF2-40B4-BE49-F238E27FC236}">
              <a16:creationId xmlns:a16="http://schemas.microsoft.com/office/drawing/2014/main" id="{E8003221-C06F-49B2-BBC1-217D267E137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19" name="テキスト ボックス 218">
          <a:extLst>
            <a:ext uri="{FF2B5EF4-FFF2-40B4-BE49-F238E27FC236}">
              <a16:creationId xmlns:a16="http://schemas.microsoft.com/office/drawing/2014/main" id="{EEDD522D-F062-4437-A4B3-78A6ABB29779}"/>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20" name="テキスト ボックス 219">
          <a:extLst>
            <a:ext uri="{FF2B5EF4-FFF2-40B4-BE49-F238E27FC236}">
              <a16:creationId xmlns:a16="http://schemas.microsoft.com/office/drawing/2014/main" id="{506240BC-1D46-4728-BD08-82E7296485B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21" name="テキスト ボックス 220">
          <a:extLst>
            <a:ext uri="{FF2B5EF4-FFF2-40B4-BE49-F238E27FC236}">
              <a16:creationId xmlns:a16="http://schemas.microsoft.com/office/drawing/2014/main" id="{31FB95A5-E2DD-46F3-B585-65F420EF5FEE}"/>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158750</xdr:rowOff>
    </xdr:from>
    <xdr:to>
      <xdr:col>85</xdr:col>
      <xdr:colOff>177800</xdr:colOff>
      <xdr:row>40</xdr:row>
      <xdr:rowOff>88900</xdr:rowOff>
    </xdr:to>
    <xdr:sp macro="" textlink="">
      <xdr:nvSpPr>
        <xdr:cNvPr id="222" name="楕円 221">
          <a:extLst>
            <a:ext uri="{FF2B5EF4-FFF2-40B4-BE49-F238E27FC236}">
              <a16:creationId xmlns:a16="http://schemas.microsoft.com/office/drawing/2014/main" id="{7D8A6FAD-84A2-4A88-B1E7-3E7BB8507F88}"/>
            </a:ext>
          </a:extLst>
        </xdr:cNvPr>
        <xdr:cNvSpPr/>
      </xdr:nvSpPr>
      <xdr:spPr>
        <a:xfrm>
          <a:off x="162687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137177</xdr:rowOff>
    </xdr:from>
    <xdr:ext cx="405111" cy="259045"/>
    <xdr:sp macro="" textlink="">
      <xdr:nvSpPr>
        <xdr:cNvPr id="223" name="【一般廃棄物処理施設】&#10;有形固定資産減価償却率該当値テキスト">
          <a:extLst>
            <a:ext uri="{FF2B5EF4-FFF2-40B4-BE49-F238E27FC236}">
              <a16:creationId xmlns:a16="http://schemas.microsoft.com/office/drawing/2014/main" id="{FEEAD5F4-F961-41FD-8415-4DBE693A1195}"/>
            </a:ext>
          </a:extLst>
        </xdr:cNvPr>
        <xdr:cNvSpPr txBox="1"/>
      </xdr:nvSpPr>
      <xdr:spPr>
        <a:xfrm>
          <a:off x="16357600" y="682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40640</xdr:rowOff>
    </xdr:from>
    <xdr:to>
      <xdr:col>81</xdr:col>
      <xdr:colOff>101600</xdr:colOff>
      <xdr:row>40</xdr:row>
      <xdr:rowOff>142240</xdr:rowOff>
    </xdr:to>
    <xdr:sp macro="" textlink="">
      <xdr:nvSpPr>
        <xdr:cNvPr id="224" name="楕円 223">
          <a:extLst>
            <a:ext uri="{FF2B5EF4-FFF2-40B4-BE49-F238E27FC236}">
              <a16:creationId xmlns:a16="http://schemas.microsoft.com/office/drawing/2014/main" id="{5D737894-D817-422B-94ED-19361D2E5016}"/>
            </a:ext>
          </a:extLst>
        </xdr:cNvPr>
        <xdr:cNvSpPr/>
      </xdr:nvSpPr>
      <xdr:spPr>
        <a:xfrm>
          <a:off x="15430500" y="689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38100</xdr:rowOff>
    </xdr:from>
    <xdr:to>
      <xdr:col>85</xdr:col>
      <xdr:colOff>127000</xdr:colOff>
      <xdr:row>40</xdr:row>
      <xdr:rowOff>91440</xdr:rowOff>
    </xdr:to>
    <xdr:cxnSp macro="">
      <xdr:nvCxnSpPr>
        <xdr:cNvPr id="225" name="直線コネクタ 224">
          <a:extLst>
            <a:ext uri="{FF2B5EF4-FFF2-40B4-BE49-F238E27FC236}">
              <a16:creationId xmlns:a16="http://schemas.microsoft.com/office/drawing/2014/main" id="{D0740BE2-2A59-407E-94B1-82E4AABF8403}"/>
            </a:ext>
          </a:extLst>
        </xdr:cNvPr>
        <xdr:cNvCxnSpPr/>
      </xdr:nvCxnSpPr>
      <xdr:spPr>
        <a:xfrm flipV="1">
          <a:off x="15481300" y="68961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165100</xdr:rowOff>
    </xdr:from>
    <xdr:to>
      <xdr:col>76</xdr:col>
      <xdr:colOff>165100</xdr:colOff>
      <xdr:row>40</xdr:row>
      <xdr:rowOff>95250</xdr:rowOff>
    </xdr:to>
    <xdr:sp macro="" textlink="">
      <xdr:nvSpPr>
        <xdr:cNvPr id="226" name="楕円 225">
          <a:extLst>
            <a:ext uri="{FF2B5EF4-FFF2-40B4-BE49-F238E27FC236}">
              <a16:creationId xmlns:a16="http://schemas.microsoft.com/office/drawing/2014/main" id="{F7895DD7-E31E-46A7-87F4-18526F1FB3CB}"/>
            </a:ext>
          </a:extLst>
        </xdr:cNvPr>
        <xdr:cNvSpPr/>
      </xdr:nvSpPr>
      <xdr:spPr>
        <a:xfrm>
          <a:off x="14541500" y="685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44450</xdr:rowOff>
    </xdr:from>
    <xdr:to>
      <xdr:col>81</xdr:col>
      <xdr:colOff>50800</xdr:colOff>
      <xdr:row>40</xdr:row>
      <xdr:rowOff>91440</xdr:rowOff>
    </xdr:to>
    <xdr:cxnSp macro="">
      <xdr:nvCxnSpPr>
        <xdr:cNvPr id="227" name="直線コネクタ 226">
          <a:extLst>
            <a:ext uri="{FF2B5EF4-FFF2-40B4-BE49-F238E27FC236}">
              <a16:creationId xmlns:a16="http://schemas.microsoft.com/office/drawing/2014/main" id="{C25F9597-8C4C-40A6-A9BC-2B30A5810ED2}"/>
            </a:ext>
          </a:extLst>
        </xdr:cNvPr>
        <xdr:cNvCxnSpPr/>
      </xdr:nvCxnSpPr>
      <xdr:spPr>
        <a:xfrm>
          <a:off x="14592300" y="6902450"/>
          <a:ext cx="889000" cy="4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133367</xdr:rowOff>
    </xdr:from>
    <xdr:ext cx="405111" cy="259045"/>
    <xdr:sp macro="" textlink="">
      <xdr:nvSpPr>
        <xdr:cNvPr id="228" name="n_1mainValue【一般廃棄物処理施設】&#10;有形固定資産減価償却率">
          <a:extLst>
            <a:ext uri="{FF2B5EF4-FFF2-40B4-BE49-F238E27FC236}">
              <a16:creationId xmlns:a16="http://schemas.microsoft.com/office/drawing/2014/main" id="{39572DB2-8458-4C03-8A38-FDB8F285A7BC}"/>
            </a:ext>
          </a:extLst>
        </xdr:cNvPr>
        <xdr:cNvSpPr txBox="1"/>
      </xdr:nvSpPr>
      <xdr:spPr>
        <a:xfrm>
          <a:off x="15266044" y="699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86377</xdr:rowOff>
    </xdr:from>
    <xdr:ext cx="405111" cy="259045"/>
    <xdr:sp macro="" textlink="">
      <xdr:nvSpPr>
        <xdr:cNvPr id="229" name="n_2mainValue【一般廃棄物処理施設】&#10;有形固定資産減価償却率">
          <a:extLst>
            <a:ext uri="{FF2B5EF4-FFF2-40B4-BE49-F238E27FC236}">
              <a16:creationId xmlns:a16="http://schemas.microsoft.com/office/drawing/2014/main" id="{DB0672D2-D4C8-4053-9615-92895EA3C392}"/>
            </a:ext>
          </a:extLst>
        </xdr:cNvPr>
        <xdr:cNvSpPr txBox="1"/>
      </xdr:nvSpPr>
      <xdr:spPr>
        <a:xfrm>
          <a:off x="14389744" y="6944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30" name="正方形/長方形 229">
          <a:extLst>
            <a:ext uri="{FF2B5EF4-FFF2-40B4-BE49-F238E27FC236}">
              <a16:creationId xmlns:a16="http://schemas.microsoft.com/office/drawing/2014/main" id="{9AF37A65-D675-4079-9109-23BC90B36C9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31" name="正方形/長方形 230">
          <a:extLst>
            <a:ext uri="{FF2B5EF4-FFF2-40B4-BE49-F238E27FC236}">
              <a16:creationId xmlns:a16="http://schemas.microsoft.com/office/drawing/2014/main" id="{8836041B-248E-4DC8-9088-1968892939C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32" name="正方形/長方形 231">
          <a:extLst>
            <a:ext uri="{FF2B5EF4-FFF2-40B4-BE49-F238E27FC236}">
              <a16:creationId xmlns:a16="http://schemas.microsoft.com/office/drawing/2014/main" id="{B72A8BAA-55AF-45CD-BA2C-8EC307373BF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33" name="正方形/長方形 232">
          <a:extLst>
            <a:ext uri="{FF2B5EF4-FFF2-40B4-BE49-F238E27FC236}">
              <a16:creationId xmlns:a16="http://schemas.microsoft.com/office/drawing/2014/main" id="{BDF14DE1-7E93-48FF-A5C4-A0E33669988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34" name="正方形/長方形 233">
          <a:extLst>
            <a:ext uri="{FF2B5EF4-FFF2-40B4-BE49-F238E27FC236}">
              <a16:creationId xmlns:a16="http://schemas.microsoft.com/office/drawing/2014/main" id="{0C4B4CD6-2316-403A-BC29-68B042BCA92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35" name="正方形/長方形 234">
          <a:extLst>
            <a:ext uri="{FF2B5EF4-FFF2-40B4-BE49-F238E27FC236}">
              <a16:creationId xmlns:a16="http://schemas.microsoft.com/office/drawing/2014/main" id="{B66D792C-2353-47AB-BE8C-063B613A970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36" name="正方形/長方形 235">
          <a:extLst>
            <a:ext uri="{FF2B5EF4-FFF2-40B4-BE49-F238E27FC236}">
              <a16:creationId xmlns:a16="http://schemas.microsoft.com/office/drawing/2014/main" id="{E5B9EA19-7166-49AD-83C4-6FCF178211D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37" name="正方形/長方形 236">
          <a:extLst>
            <a:ext uri="{FF2B5EF4-FFF2-40B4-BE49-F238E27FC236}">
              <a16:creationId xmlns:a16="http://schemas.microsoft.com/office/drawing/2014/main" id="{E1F79F64-912F-4E85-94E6-916944EF937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38" name="テキスト ボックス 237">
          <a:extLst>
            <a:ext uri="{FF2B5EF4-FFF2-40B4-BE49-F238E27FC236}">
              <a16:creationId xmlns:a16="http://schemas.microsoft.com/office/drawing/2014/main" id="{4C43B12D-7D06-472C-8BEE-28614638C0D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39" name="直線コネクタ 238">
          <a:extLst>
            <a:ext uri="{FF2B5EF4-FFF2-40B4-BE49-F238E27FC236}">
              <a16:creationId xmlns:a16="http://schemas.microsoft.com/office/drawing/2014/main" id="{EF1E80E4-3815-40A6-B44C-0058100C07CF}"/>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240" name="直線コネクタ 239">
          <a:extLst>
            <a:ext uri="{FF2B5EF4-FFF2-40B4-BE49-F238E27FC236}">
              <a16:creationId xmlns:a16="http://schemas.microsoft.com/office/drawing/2014/main" id="{439D4F7F-0946-44A8-BCC8-705CDA3B24B2}"/>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241" name="テキスト ボックス 240">
          <a:extLst>
            <a:ext uri="{FF2B5EF4-FFF2-40B4-BE49-F238E27FC236}">
              <a16:creationId xmlns:a16="http://schemas.microsoft.com/office/drawing/2014/main" id="{A4061182-017F-48E6-8C11-A62DFF7FA89F}"/>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242" name="直線コネクタ 241">
          <a:extLst>
            <a:ext uri="{FF2B5EF4-FFF2-40B4-BE49-F238E27FC236}">
              <a16:creationId xmlns:a16="http://schemas.microsoft.com/office/drawing/2014/main" id="{C4A822CB-BDAC-4103-98E7-9F22C8DE33AF}"/>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243" name="テキスト ボックス 242">
          <a:extLst>
            <a:ext uri="{FF2B5EF4-FFF2-40B4-BE49-F238E27FC236}">
              <a16:creationId xmlns:a16="http://schemas.microsoft.com/office/drawing/2014/main" id="{ADFFA6A1-1B2F-4026-952A-CE7527933753}"/>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244" name="直線コネクタ 243">
          <a:extLst>
            <a:ext uri="{FF2B5EF4-FFF2-40B4-BE49-F238E27FC236}">
              <a16:creationId xmlns:a16="http://schemas.microsoft.com/office/drawing/2014/main" id="{910679A4-D43B-4C99-9535-0FF142AEE7DE}"/>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245" name="テキスト ボックス 244">
          <a:extLst>
            <a:ext uri="{FF2B5EF4-FFF2-40B4-BE49-F238E27FC236}">
              <a16:creationId xmlns:a16="http://schemas.microsoft.com/office/drawing/2014/main" id="{A10F0FB0-94E9-4979-BA1C-3F3DD9ABDCD7}"/>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246" name="直線コネクタ 245">
          <a:extLst>
            <a:ext uri="{FF2B5EF4-FFF2-40B4-BE49-F238E27FC236}">
              <a16:creationId xmlns:a16="http://schemas.microsoft.com/office/drawing/2014/main" id="{18AD2984-B292-47C9-9C0B-0C5E6F8E4013}"/>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247" name="テキスト ボックス 246">
          <a:extLst>
            <a:ext uri="{FF2B5EF4-FFF2-40B4-BE49-F238E27FC236}">
              <a16:creationId xmlns:a16="http://schemas.microsoft.com/office/drawing/2014/main" id="{CD01A4A6-7F5D-4A05-A190-E49C6872CA25}"/>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248" name="直線コネクタ 247">
          <a:extLst>
            <a:ext uri="{FF2B5EF4-FFF2-40B4-BE49-F238E27FC236}">
              <a16:creationId xmlns:a16="http://schemas.microsoft.com/office/drawing/2014/main" id="{FB90A33C-5937-40CC-A0FC-67A03E56F5F7}"/>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249" name="テキスト ボックス 248">
          <a:extLst>
            <a:ext uri="{FF2B5EF4-FFF2-40B4-BE49-F238E27FC236}">
              <a16:creationId xmlns:a16="http://schemas.microsoft.com/office/drawing/2014/main" id="{C99162F9-483C-4D5B-A375-C4AB629C9033}"/>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50" name="直線コネクタ 249">
          <a:extLst>
            <a:ext uri="{FF2B5EF4-FFF2-40B4-BE49-F238E27FC236}">
              <a16:creationId xmlns:a16="http://schemas.microsoft.com/office/drawing/2014/main" id="{8B9CA330-09BB-46B1-BFA5-7030D0162148}"/>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251" name="テキスト ボックス 250">
          <a:extLst>
            <a:ext uri="{FF2B5EF4-FFF2-40B4-BE49-F238E27FC236}">
              <a16:creationId xmlns:a16="http://schemas.microsoft.com/office/drawing/2014/main" id="{50091F1E-8F09-40ED-BDDC-BDE938DFA28C}"/>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52" name="【一般廃棄物処理施設】&#10;一人当たり有形固定資産（償却資産）額グラフ枠">
          <a:extLst>
            <a:ext uri="{FF2B5EF4-FFF2-40B4-BE49-F238E27FC236}">
              <a16:creationId xmlns:a16="http://schemas.microsoft.com/office/drawing/2014/main" id="{88FFE9E2-602B-4BDC-8A9E-294E7E60F95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21601</xdr:rowOff>
    </xdr:from>
    <xdr:to>
      <xdr:col>116</xdr:col>
      <xdr:colOff>62864</xdr:colOff>
      <xdr:row>42</xdr:row>
      <xdr:rowOff>37949</xdr:rowOff>
    </xdr:to>
    <xdr:cxnSp macro="">
      <xdr:nvCxnSpPr>
        <xdr:cNvPr id="253" name="直線コネクタ 252">
          <a:extLst>
            <a:ext uri="{FF2B5EF4-FFF2-40B4-BE49-F238E27FC236}">
              <a16:creationId xmlns:a16="http://schemas.microsoft.com/office/drawing/2014/main" id="{0C88390A-120D-4C9A-8215-7C617BAEA58E}"/>
            </a:ext>
          </a:extLst>
        </xdr:cNvPr>
        <xdr:cNvCxnSpPr/>
      </xdr:nvCxnSpPr>
      <xdr:spPr>
        <a:xfrm flipV="1">
          <a:off x="22160864" y="5850901"/>
          <a:ext cx="0" cy="138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41776</xdr:rowOff>
    </xdr:from>
    <xdr:ext cx="378565" cy="259045"/>
    <xdr:sp macro="" textlink="">
      <xdr:nvSpPr>
        <xdr:cNvPr id="254" name="【一般廃棄物処理施設】&#10;一人当たり有形固定資産（償却資産）額最小値テキスト">
          <a:extLst>
            <a:ext uri="{FF2B5EF4-FFF2-40B4-BE49-F238E27FC236}">
              <a16:creationId xmlns:a16="http://schemas.microsoft.com/office/drawing/2014/main" id="{6D80C29C-B3E4-42E5-890E-558D4FD49040}"/>
            </a:ext>
          </a:extLst>
        </xdr:cNvPr>
        <xdr:cNvSpPr txBox="1"/>
      </xdr:nvSpPr>
      <xdr:spPr>
        <a:xfrm>
          <a:off x="22199600" y="7242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37949</xdr:rowOff>
    </xdr:from>
    <xdr:to>
      <xdr:col>116</xdr:col>
      <xdr:colOff>152400</xdr:colOff>
      <xdr:row>42</xdr:row>
      <xdr:rowOff>37949</xdr:rowOff>
    </xdr:to>
    <xdr:cxnSp macro="">
      <xdr:nvCxnSpPr>
        <xdr:cNvPr id="255" name="直線コネクタ 254">
          <a:extLst>
            <a:ext uri="{FF2B5EF4-FFF2-40B4-BE49-F238E27FC236}">
              <a16:creationId xmlns:a16="http://schemas.microsoft.com/office/drawing/2014/main" id="{0D8BADFA-F3D1-4F8F-A785-26EE87B0CD7B}"/>
            </a:ext>
          </a:extLst>
        </xdr:cNvPr>
        <xdr:cNvCxnSpPr/>
      </xdr:nvCxnSpPr>
      <xdr:spPr>
        <a:xfrm>
          <a:off x="22072600" y="7238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139728</xdr:rowOff>
    </xdr:from>
    <xdr:ext cx="690189" cy="259045"/>
    <xdr:sp macro="" textlink="">
      <xdr:nvSpPr>
        <xdr:cNvPr id="256" name="【一般廃棄物処理施設】&#10;一人当たり有形固定資産（償却資産）額最大値テキスト">
          <a:extLst>
            <a:ext uri="{FF2B5EF4-FFF2-40B4-BE49-F238E27FC236}">
              <a16:creationId xmlns:a16="http://schemas.microsoft.com/office/drawing/2014/main" id="{45C422FE-E258-426F-9585-44DA5897E79B}"/>
            </a:ext>
          </a:extLst>
        </xdr:cNvPr>
        <xdr:cNvSpPr txBox="1"/>
      </xdr:nvSpPr>
      <xdr:spPr>
        <a:xfrm>
          <a:off x="22199600" y="5626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21601</xdr:rowOff>
    </xdr:from>
    <xdr:to>
      <xdr:col>116</xdr:col>
      <xdr:colOff>152400</xdr:colOff>
      <xdr:row>34</xdr:row>
      <xdr:rowOff>21601</xdr:rowOff>
    </xdr:to>
    <xdr:cxnSp macro="">
      <xdr:nvCxnSpPr>
        <xdr:cNvPr id="257" name="直線コネクタ 256">
          <a:extLst>
            <a:ext uri="{FF2B5EF4-FFF2-40B4-BE49-F238E27FC236}">
              <a16:creationId xmlns:a16="http://schemas.microsoft.com/office/drawing/2014/main" id="{B242F52C-E563-47BB-B455-2C67C70B20D9}"/>
            </a:ext>
          </a:extLst>
        </xdr:cNvPr>
        <xdr:cNvCxnSpPr/>
      </xdr:nvCxnSpPr>
      <xdr:spPr>
        <a:xfrm>
          <a:off x="22072600" y="585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113926</xdr:rowOff>
    </xdr:from>
    <xdr:ext cx="599010" cy="259045"/>
    <xdr:sp macro="" textlink="">
      <xdr:nvSpPr>
        <xdr:cNvPr id="258" name="【一般廃棄物処理施設】&#10;一人当たり有形固定資産（償却資産）額平均値テキスト">
          <a:extLst>
            <a:ext uri="{FF2B5EF4-FFF2-40B4-BE49-F238E27FC236}">
              <a16:creationId xmlns:a16="http://schemas.microsoft.com/office/drawing/2014/main" id="{0D8D8A9B-66E8-4AF9-8D37-0A8314919B1B}"/>
            </a:ext>
          </a:extLst>
        </xdr:cNvPr>
        <xdr:cNvSpPr txBox="1"/>
      </xdr:nvSpPr>
      <xdr:spPr>
        <a:xfrm>
          <a:off x="22199600" y="6971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135499</xdr:rowOff>
    </xdr:from>
    <xdr:to>
      <xdr:col>116</xdr:col>
      <xdr:colOff>114300</xdr:colOff>
      <xdr:row>41</xdr:row>
      <xdr:rowOff>65649</xdr:rowOff>
    </xdr:to>
    <xdr:sp macro="" textlink="">
      <xdr:nvSpPr>
        <xdr:cNvPr id="259" name="フローチャート: 判断 258">
          <a:extLst>
            <a:ext uri="{FF2B5EF4-FFF2-40B4-BE49-F238E27FC236}">
              <a16:creationId xmlns:a16="http://schemas.microsoft.com/office/drawing/2014/main" id="{3201492C-D6A6-44F2-AF94-F2251A69AADA}"/>
            </a:ext>
          </a:extLst>
        </xdr:cNvPr>
        <xdr:cNvSpPr/>
      </xdr:nvSpPr>
      <xdr:spPr>
        <a:xfrm>
          <a:off x="22110700" y="69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153257</xdr:rowOff>
    </xdr:from>
    <xdr:to>
      <xdr:col>112</xdr:col>
      <xdr:colOff>38100</xdr:colOff>
      <xdr:row>41</xdr:row>
      <xdr:rowOff>83407</xdr:rowOff>
    </xdr:to>
    <xdr:sp macro="" textlink="">
      <xdr:nvSpPr>
        <xdr:cNvPr id="260" name="フローチャート: 判断 259">
          <a:extLst>
            <a:ext uri="{FF2B5EF4-FFF2-40B4-BE49-F238E27FC236}">
              <a16:creationId xmlns:a16="http://schemas.microsoft.com/office/drawing/2014/main" id="{01A15D2B-D85F-448D-BE4F-7754AC456066}"/>
            </a:ext>
          </a:extLst>
        </xdr:cNvPr>
        <xdr:cNvSpPr/>
      </xdr:nvSpPr>
      <xdr:spPr>
        <a:xfrm>
          <a:off x="21272500" y="70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41</xdr:row>
      <xdr:rowOff>74534</xdr:rowOff>
    </xdr:from>
    <xdr:ext cx="599010" cy="259045"/>
    <xdr:sp macro="" textlink="">
      <xdr:nvSpPr>
        <xdr:cNvPr id="261" name="n_1aveValue【一般廃棄物処理施設】&#10;一人当たり有形固定資産（償却資産）額">
          <a:extLst>
            <a:ext uri="{FF2B5EF4-FFF2-40B4-BE49-F238E27FC236}">
              <a16:creationId xmlns:a16="http://schemas.microsoft.com/office/drawing/2014/main" id="{620EC0C6-6216-4024-B3BC-2948126C4194}"/>
            </a:ext>
          </a:extLst>
        </xdr:cNvPr>
        <xdr:cNvSpPr txBox="1"/>
      </xdr:nvSpPr>
      <xdr:spPr>
        <a:xfrm>
          <a:off x="21011095" y="710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94276</xdr:rowOff>
    </xdr:from>
    <xdr:to>
      <xdr:col>107</xdr:col>
      <xdr:colOff>101600</xdr:colOff>
      <xdr:row>41</xdr:row>
      <xdr:rowOff>24426</xdr:rowOff>
    </xdr:to>
    <xdr:sp macro="" textlink="">
      <xdr:nvSpPr>
        <xdr:cNvPr id="262" name="フローチャート: 判断 261">
          <a:extLst>
            <a:ext uri="{FF2B5EF4-FFF2-40B4-BE49-F238E27FC236}">
              <a16:creationId xmlns:a16="http://schemas.microsoft.com/office/drawing/2014/main" id="{E3159990-A98B-46CA-A3F5-233551CB2D95}"/>
            </a:ext>
          </a:extLst>
        </xdr:cNvPr>
        <xdr:cNvSpPr/>
      </xdr:nvSpPr>
      <xdr:spPr>
        <a:xfrm>
          <a:off x="20383500" y="695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41</xdr:row>
      <xdr:rowOff>15553</xdr:rowOff>
    </xdr:from>
    <xdr:ext cx="599010" cy="259045"/>
    <xdr:sp macro="" textlink="">
      <xdr:nvSpPr>
        <xdr:cNvPr id="263" name="n_2aveValue【一般廃棄物処理施設】&#10;一人当たり有形固定資産（償却資産）額">
          <a:extLst>
            <a:ext uri="{FF2B5EF4-FFF2-40B4-BE49-F238E27FC236}">
              <a16:creationId xmlns:a16="http://schemas.microsoft.com/office/drawing/2014/main" id="{916736B4-4A34-42B7-801D-0E73F937B73A}"/>
            </a:ext>
          </a:extLst>
        </xdr:cNvPr>
        <xdr:cNvSpPr txBox="1"/>
      </xdr:nvSpPr>
      <xdr:spPr>
        <a:xfrm>
          <a:off x="20134795" y="7045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101957</xdr:rowOff>
    </xdr:from>
    <xdr:to>
      <xdr:col>102</xdr:col>
      <xdr:colOff>165100</xdr:colOff>
      <xdr:row>41</xdr:row>
      <xdr:rowOff>32107</xdr:rowOff>
    </xdr:to>
    <xdr:sp macro="" textlink="">
      <xdr:nvSpPr>
        <xdr:cNvPr id="264" name="フローチャート: 判断 263">
          <a:extLst>
            <a:ext uri="{FF2B5EF4-FFF2-40B4-BE49-F238E27FC236}">
              <a16:creationId xmlns:a16="http://schemas.microsoft.com/office/drawing/2014/main" id="{84858BF4-C186-4BE7-A5D3-F5BC3E598617}"/>
            </a:ext>
          </a:extLst>
        </xdr:cNvPr>
        <xdr:cNvSpPr/>
      </xdr:nvSpPr>
      <xdr:spPr>
        <a:xfrm>
          <a:off x="19494500" y="6959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39</xdr:row>
      <xdr:rowOff>48634</xdr:rowOff>
    </xdr:from>
    <xdr:ext cx="599010" cy="259045"/>
    <xdr:sp macro="" textlink="">
      <xdr:nvSpPr>
        <xdr:cNvPr id="265" name="n_3aveValue【一般廃棄物処理施設】&#10;一人当たり有形固定資産（償却資産）額">
          <a:extLst>
            <a:ext uri="{FF2B5EF4-FFF2-40B4-BE49-F238E27FC236}">
              <a16:creationId xmlns:a16="http://schemas.microsoft.com/office/drawing/2014/main" id="{A752D886-3A90-4166-A4F3-49E04B0574ED}"/>
            </a:ext>
          </a:extLst>
        </xdr:cNvPr>
        <xdr:cNvSpPr txBox="1"/>
      </xdr:nvSpPr>
      <xdr:spPr>
        <a:xfrm>
          <a:off x="19245795" y="6735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266" name="テキスト ボックス 265">
          <a:extLst>
            <a:ext uri="{FF2B5EF4-FFF2-40B4-BE49-F238E27FC236}">
              <a16:creationId xmlns:a16="http://schemas.microsoft.com/office/drawing/2014/main" id="{9F336B9F-55F1-407A-A10C-D37088F10B97}"/>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67" name="テキスト ボックス 266">
          <a:extLst>
            <a:ext uri="{FF2B5EF4-FFF2-40B4-BE49-F238E27FC236}">
              <a16:creationId xmlns:a16="http://schemas.microsoft.com/office/drawing/2014/main" id="{0A34A156-05A6-4B2E-98D0-F56903CF6E16}"/>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68" name="テキスト ボックス 267">
          <a:extLst>
            <a:ext uri="{FF2B5EF4-FFF2-40B4-BE49-F238E27FC236}">
              <a16:creationId xmlns:a16="http://schemas.microsoft.com/office/drawing/2014/main" id="{4D574DCB-214A-4B0D-A2E7-A360F5BADB1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69" name="テキスト ボックス 268">
          <a:extLst>
            <a:ext uri="{FF2B5EF4-FFF2-40B4-BE49-F238E27FC236}">
              <a16:creationId xmlns:a16="http://schemas.microsoft.com/office/drawing/2014/main" id="{23ED61EC-4BBE-49F7-89CA-FB1B33EC1AD5}"/>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70" name="テキスト ボックス 269">
          <a:extLst>
            <a:ext uri="{FF2B5EF4-FFF2-40B4-BE49-F238E27FC236}">
              <a16:creationId xmlns:a16="http://schemas.microsoft.com/office/drawing/2014/main" id="{D1D5430D-FFB1-44F1-B2B4-C38A72BE9A4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30163</xdr:rowOff>
    </xdr:from>
    <xdr:to>
      <xdr:col>116</xdr:col>
      <xdr:colOff>114300</xdr:colOff>
      <xdr:row>40</xdr:row>
      <xdr:rowOff>131763</xdr:rowOff>
    </xdr:to>
    <xdr:sp macro="" textlink="">
      <xdr:nvSpPr>
        <xdr:cNvPr id="271" name="楕円 270">
          <a:extLst>
            <a:ext uri="{FF2B5EF4-FFF2-40B4-BE49-F238E27FC236}">
              <a16:creationId xmlns:a16="http://schemas.microsoft.com/office/drawing/2014/main" id="{F6B684B1-C14B-4C7B-AE93-2DC68894F6C2}"/>
            </a:ext>
          </a:extLst>
        </xdr:cNvPr>
        <xdr:cNvSpPr/>
      </xdr:nvSpPr>
      <xdr:spPr>
        <a:xfrm>
          <a:off x="22110700" y="688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53040</xdr:rowOff>
    </xdr:from>
    <xdr:ext cx="599010" cy="259045"/>
    <xdr:sp macro="" textlink="">
      <xdr:nvSpPr>
        <xdr:cNvPr id="272" name="【一般廃棄物処理施設】&#10;一人当たり有形固定資産（償却資産）額該当値テキスト">
          <a:extLst>
            <a:ext uri="{FF2B5EF4-FFF2-40B4-BE49-F238E27FC236}">
              <a16:creationId xmlns:a16="http://schemas.microsoft.com/office/drawing/2014/main" id="{AE63E0B6-779E-4BFF-A75C-75275AEFB312}"/>
            </a:ext>
          </a:extLst>
        </xdr:cNvPr>
        <xdr:cNvSpPr txBox="1"/>
      </xdr:nvSpPr>
      <xdr:spPr>
        <a:xfrm>
          <a:off x="22199600" y="6739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32090</xdr:rowOff>
    </xdr:from>
    <xdr:to>
      <xdr:col>112</xdr:col>
      <xdr:colOff>38100</xdr:colOff>
      <xdr:row>40</xdr:row>
      <xdr:rowOff>133690</xdr:rowOff>
    </xdr:to>
    <xdr:sp macro="" textlink="">
      <xdr:nvSpPr>
        <xdr:cNvPr id="273" name="楕円 272">
          <a:extLst>
            <a:ext uri="{FF2B5EF4-FFF2-40B4-BE49-F238E27FC236}">
              <a16:creationId xmlns:a16="http://schemas.microsoft.com/office/drawing/2014/main" id="{D48B1547-8CAC-49EC-A1CF-15BAC4339392}"/>
            </a:ext>
          </a:extLst>
        </xdr:cNvPr>
        <xdr:cNvSpPr/>
      </xdr:nvSpPr>
      <xdr:spPr>
        <a:xfrm>
          <a:off x="21272500" y="689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80963</xdr:rowOff>
    </xdr:from>
    <xdr:to>
      <xdr:col>116</xdr:col>
      <xdr:colOff>63500</xdr:colOff>
      <xdr:row>40</xdr:row>
      <xdr:rowOff>82890</xdr:rowOff>
    </xdr:to>
    <xdr:cxnSp macro="">
      <xdr:nvCxnSpPr>
        <xdr:cNvPr id="274" name="直線コネクタ 273">
          <a:extLst>
            <a:ext uri="{FF2B5EF4-FFF2-40B4-BE49-F238E27FC236}">
              <a16:creationId xmlns:a16="http://schemas.microsoft.com/office/drawing/2014/main" id="{2B21CAFA-AAAD-49BE-A6BF-0312039E14D9}"/>
            </a:ext>
          </a:extLst>
        </xdr:cNvPr>
        <xdr:cNvCxnSpPr/>
      </xdr:nvCxnSpPr>
      <xdr:spPr>
        <a:xfrm flipV="1">
          <a:off x="21323300" y="6938963"/>
          <a:ext cx="838200" cy="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38074</xdr:rowOff>
    </xdr:from>
    <xdr:to>
      <xdr:col>107</xdr:col>
      <xdr:colOff>101600</xdr:colOff>
      <xdr:row>40</xdr:row>
      <xdr:rowOff>139674</xdr:rowOff>
    </xdr:to>
    <xdr:sp macro="" textlink="">
      <xdr:nvSpPr>
        <xdr:cNvPr id="275" name="楕円 274">
          <a:extLst>
            <a:ext uri="{FF2B5EF4-FFF2-40B4-BE49-F238E27FC236}">
              <a16:creationId xmlns:a16="http://schemas.microsoft.com/office/drawing/2014/main" id="{102646D5-47F6-4333-B76B-8E5E9DE30090}"/>
            </a:ext>
          </a:extLst>
        </xdr:cNvPr>
        <xdr:cNvSpPr/>
      </xdr:nvSpPr>
      <xdr:spPr>
        <a:xfrm>
          <a:off x="20383500" y="689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82890</xdr:rowOff>
    </xdr:from>
    <xdr:to>
      <xdr:col>111</xdr:col>
      <xdr:colOff>177800</xdr:colOff>
      <xdr:row>40</xdr:row>
      <xdr:rowOff>88874</xdr:rowOff>
    </xdr:to>
    <xdr:cxnSp macro="">
      <xdr:nvCxnSpPr>
        <xdr:cNvPr id="276" name="直線コネクタ 275">
          <a:extLst>
            <a:ext uri="{FF2B5EF4-FFF2-40B4-BE49-F238E27FC236}">
              <a16:creationId xmlns:a16="http://schemas.microsoft.com/office/drawing/2014/main" id="{B0955991-4B13-4960-872F-EC2125EF41FF}"/>
            </a:ext>
          </a:extLst>
        </xdr:cNvPr>
        <xdr:cNvCxnSpPr/>
      </xdr:nvCxnSpPr>
      <xdr:spPr>
        <a:xfrm flipV="1">
          <a:off x="20434300" y="6940890"/>
          <a:ext cx="889000" cy="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150217</xdr:rowOff>
    </xdr:from>
    <xdr:ext cx="599010" cy="259045"/>
    <xdr:sp macro="" textlink="">
      <xdr:nvSpPr>
        <xdr:cNvPr id="277" name="n_1mainValue【一般廃棄物処理施設】&#10;一人当たり有形固定資産（償却資産）額">
          <a:extLst>
            <a:ext uri="{FF2B5EF4-FFF2-40B4-BE49-F238E27FC236}">
              <a16:creationId xmlns:a16="http://schemas.microsoft.com/office/drawing/2014/main" id="{3D352E0B-9B3D-4D70-A27C-E690488B815E}"/>
            </a:ext>
          </a:extLst>
        </xdr:cNvPr>
        <xdr:cNvSpPr txBox="1"/>
      </xdr:nvSpPr>
      <xdr:spPr>
        <a:xfrm>
          <a:off x="21011095" y="6665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156201</xdr:rowOff>
    </xdr:from>
    <xdr:ext cx="599010" cy="259045"/>
    <xdr:sp macro="" textlink="">
      <xdr:nvSpPr>
        <xdr:cNvPr id="278" name="n_2mainValue【一般廃棄物処理施設】&#10;一人当たり有形固定資産（償却資産）額">
          <a:extLst>
            <a:ext uri="{FF2B5EF4-FFF2-40B4-BE49-F238E27FC236}">
              <a16:creationId xmlns:a16="http://schemas.microsoft.com/office/drawing/2014/main" id="{1A3CB774-F0E1-466B-9DD7-12B5589EC63F}"/>
            </a:ext>
          </a:extLst>
        </xdr:cNvPr>
        <xdr:cNvSpPr txBox="1"/>
      </xdr:nvSpPr>
      <xdr:spPr>
        <a:xfrm>
          <a:off x="20134795" y="6671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279" name="正方形/長方形 278">
          <a:extLst>
            <a:ext uri="{FF2B5EF4-FFF2-40B4-BE49-F238E27FC236}">
              <a16:creationId xmlns:a16="http://schemas.microsoft.com/office/drawing/2014/main" id="{A07A8E07-D8F0-4E32-8BBE-7812F71EF6B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80" name="正方形/長方形 279">
          <a:extLst>
            <a:ext uri="{FF2B5EF4-FFF2-40B4-BE49-F238E27FC236}">
              <a16:creationId xmlns:a16="http://schemas.microsoft.com/office/drawing/2014/main" id="{C259FCFA-524A-4339-88A3-D91BB035F34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81" name="正方形/長方形 280">
          <a:extLst>
            <a:ext uri="{FF2B5EF4-FFF2-40B4-BE49-F238E27FC236}">
              <a16:creationId xmlns:a16="http://schemas.microsoft.com/office/drawing/2014/main" id="{4443852F-A77A-42C8-862C-80AEF3C1229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82" name="正方形/長方形 281">
          <a:extLst>
            <a:ext uri="{FF2B5EF4-FFF2-40B4-BE49-F238E27FC236}">
              <a16:creationId xmlns:a16="http://schemas.microsoft.com/office/drawing/2014/main" id="{C5A933DC-E78E-40D0-9600-F2B01597984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83" name="正方形/長方形 282">
          <a:extLst>
            <a:ext uri="{FF2B5EF4-FFF2-40B4-BE49-F238E27FC236}">
              <a16:creationId xmlns:a16="http://schemas.microsoft.com/office/drawing/2014/main" id="{1E73D6F6-B0FE-49CB-8943-EAA74F053AE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84" name="正方形/長方形 283">
          <a:extLst>
            <a:ext uri="{FF2B5EF4-FFF2-40B4-BE49-F238E27FC236}">
              <a16:creationId xmlns:a16="http://schemas.microsoft.com/office/drawing/2014/main" id="{48CEF2E2-5343-45C0-A436-E7142284549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85" name="正方形/長方形 284">
          <a:extLst>
            <a:ext uri="{FF2B5EF4-FFF2-40B4-BE49-F238E27FC236}">
              <a16:creationId xmlns:a16="http://schemas.microsoft.com/office/drawing/2014/main" id="{BA0B18DB-989C-4DF8-8CB9-329859BEBA0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86" name="正方形/長方形 285">
          <a:extLst>
            <a:ext uri="{FF2B5EF4-FFF2-40B4-BE49-F238E27FC236}">
              <a16:creationId xmlns:a16="http://schemas.microsoft.com/office/drawing/2014/main" id="{88FF4E56-DE12-48E4-B1B5-B16B4FCEAD2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87" name="テキスト ボックス 286">
          <a:extLst>
            <a:ext uri="{FF2B5EF4-FFF2-40B4-BE49-F238E27FC236}">
              <a16:creationId xmlns:a16="http://schemas.microsoft.com/office/drawing/2014/main" id="{39861F16-64A9-4012-BDFA-EBC069FFC04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88" name="直線コネクタ 287">
          <a:extLst>
            <a:ext uri="{FF2B5EF4-FFF2-40B4-BE49-F238E27FC236}">
              <a16:creationId xmlns:a16="http://schemas.microsoft.com/office/drawing/2014/main" id="{F67FDFFC-E835-44E8-83AA-128BE4F57089}"/>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289" name="直線コネクタ 288">
          <a:extLst>
            <a:ext uri="{FF2B5EF4-FFF2-40B4-BE49-F238E27FC236}">
              <a16:creationId xmlns:a16="http://schemas.microsoft.com/office/drawing/2014/main" id="{92C7C041-2D22-4B0F-8217-56EBB537E57E}"/>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290" name="テキスト ボックス 289">
          <a:extLst>
            <a:ext uri="{FF2B5EF4-FFF2-40B4-BE49-F238E27FC236}">
              <a16:creationId xmlns:a16="http://schemas.microsoft.com/office/drawing/2014/main" id="{AC8F06EC-033F-4376-9A72-6750ECF7ECED}"/>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291" name="直線コネクタ 290">
          <a:extLst>
            <a:ext uri="{FF2B5EF4-FFF2-40B4-BE49-F238E27FC236}">
              <a16:creationId xmlns:a16="http://schemas.microsoft.com/office/drawing/2014/main" id="{AF9AD028-330A-4F96-9323-8A78D0ECC4A7}"/>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292" name="テキスト ボックス 291">
          <a:extLst>
            <a:ext uri="{FF2B5EF4-FFF2-40B4-BE49-F238E27FC236}">
              <a16:creationId xmlns:a16="http://schemas.microsoft.com/office/drawing/2014/main" id="{18B31C1D-C720-4B10-96B4-196D521EC00D}"/>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293" name="直線コネクタ 292">
          <a:extLst>
            <a:ext uri="{FF2B5EF4-FFF2-40B4-BE49-F238E27FC236}">
              <a16:creationId xmlns:a16="http://schemas.microsoft.com/office/drawing/2014/main" id="{D195975A-75F7-457C-85F2-38DB4E113085}"/>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294" name="テキスト ボックス 293">
          <a:extLst>
            <a:ext uri="{FF2B5EF4-FFF2-40B4-BE49-F238E27FC236}">
              <a16:creationId xmlns:a16="http://schemas.microsoft.com/office/drawing/2014/main" id="{DC54B42A-2758-48FD-B755-8C08DE6DB497}"/>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295" name="直線コネクタ 294">
          <a:extLst>
            <a:ext uri="{FF2B5EF4-FFF2-40B4-BE49-F238E27FC236}">
              <a16:creationId xmlns:a16="http://schemas.microsoft.com/office/drawing/2014/main" id="{75DACF26-6EB2-43BB-B400-0904F8614663}"/>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296" name="テキスト ボックス 295">
          <a:extLst>
            <a:ext uri="{FF2B5EF4-FFF2-40B4-BE49-F238E27FC236}">
              <a16:creationId xmlns:a16="http://schemas.microsoft.com/office/drawing/2014/main" id="{365996D9-5CE3-413B-82DC-89D2130CBAFF}"/>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297" name="直線コネクタ 296">
          <a:extLst>
            <a:ext uri="{FF2B5EF4-FFF2-40B4-BE49-F238E27FC236}">
              <a16:creationId xmlns:a16="http://schemas.microsoft.com/office/drawing/2014/main" id="{899DAB36-286B-4E7B-AC1C-C78BA079776C}"/>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298" name="テキスト ボックス 297">
          <a:extLst>
            <a:ext uri="{FF2B5EF4-FFF2-40B4-BE49-F238E27FC236}">
              <a16:creationId xmlns:a16="http://schemas.microsoft.com/office/drawing/2014/main" id="{5A975FDA-665A-4FDD-9802-3D6F355EA5CD}"/>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299" name="直線コネクタ 298">
          <a:extLst>
            <a:ext uri="{FF2B5EF4-FFF2-40B4-BE49-F238E27FC236}">
              <a16:creationId xmlns:a16="http://schemas.microsoft.com/office/drawing/2014/main" id="{42CE753D-B072-4A26-A283-C403C8FCEBEB}"/>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00" name="テキスト ボックス 299">
          <a:extLst>
            <a:ext uri="{FF2B5EF4-FFF2-40B4-BE49-F238E27FC236}">
              <a16:creationId xmlns:a16="http://schemas.microsoft.com/office/drawing/2014/main" id="{C0DB2F1B-C94B-47FA-9C5A-973C3C097515}"/>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01" name="直線コネクタ 300">
          <a:extLst>
            <a:ext uri="{FF2B5EF4-FFF2-40B4-BE49-F238E27FC236}">
              <a16:creationId xmlns:a16="http://schemas.microsoft.com/office/drawing/2014/main" id="{2F8EB7F3-8220-4A45-89CA-368B6F8214D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02" name="テキスト ボックス 301">
          <a:extLst>
            <a:ext uri="{FF2B5EF4-FFF2-40B4-BE49-F238E27FC236}">
              <a16:creationId xmlns:a16="http://schemas.microsoft.com/office/drawing/2014/main" id="{B041CBDF-C6EE-4262-8F3B-4FA4D64A43E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03" name="【保健センター・保健所】&#10;有形固定資産減価償却率グラフ枠">
          <a:extLst>
            <a:ext uri="{FF2B5EF4-FFF2-40B4-BE49-F238E27FC236}">
              <a16:creationId xmlns:a16="http://schemas.microsoft.com/office/drawing/2014/main" id="{65899DED-BB36-46E3-826C-637EB0ED2A2A}"/>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130628</xdr:rowOff>
    </xdr:from>
    <xdr:to>
      <xdr:col>85</xdr:col>
      <xdr:colOff>126364</xdr:colOff>
      <xdr:row>64</xdr:row>
      <xdr:rowOff>65315</xdr:rowOff>
    </xdr:to>
    <xdr:cxnSp macro="">
      <xdr:nvCxnSpPr>
        <xdr:cNvPr id="304" name="直線コネクタ 303">
          <a:extLst>
            <a:ext uri="{FF2B5EF4-FFF2-40B4-BE49-F238E27FC236}">
              <a16:creationId xmlns:a16="http://schemas.microsoft.com/office/drawing/2014/main" id="{8781BBB5-7EB0-4626-8A30-5283481E0FE9}"/>
            </a:ext>
          </a:extLst>
        </xdr:cNvPr>
        <xdr:cNvCxnSpPr/>
      </xdr:nvCxnSpPr>
      <xdr:spPr>
        <a:xfrm flipV="1">
          <a:off x="16318864" y="9560378"/>
          <a:ext cx="0" cy="1477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69142</xdr:rowOff>
    </xdr:from>
    <xdr:ext cx="340478" cy="259045"/>
    <xdr:sp macro="" textlink="">
      <xdr:nvSpPr>
        <xdr:cNvPr id="305" name="【保健センター・保健所】&#10;有形固定資産減価償却率最小値テキスト">
          <a:extLst>
            <a:ext uri="{FF2B5EF4-FFF2-40B4-BE49-F238E27FC236}">
              <a16:creationId xmlns:a16="http://schemas.microsoft.com/office/drawing/2014/main" id="{508DC51F-2AF1-4E10-B88C-9012F6F71C0E}"/>
            </a:ext>
          </a:extLst>
        </xdr:cNvPr>
        <xdr:cNvSpPr txBox="1"/>
      </xdr:nvSpPr>
      <xdr:spPr>
        <a:xfrm>
          <a:off x="16357600" y="110419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65315</xdr:rowOff>
    </xdr:from>
    <xdr:to>
      <xdr:col>86</xdr:col>
      <xdr:colOff>25400</xdr:colOff>
      <xdr:row>64</xdr:row>
      <xdr:rowOff>65315</xdr:rowOff>
    </xdr:to>
    <xdr:cxnSp macro="">
      <xdr:nvCxnSpPr>
        <xdr:cNvPr id="306" name="直線コネクタ 305">
          <a:extLst>
            <a:ext uri="{FF2B5EF4-FFF2-40B4-BE49-F238E27FC236}">
              <a16:creationId xmlns:a16="http://schemas.microsoft.com/office/drawing/2014/main" id="{7D03A48B-F58D-45C4-9ABA-CF8B6E71838A}"/>
            </a:ext>
          </a:extLst>
        </xdr:cNvPr>
        <xdr:cNvCxnSpPr/>
      </xdr:nvCxnSpPr>
      <xdr:spPr>
        <a:xfrm>
          <a:off x="16230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77305</xdr:rowOff>
    </xdr:from>
    <xdr:ext cx="405111" cy="259045"/>
    <xdr:sp macro="" textlink="">
      <xdr:nvSpPr>
        <xdr:cNvPr id="307" name="【保健センター・保健所】&#10;有形固定資産減価償却率最大値テキスト">
          <a:extLst>
            <a:ext uri="{FF2B5EF4-FFF2-40B4-BE49-F238E27FC236}">
              <a16:creationId xmlns:a16="http://schemas.microsoft.com/office/drawing/2014/main" id="{DF986F0B-8299-4024-B709-4D934B24AFDF}"/>
            </a:ext>
          </a:extLst>
        </xdr:cNvPr>
        <xdr:cNvSpPr txBox="1"/>
      </xdr:nvSpPr>
      <xdr:spPr>
        <a:xfrm>
          <a:off x="16357600" y="933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130628</xdr:rowOff>
    </xdr:from>
    <xdr:to>
      <xdr:col>86</xdr:col>
      <xdr:colOff>25400</xdr:colOff>
      <xdr:row>55</xdr:row>
      <xdr:rowOff>130628</xdr:rowOff>
    </xdr:to>
    <xdr:cxnSp macro="">
      <xdr:nvCxnSpPr>
        <xdr:cNvPr id="308" name="直線コネクタ 307">
          <a:extLst>
            <a:ext uri="{FF2B5EF4-FFF2-40B4-BE49-F238E27FC236}">
              <a16:creationId xmlns:a16="http://schemas.microsoft.com/office/drawing/2014/main" id="{CAC2B5C2-08C0-43B6-9E61-7B8DF93DC918}"/>
            </a:ext>
          </a:extLst>
        </xdr:cNvPr>
        <xdr:cNvCxnSpPr/>
      </xdr:nvCxnSpPr>
      <xdr:spPr>
        <a:xfrm>
          <a:off x="16230600" y="956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125565</xdr:rowOff>
    </xdr:from>
    <xdr:ext cx="405111" cy="259045"/>
    <xdr:sp macro="" textlink="">
      <xdr:nvSpPr>
        <xdr:cNvPr id="309" name="【保健センター・保健所】&#10;有形固定資産減価償却率平均値テキスト">
          <a:extLst>
            <a:ext uri="{FF2B5EF4-FFF2-40B4-BE49-F238E27FC236}">
              <a16:creationId xmlns:a16="http://schemas.microsoft.com/office/drawing/2014/main" id="{66527FF5-3BB4-4176-B7B1-560C605B799E}"/>
            </a:ext>
          </a:extLst>
        </xdr:cNvPr>
        <xdr:cNvSpPr txBox="1"/>
      </xdr:nvSpPr>
      <xdr:spPr>
        <a:xfrm>
          <a:off x="16357600" y="10069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102688</xdr:rowOff>
    </xdr:from>
    <xdr:to>
      <xdr:col>85</xdr:col>
      <xdr:colOff>177800</xdr:colOff>
      <xdr:row>60</xdr:row>
      <xdr:rowOff>32838</xdr:rowOff>
    </xdr:to>
    <xdr:sp macro="" textlink="">
      <xdr:nvSpPr>
        <xdr:cNvPr id="310" name="フローチャート: 判断 309">
          <a:extLst>
            <a:ext uri="{FF2B5EF4-FFF2-40B4-BE49-F238E27FC236}">
              <a16:creationId xmlns:a16="http://schemas.microsoft.com/office/drawing/2014/main" id="{9621AEA0-4CF5-4F92-9BA2-C88B66707AD9}"/>
            </a:ext>
          </a:extLst>
        </xdr:cNvPr>
        <xdr:cNvSpPr/>
      </xdr:nvSpPr>
      <xdr:spPr>
        <a:xfrm>
          <a:off x="162687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311" name="フローチャート: 判断 310">
          <a:extLst>
            <a:ext uri="{FF2B5EF4-FFF2-40B4-BE49-F238E27FC236}">
              <a16:creationId xmlns:a16="http://schemas.microsoft.com/office/drawing/2014/main" id="{8D55804A-5268-4BC0-83D1-3A6C5FB7B267}"/>
            </a:ext>
          </a:extLst>
        </xdr:cNvPr>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122844</xdr:rowOff>
    </xdr:from>
    <xdr:ext cx="405111" cy="259045"/>
    <xdr:sp macro="" textlink="">
      <xdr:nvSpPr>
        <xdr:cNvPr id="312" name="n_1aveValue【保健センター・保健所】&#10;有形固定資産減価償却率">
          <a:extLst>
            <a:ext uri="{FF2B5EF4-FFF2-40B4-BE49-F238E27FC236}">
              <a16:creationId xmlns:a16="http://schemas.microsoft.com/office/drawing/2014/main" id="{CA952384-A4D6-495F-A3D3-A888B78BBBFA}"/>
            </a:ext>
          </a:extLst>
        </xdr:cNvPr>
        <xdr:cNvSpPr txBox="1"/>
      </xdr:nvSpPr>
      <xdr:spPr>
        <a:xfrm>
          <a:off x="15266044" y="1006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14515</xdr:rowOff>
    </xdr:from>
    <xdr:to>
      <xdr:col>76</xdr:col>
      <xdr:colOff>165100</xdr:colOff>
      <xdr:row>60</xdr:row>
      <xdr:rowOff>116115</xdr:rowOff>
    </xdr:to>
    <xdr:sp macro="" textlink="">
      <xdr:nvSpPr>
        <xdr:cNvPr id="313" name="フローチャート: 判断 312">
          <a:extLst>
            <a:ext uri="{FF2B5EF4-FFF2-40B4-BE49-F238E27FC236}">
              <a16:creationId xmlns:a16="http://schemas.microsoft.com/office/drawing/2014/main" id="{72F55712-522B-4BDF-A02C-A3EDE9066B33}"/>
            </a:ext>
          </a:extLst>
        </xdr:cNvPr>
        <xdr:cNvSpPr/>
      </xdr:nvSpPr>
      <xdr:spPr>
        <a:xfrm>
          <a:off x="14541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132642</xdr:rowOff>
    </xdr:from>
    <xdr:ext cx="405111" cy="259045"/>
    <xdr:sp macro="" textlink="">
      <xdr:nvSpPr>
        <xdr:cNvPr id="314" name="n_2aveValue【保健センター・保健所】&#10;有形固定資産減価償却率">
          <a:extLst>
            <a:ext uri="{FF2B5EF4-FFF2-40B4-BE49-F238E27FC236}">
              <a16:creationId xmlns:a16="http://schemas.microsoft.com/office/drawing/2014/main" id="{B92C3B22-2D64-4083-B086-513DD5D25DA4}"/>
            </a:ext>
          </a:extLst>
        </xdr:cNvPr>
        <xdr:cNvSpPr txBox="1"/>
      </xdr:nvSpPr>
      <xdr:spPr>
        <a:xfrm>
          <a:off x="14389744" y="10076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43906</xdr:rowOff>
    </xdr:from>
    <xdr:to>
      <xdr:col>72</xdr:col>
      <xdr:colOff>38100</xdr:colOff>
      <xdr:row>60</xdr:row>
      <xdr:rowOff>145506</xdr:rowOff>
    </xdr:to>
    <xdr:sp macro="" textlink="">
      <xdr:nvSpPr>
        <xdr:cNvPr id="315" name="フローチャート: 判断 314">
          <a:extLst>
            <a:ext uri="{FF2B5EF4-FFF2-40B4-BE49-F238E27FC236}">
              <a16:creationId xmlns:a16="http://schemas.microsoft.com/office/drawing/2014/main" id="{C86FD7B9-2077-4C22-B284-5F09C1ADE96B}"/>
            </a:ext>
          </a:extLst>
        </xdr:cNvPr>
        <xdr:cNvSpPr/>
      </xdr:nvSpPr>
      <xdr:spPr>
        <a:xfrm>
          <a:off x="13652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58</xdr:row>
      <xdr:rowOff>162033</xdr:rowOff>
    </xdr:from>
    <xdr:ext cx="405111" cy="259045"/>
    <xdr:sp macro="" textlink="">
      <xdr:nvSpPr>
        <xdr:cNvPr id="316" name="n_3aveValue【保健センター・保健所】&#10;有形固定資産減価償却率">
          <a:extLst>
            <a:ext uri="{FF2B5EF4-FFF2-40B4-BE49-F238E27FC236}">
              <a16:creationId xmlns:a16="http://schemas.microsoft.com/office/drawing/2014/main" id="{FF694913-9575-4107-84F1-F6FE79B8C229}"/>
            </a:ext>
          </a:extLst>
        </xdr:cNvPr>
        <xdr:cNvSpPr txBox="1"/>
      </xdr:nvSpPr>
      <xdr:spPr>
        <a:xfrm>
          <a:off x="13500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17" name="テキスト ボックス 316">
          <a:extLst>
            <a:ext uri="{FF2B5EF4-FFF2-40B4-BE49-F238E27FC236}">
              <a16:creationId xmlns:a16="http://schemas.microsoft.com/office/drawing/2014/main" id="{21C7B88C-4926-44A4-B13A-CE815A540F9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18" name="テキスト ボックス 317">
          <a:extLst>
            <a:ext uri="{FF2B5EF4-FFF2-40B4-BE49-F238E27FC236}">
              <a16:creationId xmlns:a16="http://schemas.microsoft.com/office/drawing/2014/main" id="{84D0F7FF-DF9D-4BBF-8328-B56E98A381E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19" name="テキスト ボックス 318">
          <a:extLst>
            <a:ext uri="{FF2B5EF4-FFF2-40B4-BE49-F238E27FC236}">
              <a16:creationId xmlns:a16="http://schemas.microsoft.com/office/drawing/2014/main" id="{C83E68EA-9551-4CC8-8847-7DE29E14DE5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20" name="テキスト ボックス 319">
          <a:extLst>
            <a:ext uri="{FF2B5EF4-FFF2-40B4-BE49-F238E27FC236}">
              <a16:creationId xmlns:a16="http://schemas.microsoft.com/office/drawing/2014/main" id="{777B04E5-48D2-48F0-B04E-0A2B2B416D9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21" name="テキスト ボックス 320">
          <a:extLst>
            <a:ext uri="{FF2B5EF4-FFF2-40B4-BE49-F238E27FC236}">
              <a16:creationId xmlns:a16="http://schemas.microsoft.com/office/drawing/2014/main" id="{2B8C9392-3758-40E5-B490-98C1272AF84B}"/>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112485</xdr:rowOff>
    </xdr:from>
    <xdr:to>
      <xdr:col>85</xdr:col>
      <xdr:colOff>177800</xdr:colOff>
      <xdr:row>61</xdr:row>
      <xdr:rowOff>42635</xdr:rowOff>
    </xdr:to>
    <xdr:sp macro="" textlink="">
      <xdr:nvSpPr>
        <xdr:cNvPr id="322" name="楕円 321">
          <a:extLst>
            <a:ext uri="{FF2B5EF4-FFF2-40B4-BE49-F238E27FC236}">
              <a16:creationId xmlns:a16="http://schemas.microsoft.com/office/drawing/2014/main" id="{8101309D-2418-437A-B55D-DC5937D7F565}"/>
            </a:ext>
          </a:extLst>
        </xdr:cNvPr>
        <xdr:cNvSpPr/>
      </xdr:nvSpPr>
      <xdr:spPr>
        <a:xfrm>
          <a:off x="162687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90912</xdr:rowOff>
    </xdr:from>
    <xdr:ext cx="405111" cy="259045"/>
    <xdr:sp macro="" textlink="">
      <xdr:nvSpPr>
        <xdr:cNvPr id="323" name="【保健センター・保健所】&#10;有形固定資産減価償却率該当値テキスト">
          <a:extLst>
            <a:ext uri="{FF2B5EF4-FFF2-40B4-BE49-F238E27FC236}">
              <a16:creationId xmlns:a16="http://schemas.microsoft.com/office/drawing/2014/main" id="{824942A2-4239-4355-B4A5-DFA2474E2377}"/>
            </a:ext>
          </a:extLst>
        </xdr:cNvPr>
        <xdr:cNvSpPr txBox="1"/>
      </xdr:nvSpPr>
      <xdr:spPr>
        <a:xfrm>
          <a:off x="16357600" y="10377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145143</xdr:rowOff>
    </xdr:from>
    <xdr:to>
      <xdr:col>81</xdr:col>
      <xdr:colOff>101600</xdr:colOff>
      <xdr:row>61</xdr:row>
      <xdr:rowOff>75293</xdr:rowOff>
    </xdr:to>
    <xdr:sp macro="" textlink="">
      <xdr:nvSpPr>
        <xdr:cNvPr id="324" name="楕円 323">
          <a:extLst>
            <a:ext uri="{FF2B5EF4-FFF2-40B4-BE49-F238E27FC236}">
              <a16:creationId xmlns:a16="http://schemas.microsoft.com/office/drawing/2014/main" id="{B4A44E94-C923-437B-8A9A-7B7FD42FB03D}"/>
            </a:ext>
          </a:extLst>
        </xdr:cNvPr>
        <xdr:cNvSpPr/>
      </xdr:nvSpPr>
      <xdr:spPr>
        <a:xfrm>
          <a:off x="154305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163285</xdr:rowOff>
    </xdr:from>
    <xdr:to>
      <xdr:col>85</xdr:col>
      <xdr:colOff>127000</xdr:colOff>
      <xdr:row>61</xdr:row>
      <xdr:rowOff>24493</xdr:rowOff>
    </xdr:to>
    <xdr:cxnSp macro="">
      <xdr:nvCxnSpPr>
        <xdr:cNvPr id="325" name="直線コネクタ 324">
          <a:extLst>
            <a:ext uri="{FF2B5EF4-FFF2-40B4-BE49-F238E27FC236}">
              <a16:creationId xmlns:a16="http://schemas.microsoft.com/office/drawing/2014/main" id="{D2FF6E7F-1715-4528-84CA-C77D61BA8D26}"/>
            </a:ext>
          </a:extLst>
        </xdr:cNvPr>
        <xdr:cNvCxnSpPr/>
      </xdr:nvCxnSpPr>
      <xdr:spPr>
        <a:xfrm flipV="1">
          <a:off x="15481300" y="104502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6350</xdr:rowOff>
    </xdr:from>
    <xdr:to>
      <xdr:col>76</xdr:col>
      <xdr:colOff>165100</xdr:colOff>
      <xdr:row>61</xdr:row>
      <xdr:rowOff>107950</xdr:rowOff>
    </xdr:to>
    <xdr:sp macro="" textlink="">
      <xdr:nvSpPr>
        <xdr:cNvPr id="326" name="楕円 325">
          <a:extLst>
            <a:ext uri="{FF2B5EF4-FFF2-40B4-BE49-F238E27FC236}">
              <a16:creationId xmlns:a16="http://schemas.microsoft.com/office/drawing/2014/main" id="{FEBC0F14-11B1-44F6-8C59-037478673104}"/>
            </a:ext>
          </a:extLst>
        </xdr:cNvPr>
        <xdr:cNvSpPr/>
      </xdr:nvSpPr>
      <xdr:spPr>
        <a:xfrm>
          <a:off x="14541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24493</xdr:rowOff>
    </xdr:from>
    <xdr:to>
      <xdr:col>81</xdr:col>
      <xdr:colOff>50800</xdr:colOff>
      <xdr:row>61</xdr:row>
      <xdr:rowOff>57150</xdr:rowOff>
    </xdr:to>
    <xdr:cxnSp macro="">
      <xdr:nvCxnSpPr>
        <xdr:cNvPr id="327" name="直線コネクタ 326">
          <a:extLst>
            <a:ext uri="{FF2B5EF4-FFF2-40B4-BE49-F238E27FC236}">
              <a16:creationId xmlns:a16="http://schemas.microsoft.com/office/drawing/2014/main" id="{D75653AB-8377-49DC-96D4-6CF9A5728BA5}"/>
            </a:ext>
          </a:extLst>
        </xdr:cNvPr>
        <xdr:cNvCxnSpPr/>
      </xdr:nvCxnSpPr>
      <xdr:spPr>
        <a:xfrm flipV="1">
          <a:off x="14592300" y="104829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66420</xdr:rowOff>
    </xdr:from>
    <xdr:ext cx="405111" cy="259045"/>
    <xdr:sp macro="" textlink="">
      <xdr:nvSpPr>
        <xdr:cNvPr id="328" name="n_1mainValue【保健センター・保健所】&#10;有形固定資産減価償却率">
          <a:extLst>
            <a:ext uri="{FF2B5EF4-FFF2-40B4-BE49-F238E27FC236}">
              <a16:creationId xmlns:a16="http://schemas.microsoft.com/office/drawing/2014/main" id="{DBC377C9-049A-403A-9908-86CAA549167F}"/>
            </a:ext>
          </a:extLst>
        </xdr:cNvPr>
        <xdr:cNvSpPr txBox="1"/>
      </xdr:nvSpPr>
      <xdr:spPr>
        <a:xfrm>
          <a:off x="15266044" y="105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99077</xdr:rowOff>
    </xdr:from>
    <xdr:ext cx="405111" cy="259045"/>
    <xdr:sp macro="" textlink="">
      <xdr:nvSpPr>
        <xdr:cNvPr id="329" name="n_2mainValue【保健センター・保健所】&#10;有形固定資産減価償却率">
          <a:extLst>
            <a:ext uri="{FF2B5EF4-FFF2-40B4-BE49-F238E27FC236}">
              <a16:creationId xmlns:a16="http://schemas.microsoft.com/office/drawing/2014/main" id="{EB819A4A-6CBC-4319-A3ED-FA505C5E91FA}"/>
            </a:ext>
          </a:extLst>
        </xdr:cNvPr>
        <xdr:cNvSpPr txBox="1"/>
      </xdr:nvSpPr>
      <xdr:spPr>
        <a:xfrm>
          <a:off x="143897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30" name="正方形/長方形 329">
          <a:extLst>
            <a:ext uri="{FF2B5EF4-FFF2-40B4-BE49-F238E27FC236}">
              <a16:creationId xmlns:a16="http://schemas.microsoft.com/office/drawing/2014/main" id="{68825191-3CD9-41DB-A670-8EB27EBBC2E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31" name="正方形/長方形 330">
          <a:extLst>
            <a:ext uri="{FF2B5EF4-FFF2-40B4-BE49-F238E27FC236}">
              <a16:creationId xmlns:a16="http://schemas.microsoft.com/office/drawing/2014/main" id="{4F8EAB9A-3671-474E-9415-30D4D6F9382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32" name="正方形/長方形 331">
          <a:extLst>
            <a:ext uri="{FF2B5EF4-FFF2-40B4-BE49-F238E27FC236}">
              <a16:creationId xmlns:a16="http://schemas.microsoft.com/office/drawing/2014/main" id="{FBE874AB-CB6A-49C6-B83D-D30BED187FE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33" name="正方形/長方形 332">
          <a:extLst>
            <a:ext uri="{FF2B5EF4-FFF2-40B4-BE49-F238E27FC236}">
              <a16:creationId xmlns:a16="http://schemas.microsoft.com/office/drawing/2014/main" id="{2351CB73-5971-4526-A933-B972B8ECDC9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34" name="正方形/長方形 333">
          <a:extLst>
            <a:ext uri="{FF2B5EF4-FFF2-40B4-BE49-F238E27FC236}">
              <a16:creationId xmlns:a16="http://schemas.microsoft.com/office/drawing/2014/main" id="{71E1C0C6-88CD-410A-B481-88A78CAE67C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35" name="正方形/長方形 334">
          <a:extLst>
            <a:ext uri="{FF2B5EF4-FFF2-40B4-BE49-F238E27FC236}">
              <a16:creationId xmlns:a16="http://schemas.microsoft.com/office/drawing/2014/main" id="{FE507B81-9E57-4EB9-9FFF-C75BF900AA7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36" name="正方形/長方形 335">
          <a:extLst>
            <a:ext uri="{FF2B5EF4-FFF2-40B4-BE49-F238E27FC236}">
              <a16:creationId xmlns:a16="http://schemas.microsoft.com/office/drawing/2014/main" id="{7630A5B8-CA9F-426E-861E-745279020D1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37" name="正方形/長方形 336">
          <a:extLst>
            <a:ext uri="{FF2B5EF4-FFF2-40B4-BE49-F238E27FC236}">
              <a16:creationId xmlns:a16="http://schemas.microsoft.com/office/drawing/2014/main" id="{5FE6295A-40F4-4258-A914-957D23B74BF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38" name="テキスト ボックス 337">
          <a:extLst>
            <a:ext uri="{FF2B5EF4-FFF2-40B4-BE49-F238E27FC236}">
              <a16:creationId xmlns:a16="http://schemas.microsoft.com/office/drawing/2014/main" id="{FE45D6CA-3F43-4961-B1A9-3A10D9178FC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39" name="直線コネクタ 338">
          <a:extLst>
            <a:ext uri="{FF2B5EF4-FFF2-40B4-BE49-F238E27FC236}">
              <a16:creationId xmlns:a16="http://schemas.microsoft.com/office/drawing/2014/main" id="{3B9AA959-3164-4E0D-BE50-4858B713751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40" name="直線コネクタ 339">
          <a:extLst>
            <a:ext uri="{FF2B5EF4-FFF2-40B4-BE49-F238E27FC236}">
              <a16:creationId xmlns:a16="http://schemas.microsoft.com/office/drawing/2014/main" id="{C8AABA98-BBDE-43E3-82CF-A3DEC105CC3D}"/>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41" name="テキスト ボックス 340">
          <a:extLst>
            <a:ext uri="{FF2B5EF4-FFF2-40B4-BE49-F238E27FC236}">
              <a16:creationId xmlns:a16="http://schemas.microsoft.com/office/drawing/2014/main" id="{42414C2B-5FDD-4327-93FF-7957C1BD18F7}"/>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42" name="直線コネクタ 341">
          <a:extLst>
            <a:ext uri="{FF2B5EF4-FFF2-40B4-BE49-F238E27FC236}">
              <a16:creationId xmlns:a16="http://schemas.microsoft.com/office/drawing/2014/main" id="{34BD006C-50AA-4E37-A813-82CC289BFC86}"/>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43" name="テキスト ボックス 342">
          <a:extLst>
            <a:ext uri="{FF2B5EF4-FFF2-40B4-BE49-F238E27FC236}">
              <a16:creationId xmlns:a16="http://schemas.microsoft.com/office/drawing/2014/main" id="{C50F0BBA-4600-432D-B086-79A60B8868F3}"/>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44" name="直線コネクタ 343">
          <a:extLst>
            <a:ext uri="{FF2B5EF4-FFF2-40B4-BE49-F238E27FC236}">
              <a16:creationId xmlns:a16="http://schemas.microsoft.com/office/drawing/2014/main" id="{F9FF9780-51B3-4856-A9BF-0490ECF42F18}"/>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45" name="テキスト ボックス 344">
          <a:extLst>
            <a:ext uri="{FF2B5EF4-FFF2-40B4-BE49-F238E27FC236}">
              <a16:creationId xmlns:a16="http://schemas.microsoft.com/office/drawing/2014/main" id="{5C0E4F60-DD3F-4C6C-8FBA-807F127FD12D}"/>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46" name="直線コネクタ 345">
          <a:extLst>
            <a:ext uri="{FF2B5EF4-FFF2-40B4-BE49-F238E27FC236}">
              <a16:creationId xmlns:a16="http://schemas.microsoft.com/office/drawing/2014/main" id="{C33F9D7F-3143-47E1-9932-338A55958E23}"/>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47" name="テキスト ボックス 346">
          <a:extLst>
            <a:ext uri="{FF2B5EF4-FFF2-40B4-BE49-F238E27FC236}">
              <a16:creationId xmlns:a16="http://schemas.microsoft.com/office/drawing/2014/main" id="{38A9F423-50CA-41BA-A908-6EAAB2C3EED8}"/>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48" name="直線コネクタ 347">
          <a:extLst>
            <a:ext uri="{FF2B5EF4-FFF2-40B4-BE49-F238E27FC236}">
              <a16:creationId xmlns:a16="http://schemas.microsoft.com/office/drawing/2014/main" id="{C318D4C8-5931-4AFB-BC96-4A1DCEC0BBD6}"/>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49" name="テキスト ボックス 348">
          <a:extLst>
            <a:ext uri="{FF2B5EF4-FFF2-40B4-BE49-F238E27FC236}">
              <a16:creationId xmlns:a16="http://schemas.microsoft.com/office/drawing/2014/main" id="{8E9EDACF-9D6B-49D4-8A11-170BDD88784B}"/>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50" name="直線コネクタ 349">
          <a:extLst>
            <a:ext uri="{FF2B5EF4-FFF2-40B4-BE49-F238E27FC236}">
              <a16:creationId xmlns:a16="http://schemas.microsoft.com/office/drawing/2014/main" id="{901AE1E4-15E1-4437-B9BD-194C3D491182}"/>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51" name="テキスト ボックス 350">
          <a:extLst>
            <a:ext uri="{FF2B5EF4-FFF2-40B4-BE49-F238E27FC236}">
              <a16:creationId xmlns:a16="http://schemas.microsoft.com/office/drawing/2014/main" id="{EF5E1DBA-C558-4CE5-9B51-56D39EEA4F9B}"/>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52" name="【保健センター・保健所】&#10;一人当たり面積グラフ枠">
          <a:extLst>
            <a:ext uri="{FF2B5EF4-FFF2-40B4-BE49-F238E27FC236}">
              <a16:creationId xmlns:a16="http://schemas.microsoft.com/office/drawing/2014/main" id="{54207257-6557-4DE3-9E24-4E9D672B54A2}"/>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166116</xdr:rowOff>
    </xdr:from>
    <xdr:to>
      <xdr:col>116</xdr:col>
      <xdr:colOff>62864</xdr:colOff>
      <xdr:row>64</xdr:row>
      <xdr:rowOff>63246</xdr:rowOff>
    </xdr:to>
    <xdr:cxnSp macro="">
      <xdr:nvCxnSpPr>
        <xdr:cNvPr id="353" name="直線コネクタ 352">
          <a:extLst>
            <a:ext uri="{FF2B5EF4-FFF2-40B4-BE49-F238E27FC236}">
              <a16:creationId xmlns:a16="http://schemas.microsoft.com/office/drawing/2014/main" id="{28D6F916-262B-4562-B55B-5AF69975B37E}"/>
            </a:ext>
          </a:extLst>
        </xdr:cNvPr>
        <xdr:cNvCxnSpPr/>
      </xdr:nvCxnSpPr>
      <xdr:spPr>
        <a:xfrm flipV="1">
          <a:off x="22160864" y="9595866"/>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354" name="【保健センター・保健所】&#10;一人当たり面積最小値テキスト">
          <a:extLst>
            <a:ext uri="{FF2B5EF4-FFF2-40B4-BE49-F238E27FC236}">
              <a16:creationId xmlns:a16="http://schemas.microsoft.com/office/drawing/2014/main" id="{A519379C-EEE2-49C7-91BD-A767B0DDB1F0}"/>
            </a:ext>
          </a:extLst>
        </xdr:cNvPr>
        <xdr:cNvSpPr txBox="1"/>
      </xdr:nvSpPr>
      <xdr:spPr>
        <a:xfrm>
          <a:off x="22199600"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355" name="直線コネクタ 354">
          <a:extLst>
            <a:ext uri="{FF2B5EF4-FFF2-40B4-BE49-F238E27FC236}">
              <a16:creationId xmlns:a16="http://schemas.microsoft.com/office/drawing/2014/main" id="{78878DCF-4A20-43EB-820B-F5FA5F9D7C61}"/>
            </a:ext>
          </a:extLst>
        </xdr:cNvPr>
        <xdr:cNvCxnSpPr/>
      </xdr:nvCxnSpPr>
      <xdr:spPr>
        <a:xfrm>
          <a:off x="22072600" y="1103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112793</xdr:rowOff>
    </xdr:from>
    <xdr:ext cx="469744" cy="259045"/>
    <xdr:sp macro="" textlink="">
      <xdr:nvSpPr>
        <xdr:cNvPr id="356" name="【保健センター・保健所】&#10;一人当たり面積最大値テキスト">
          <a:extLst>
            <a:ext uri="{FF2B5EF4-FFF2-40B4-BE49-F238E27FC236}">
              <a16:creationId xmlns:a16="http://schemas.microsoft.com/office/drawing/2014/main" id="{0EC03EA9-967D-46A9-9180-08B4AC18718B}"/>
            </a:ext>
          </a:extLst>
        </xdr:cNvPr>
        <xdr:cNvSpPr txBox="1"/>
      </xdr:nvSpPr>
      <xdr:spPr>
        <a:xfrm>
          <a:off x="22199600" y="9371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166116</xdr:rowOff>
    </xdr:from>
    <xdr:to>
      <xdr:col>116</xdr:col>
      <xdr:colOff>152400</xdr:colOff>
      <xdr:row>55</xdr:row>
      <xdr:rowOff>166116</xdr:rowOff>
    </xdr:to>
    <xdr:cxnSp macro="">
      <xdr:nvCxnSpPr>
        <xdr:cNvPr id="357" name="直線コネクタ 356">
          <a:extLst>
            <a:ext uri="{FF2B5EF4-FFF2-40B4-BE49-F238E27FC236}">
              <a16:creationId xmlns:a16="http://schemas.microsoft.com/office/drawing/2014/main" id="{D0261391-57AF-4FAD-AAB0-97466B12E28A}"/>
            </a:ext>
          </a:extLst>
        </xdr:cNvPr>
        <xdr:cNvCxnSpPr/>
      </xdr:nvCxnSpPr>
      <xdr:spPr>
        <a:xfrm>
          <a:off x="22072600" y="9595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34307</xdr:rowOff>
    </xdr:from>
    <xdr:ext cx="469744" cy="259045"/>
    <xdr:sp macro="" textlink="">
      <xdr:nvSpPr>
        <xdr:cNvPr id="358" name="【保健センター・保健所】&#10;一人当たり面積平均値テキスト">
          <a:extLst>
            <a:ext uri="{FF2B5EF4-FFF2-40B4-BE49-F238E27FC236}">
              <a16:creationId xmlns:a16="http://schemas.microsoft.com/office/drawing/2014/main" id="{FB8D61C9-3C82-4BE3-8A22-0762D0F399A6}"/>
            </a:ext>
          </a:extLst>
        </xdr:cNvPr>
        <xdr:cNvSpPr txBox="1"/>
      </xdr:nvSpPr>
      <xdr:spPr>
        <a:xfrm>
          <a:off x="22199600" y="10664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55880</xdr:rowOff>
    </xdr:from>
    <xdr:to>
      <xdr:col>116</xdr:col>
      <xdr:colOff>114300</xdr:colOff>
      <xdr:row>62</xdr:row>
      <xdr:rowOff>157480</xdr:rowOff>
    </xdr:to>
    <xdr:sp macro="" textlink="">
      <xdr:nvSpPr>
        <xdr:cNvPr id="359" name="フローチャート: 判断 358">
          <a:extLst>
            <a:ext uri="{FF2B5EF4-FFF2-40B4-BE49-F238E27FC236}">
              <a16:creationId xmlns:a16="http://schemas.microsoft.com/office/drawing/2014/main" id="{7603D408-E261-4B82-B884-E932014525C9}"/>
            </a:ext>
          </a:extLst>
        </xdr:cNvPr>
        <xdr:cNvSpPr/>
      </xdr:nvSpPr>
      <xdr:spPr>
        <a:xfrm>
          <a:off x="22110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57404</xdr:rowOff>
    </xdr:from>
    <xdr:to>
      <xdr:col>112</xdr:col>
      <xdr:colOff>38100</xdr:colOff>
      <xdr:row>62</xdr:row>
      <xdr:rowOff>159004</xdr:rowOff>
    </xdr:to>
    <xdr:sp macro="" textlink="">
      <xdr:nvSpPr>
        <xdr:cNvPr id="360" name="フローチャート: 判断 359">
          <a:extLst>
            <a:ext uri="{FF2B5EF4-FFF2-40B4-BE49-F238E27FC236}">
              <a16:creationId xmlns:a16="http://schemas.microsoft.com/office/drawing/2014/main" id="{B26E05A0-421D-4C88-BEE5-9426CD3DB4EF}"/>
            </a:ext>
          </a:extLst>
        </xdr:cNvPr>
        <xdr:cNvSpPr/>
      </xdr:nvSpPr>
      <xdr:spPr>
        <a:xfrm>
          <a:off x="21272500" y="1068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150131</xdr:rowOff>
    </xdr:from>
    <xdr:ext cx="469744" cy="259045"/>
    <xdr:sp macro="" textlink="">
      <xdr:nvSpPr>
        <xdr:cNvPr id="361" name="n_1aveValue【保健センター・保健所】&#10;一人当たり面積">
          <a:extLst>
            <a:ext uri="{FF2B5EF4-FFF2-40B4-BE49-F238E27FC236}">
              <a16:creationId xmlns:a16="http://schemas.microsoft.com/office/drawing/2014/main" id="{AE80C6CD-C03E-41FE-8065-CE92D34E6960}"/>
            </a:ext>
          </a:extLst>
        </xdr:cNvPr>
        <xdr:cNvSpPr txBox="1"/>
      </xdr:nvSpPr>
      <xdr:spPr>
        <a:xfrm>
          <a:off x="21075727" y="1078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76454</xdr:rowOff>
    </xdr:from>
    <xdr:to>
      <xdr:col>107</xdr:col>
      <xdr:colOff>101600</xdr:colOff>
      <xdr:row>63</xdr:row>
      <xdr:rowOff>6604</xdr:rowOff>
    </xdr:to>
    <xdr:sp macro="" textlink="">
      <xdr:nvSpPr>
        <xdr:cNvPr id="362" name="フローチャート: 判断 361">
          <a:extLst>
            <a:ext uri="{FF2B5EF4-FFF2-40B4-BE49-F238E27FC236}">
              <a16:creationId xmlns:a16="http://schemas.microsoft.com/office/drawing/2014/main" id="{C4E31D1F-CA69-4D2E-8EF6-B9DD8E6B45C2}"/>
            </a:ext>
          </a:extLst>
        </xdr:cNvPr>
        <xdr:cNvSpPr/>
      </xdr:nvSpPr>
      <xdr:spPr>
        <a:xfrm>
          <a:off x="20383500" y="1070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62</xdr:row>
      <xdr:rowOff>169181</xdr:rowOff>
    </xdr:from>
    <xdr:ext cx="469744" cy="259045"/>
    <xdr:sp macro="" textlink="">
      <xdr:nvSpPr>
        <xdr:cNvPr id="363" name="n_2aveValue【保健センター・保健所】&#10;一人当たり面積">
          <a:extLst>
            <a:ext uri="{FF2B5EF4-FFF2-40B4-BE49-F238E27FC236}">
              <a16:creationId xmlns:a16="http://schemas.microsoft.com/office/drawing/2014/main" id="{D7F3A40C-740C-4430-A336-774A3259F63E}"/>
            </a:ext>
          </a:extLst>
        </xdr:cNvPr>
        <xdr:cNvSpPr txBox="1"/>
      </xdr:nvSpPr>
      <xdr:spPr>
        <a:xfrm>
          <a:off x="20199427" y="1079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81788</xdr:rowOff>
    </xdr:from>
    <xdr:to>
      <xdr:col>102</xdr:col>
      <xdr:colOff>165100</xdr:colOff>
      <xdr:row>63</xdr:row>
      <xdr:rowOff>11938</xdr:rowOff>
    </xdr:to>
    <xdr:sp macro="" textlink="">
      <xdr:nvSpPr>
        <xdr:cNvPr id="364" name="フローチャート: 判断 363">
          <a:extLst>
            <a:ext uri="{FF2B5EF4-FFF2-40B4-BE49-F238E27FC236}">
              <a16:creationId xmlns:a16="http://schemas.microsoft.com/office/drawing/2014/main" id="{C9716A76-1458-49DA-8DE9-CE278D3BA478}"/>
            </a:ext>
          </a:extLst>
        </xdr:cNvPr>
        <xdr:cNvSpPr/>
      </xdr:nvSpPr>
      <xdr:spPr>
        <a:xfrm>
          <a:off x="19494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28465</xdr:rowOff>
    </xdr:from>
    <xdr:ext cx="469744" cy="259045"/>
    <xdr:sp macro="" textlink="">
      <xdr:nvSpPr>
        <xdr:cNvPr id="365" name="n_3aveValue【保健センター・保健所】&#10;一人当たり面積">
          <a:extLst>
            <a:ext uri="{FF2B5EF4-FFF2-40B4-BE49-F238E27FC236}">
              <a16:creationId xmlns:a16="http://schemas.microsoft.com/office/drawing/2014/main" id="{FC4A18C1-C472-4661-B1B6-AFC4E5B724D7}"/>
            </a:ext>
          </a:extLst>
        </xdr:cNvPr>
        <xdr:cNvSpPr txBox="1"/>
      </xdr:nvSpPr>
      <xdr:spPr>
        <a:xfrm>
          <a:off x="19310427" y="1048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366" name="テキスト ボックス 365">
          <a:extLst>
            <a:ext uri="{FF2B5EF4-FFF2-40B4-BE49-F238E27FC236}">
              <a16:creationId xmlns:a16="http://schemas.microsoft.com/office/drawing/2014/main" id="{FE29DF3A-61C4-4532-AFBD-616C5C17842B}"/>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67" name="テキスト ボックス 366">
          <a:extLst>
            <a:ext uri="{FF2B5EF4-FFF2-40B4-BE49-F238E27FC236}">
              <a16:creationId xmlns:a16="http://schemas.microsoft.com/office/drawing/2014/main" id="{20CD47E9-4B11-4FEE-8272-7E82D2F8248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68" name="テキスト ボックス 367">
          <a:extLst>
            <a:ext uri="{FF2B5EF4-FFF2-40B4-BE49-F238E27FC236}">
              <a16:creationId xmlns:a16="http://schemas.microsoft.com/office/drawing/2014/main" id="{82CD8294-2DC7-412A-A7D3-0FF9AEED4D8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69" name="テキスト ボックス 368">
          <a:extLst>
            <a:ext uri="{FF2B5EF4-FFF2-40B4-BE49-F238E27FC236}">
              <a16:creationId xmlns:a16="http://schemas.microsoft.com/office/drawing/2014/main" id="{7B197C8A-5CCE-4EBE-90AC-22A06DCD5985}"/>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70" name="テキスト ボックス 369">
          <a:extLst>
            <a:ext uri="{FF2B5EF4-FFF2-40B4-BE49-F238E27FC236}">
              <a16:creationId xmlns:a16="http://schemas.microsoft.com/office/drawing/2014/main" id="{45D9325F-2694-40F4-8E68-9EA0B99FC4C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121412</xdr:rowOff>
    </xdr:from>
    <xdr:to>
      <xdr:col>116</xdr:col>
      <xdr:colOff>114300</xdr:colOff>
      <xdr:row>59</xdr:row>
      <xdr:rowOff>51562</xdr:rowOff>
    </xdr:to>
    <xdr:sp macro="" textlink="">
      <xdr:nvSpPr>
        <xdr:cNvPr id="371" name="楕円 370">
          <a:extLst>
            <a:ext uri="{FF2B5EF4-FFF2-40B4-BE49-F238E27FC236}">
              <a16:creationId xmlns:a16="http://schemas.microsoft.com/office/drawing/2014/main" id="{C1DD0D30-B6EA-400F-BEB2-4F95E7C59674}"/>
            </a:ext>
          </a:extLst>
        </xdr:cNvPr>
        <xdr:cNvSpPr/>
      </xdr:nvSpPr>
      <xdr:spPr>
        <a:xfrm>
          <a:off x="22110700" y="1006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144289</xdr:rowOff>
    </xdr:from>
    <xdr:ext cx="469744" cy="259045"/>
    <xdr:sp macro="" textlink="">
      <xdr:nvSpPr>
        <xdr:cNvPr id="372" name="【保健センター・保健所】&#10;一人当たり面積該当値テキスト">
          <a:extLst>
            <a:ext uri="{FF2B5EF4-FFF2-40B4-BE49-F238E27FC236}">
              <a16:creationId xmlns:a16="http://schemas.microsoft.com/office/drawing/2014/main" id="{E5C0D1F0-D636-4998-B626-BB42C32BDCE7}"/>
            </a:ext>
          </a:extLst>
        </xdr:cNvPr>
        <xdr:cNvSpPr txBox="1"/>
      </xdr:nvSpPr>
      <xdr:spPr>
        <a:xfrm>
          <a:off x="22199600" y="991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151892</xdr:rowOff>
    </xdr:from>
    <xdr:to>
      <xdr:col>112</xdr:col>
      <xdr:colOff>38100</xdr:colOff>
      <xdr:row>59</xdr:row>
      <xdr:rowOff>82042</xdr:rowOff>
    </xdr:to>
    <xdr:sp macro="" textlink="">
      <xdr:nvSpPr>
        <xdr:cNvPr id="373" name="楕円 372">
          <a:extLst>
            <a:ext uri="{FF2B5EF4-FFF2-40B4-BE49-F238E27FC236}">
              <a16:creationId xmlns:a16="http://schemas.microsoft.com/office/drawing/2014/main" id="{2C36E33D-CA1E-4E85-9A5D-CFC86F8F66EC}"/>
            </a:ext>
          </a:extLst>
        </xdr:cNvPr>
        <xdr:cNvSpPr/>
      </xdr:nvSpPr>
      <xdr:spPr>
        <a:xfrm>
          <a:off x="21272500" y="1009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762</xdr:rowOff>
    </xdr:from>
    <xdr:to>
      <xdr:col>116</xdr:col>
      <xdr:colOff>63500</xdr:colOff>
      <xdr:row>59</xdr:row>
      <xdr:rowOff>31242</xdr:rowOff>
    </xdr:to>
    <xdr:cxnSp macro="">
      <xdr:nvCxnSpPr>
        <xdr:cNvPr id="374" name="直線コネクタ 373">
          <a:extLst>
            <a:ext uri="{FF2B5EF4-FFF2-40B4-BE49-F238E27FC236}">
              <a16:creationId xmlns:a16="http://schemas.microsoft.com/office/drawing/2014/main" id="{9014492F-B9E9-46CE-9A6B-215AB16FB308}"/>
            </a:ext>
          </a:extLst>
        </xdr:cNvPr>
        <xdr:cNvCxnSpPr/>
      </xdr:nvCxnSpPr>
      <xdr:spPr>
        <a:xfrm flipV="1">
          <a:off x="21323300" y="10116312"/>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170942</xdr:rowOff>
    </xdr:from>
    <xdr:to>
      <xdr:col>107</xdr:col>
      <xdr:colOff>101600</xdr:colOff>
      <xdr:row>59</xdr:row>
      <xdr:rowOff>101092</xdr:rowOff>
    </xdr:to>
    <xdr:sp macro="" textlink="">
      <xdr:nvSpPr>
        <xdr:cNvPr id="375" name="楕円 374">
          <a:extLst>
            <a:ext uri="{FF2B5EF4-FFF2-40B4-BE49-F238E27FC236}">
              <a16:creationId xmlns:a16="http://schemas.microsoft.com/office/drawing/2014/main" id="{28DE2F52-81E5-4602-9A4A-44FB74B705CD}"/>
            </a:ext>
          </a:extLst>
        </xdr:cNvPr>
        <xdr:cNvSpPr/>
      </xdr:nvSpPr>
      <xdr:spPr>
        <a:xfrm>
          <a:off x="20383500" y="1011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31242</xdr:rowOff>
    </xdr:from>
    <xdr:to>
      <xdr:col>111</xdr:col>
      <xdr:colOff>177800</xdr:colOff>
      <xdr:row>59</xdr:row>
      <xdr:rowOff>50292</xdr:rowOff>
    </xdr:to>
    <xdr:cxnSp macro="">
      <xdr:nvCxnSpPr>
        <xdr:cNvPr id="376" name="直線コネクタ 375">
          <a:extLst>
            <a:ext uri="{FF2B5EF4-FFF2-40B4-BE49-F238E27FC236}">
              <a16:creationId xmlns:a16="http://schemas.microsoft.com/office/drawing/2014/main" id="{B08E998E-A50F-427C-B899-BF3EBBF1FAEB}"/>
            </a:ext>
          </a:extLst>
        </xdr:cNvPr>
        <xdr:cNvCxnSpPr/>
      </xdr:nvCxnSpPr>
      <xdr:spPr>
        <a:xfrm flipV="1">
          <a:off x="20434300" y="10146792"/>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57</xdr:row>
      <xdr:rowOff>98569</xdr:rowOff>
    </xdr:from>
    <xdr:ext cx="469744" cy="259045"/>
    <xdr:sp macro="" textlink="">
      <xdr:nvSpPr>
        <xdr:cNvPr id="377" name="n_1mainValue【保健センター・保健所】&#10;一人当たり面積">
          <a:extLst>
            <a:ext uri="{FF2B5EF4-FFF2-40B4-BE49-F238E27FC236}">
              <a16:creationId xmlns:a16="http://schemas.microsoft.com/office/drawing/2014/main" id="{6AE6B1FD-3475-4A37-9A05-CEDA5307119F}"/>
            </a:ext>
          </a:extLst>
        </xdr:cNvPr>
        <xdr:cNvSpPr txBox="1"/>
      </xdr:nvSpPr>
      <xdr:spPr>
        <a:xfrm>
          <a:off x="21075727" y="98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117619</xdr:rowOff>
    </xdr:from>
    <xdr:ext cx="469744" cy="259045"/>
    <xdr:sp macro="" textlink="">
      <xdr:nvSpPr>
        <xdr:cNvPr id="378" name="n_2mainValue【保健センター・保健所】&#10;一人当たり面積">
          <a:extLst>
            <a:ext uri="{FF2B5EF4-FFF2-40B4-BE49-F238E27FC236}">
              <a16:creationId xmlns:a16="http://schemas.microsoft.com/office/drawing/2014/main" id="{7319B723-321D-4ECA-98DF-43A8EBE62CF8}"/>
            </a:ext>
          </a:extLst>
        </xdr:cNvPr>
        <xdr:cNvSpPr txBox="1"/>
      </xdr:nvSpPr>
      <xdr:spPr>
        <a:xfrm>
          <a:off x="20199427" y="989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79" name="正方形/長方形 378">
          <a:extLst>
            <a:ext uri="{FF2B5EF4-FFF2-40B4-BE49-F238E27FC236}">
              <a16:creationId xmlns:a16="http://schemas.microsoft.com/office/drawing/2014/main" id="{0FAFEB24-06F4-4354-9480-1280F0626466}"/>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80" name="正方形/長方形 379">
          <a:extLst>
            <a:ext uri="{FF2B5EF4-FFF2-40B4-BE49-F238E27FC236}">
              <a16:creationId xmlns:a16="http://schemas.microsoft.com/office/drawing/2014/main" id="{8E631903-AAD2-47DF-B153-E54BF820E58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81" name="正方形/長方形 380">
          <a:extLst>
            <a:ext uri="{FF2B5EF4-FFF2-40B4-BE49-F238E27FC236}">
              <a16:creationId xmlns:a16="http://schemas.microsoft.com/office/drawing/2014/main" id="{52497C91-3000-4AC9-9048-D72069376A1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82" name="正方形/長方形 381">
          <a:extLst>
            <a:ext uri="{FF2B5EF4-FFF2-40B4-BE49-F238E27FC236}">
              <a16:creationId xmlns:a16="http://schemas.microsoft.com/office/drawing/2014/main" id="{2BA8F6BA-8D65-4CB6-A302-CACA2C22152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83" name="正方形/長方形 382">
          <a:extLst>
            <a:ext uri="{FF2B5EF4-FFF2-40B4-BE49-F238E27FC236}">
              <a16:creationId xmlns:a16="http://schemas.microsoft.com/office/drawing/2014/main" id="{1FFCFEFA-F388-4AD7-ACFB-42D632627C4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84" name="正方形/長方形 383">
          <a:extLst>
            <a:ext uri="{FF2B5EF4-FFF2-40B4-BE49-F238E27FC236}">
              <a16:creationId xmlns:a16="http://schemas.microsoft.com/office/drawing/2014/main" id="{5EEDE1AC-2A34-43DC-91AD-1620F992A0C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85" name="正方形/長方形 384">
          <a:extLst>
            <a:ext uri="{FF2B5EF4-FFF2-40B4-BE49-F238E27FC236}">
              <a16:creationId xmlns:a16="http://schemas.microsoft.com/office/drawing/2014/main" id="{15CE9F2F-684C-4F87-A85D-C802BC83771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86" name="正方形/長方形 385">
          <a:extLst>
            <a:ext uri="{FF2B5EF4-FFF2-40B4-BE49-F238E27FC236}">
              <a16:creationId xmlns:a16="http://schemas.microsoft.com/office/drawing/2014/main" id="{02B97316-5071-4C42-841E-F7AA136B4F54}"/>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87" name="テキスト ボックス 386">
          <a:extLst>
            <a:ext uri="{FF2B5EF4-FFF2-40B4-BE49-F238E27FC236}">
              <a16:creationId xmlns:a16="http://schemas.microsoft.com/office/drawing/2014/main" id="{A528EFE5-00AB-434A-BA50-1DE6CB7E394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88" name="直線コネクタ 387">
          <a:extLst>
            <a:ext uri="{FF2B5EF4-FFF2-40B4-BE49-F238E27FC236}">
              <a16:creationId xmlns:a16="http://schemas.microsoft.com/office/drawing/2014/main" id="{FDA541C7-8E42-4186-A409-08E0072DF10E}"/>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389" name="直線コネクタ 388">
          <a:extLst>
            <a:ext uri="{FF2B5EF4-FFF2-40B4-BE49-F238E27FC236}">
              <a16:creationId xmlns:a16="http://schemas.microsoft.com/office/drawing/2014/main" id="{024B1689-DE80-4647-881A-51FA68845848}"/>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390" name="テキスト ボックス 389">
          <a:extLst>
            <a:ext uri="{FF2B5EF4-FFF2-40B4-BE49-F238E27FC236}">
              <a16:creationId xmlns:a16="http://schemas.microsoft.com/office/drawing/2014/main" id="{2F41A983-6A20-49F9-9520-BC3528459306}"/>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91" name="直線コネクタ 390">
          <a:extLst>
            <a:ext uri="{FF2B5EF4-FFF2-40B4-BE49-F238E27FC236}">
              <a16:creationId xmlns:a16="http://schemas.microsoft.com/office/drawing/2014/main" id="{3D08361B-7814-4C31-8DEF-6DA574C072A5}"/>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92" name="テキスト ボックス 391">
          <a:extLst>
            <a:ext uri="{FF2B5EF4-FFF2-40B4-BE49-F238E27FC236}">
              <a16:creationId xmlns:a16="http://schemas.microsoft.com/office/drawing/2014/main" id="{3D71C448-CC6E-44F7-B4FE-DF51FE73B45F}"/>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93" name="直線コネクタ 392">
          <a:extLst>
            <a:ext uri="{FF2B5EF4-FFF2-40B4-BE49-F238E27FC236}">
              <a16:creationId xmlns:a16="http://schemas.microsoft.com/office/drawing/2014/main" id="{7D255F06-8950-401E-9F2A-53FF9077D3FC}"/>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94" name="テキスト ボックス 393">
          <a:extLst>
            <a:ext uri="{FF2B5EF4-FFF2-40B4-BE49-F238E27FC236}">
              <a16:creationId xmlns:a16="http://schemas.microsoft.com/office/drawing/2014/main" id="{C0A792ED-AACA-4D5E-A427-AFB5613CCC08}"/>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95" name="直線コネクタ 394">
          <a:extLst>
            <a:ext uri="{FF2B5EF4-FFF2-40B4-BE49-F238E27FC236}">
              <a16:creationId xmlns:a16="http://schemas.microsoft.com/office/drawing/2014/main" id="{AC03767F-88E3-4F72-A9A8-3A4165587EEC}"/>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96" name="テキスト ボックス 395">
          <a:extLst>
            <a:ext uri="{FF2B5EF4-FFF2-40B4-BE49-F238E27FC236}">
              <a16:creationId xmlns:a16="http://schemas.microsoft.com/office/drawing/2014/main" id="{584EDED1-A659-48C5-B3A5-5145B1AD6861}"/>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97" name="直線コネクタ 396">
          <a:extLst>
            <a:ext uri="{FF2B5EF4-FFF2-40B4-BE49-F238E27FC236}">
              <a16:creationId xmlns:a16="http://schemas.microsoft.com/office/drawing/2014/main" id="{5F028790-42E1-4E54-A37F-DE7109CC48CA}"/>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98" name="テキスト ボックス 397">
          <a:extLst>
            <a:ext uri="{FF2B5EF4-FFF2-40B4-BE49-F238E27FC236}">
              <a16:creationId xmlns:a16="http://schemas.microsoft.com/office/drawing/2014/main" id="{40BED4B1-9749-4FB7-9FAC-3CC0E6596F2E}"/>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99" name="直線コネクタ 398">
          <a:extLst>
            <a:ext uri="{FF2B5EF4-FFF2-40B4-BE49-F238E27FC236}">
              <a16:creationId xmlns:a16="http://schemas.microsoft.com/office/drawing/2014/main" id="{66AAEDA9-D241-4B60-80F2-9170A9FA268B}"/>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00" name="テキスト ボックス 399">
          <a:extLst>
            <a:ext uri="{FF2B5EF4-FFF2-40B4-BE49-F238E27FC236}">
              <a16:creationId xmlns:a16="http://schemas.microsoft.com/office/drawing/2014/main" id="{31B2FABA-135A-4113-B807-510921CDBCB4}"/>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01" name="直線コネクタ 400">
          <a:extLst>
            <a:ext uri="{FF2B5EF4-FFF2-40B4-BE49-F238E27FC236}">
              <a16:creationId xmlns:a16="http://schemas.microsoft.com/office/drawing/2014/main" id="{5C4ADABC-2F07-410D-841D-96F6B849176B}"/>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02" name="テキスト ボックス 401">
          <a:extLst>
            <a:ext uri="{FF2B5EF4-FFF2-40B4-BE49-F238E27FC236}">
              <a16:creationId xmlns:a16="http://schemas.microsoft.com/office/drawing/2014/main" id="{64BFDF84-D798-417B-B284-96C9509BA687}"/>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03" name="【消防施設】&#10;有形固定資産減価償却率グラフ枠">
          <a:extLst>
            <a:ext uri="{FF2B5EF4-FFF2-40B4-BE49-F238E27FC236}">
              <a16:creationId xmlns:a16="http://schemas.microsoft.com/office/drawing/2014/main" id="{D051EF7D-7AB9-4310-A5D8-49444F9C1B6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127907</xdr:rowOff>
    </xdr:to>
    <xdr:cxnSp macro="">
      <xdr:nvCxnSpPr>
        <xdr:cNvPr id="404" name="直線コネクタ 403">
          <a:extLst>
            <a:ext uri="{FF2B5EF4-FFF2-40B4-BE49-F238E27FC236}">
              <a16:creationId xmlns:a16="http://schemas.microsoft.com/office/drawing/2014/main" id="{13208DB2-1CFC-43C8-B18B-D309299AB290}"/>
            </a:ext>
          </a:extLst>
        </xdr:cNvPr>
        <xdr:cNvCxnSpPr/>
      </xdr:nvCxnSpPr>
      <xdr:spPr>
        <a:xfrm flipV="1">
          <a:off x="16318864" y="13280571"/>
          <a:ext cx="0" cy="1592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131734</xdr:rowOff>
    </xdr:from>
    <xdr:ext cx="340478" cy="259045"/>
    <xdr:sp macro="" textlink="">
      <xdr:nvSpPr>
        <xdr:cNvPr id="405" name="【消防施設】&#10;有形固定資産減価償却率最小値テキスト">
          <a:extLst>
            <a:ext uri="{FF2B5EF4-FFF2-40B4-BE49-F238E27FC236}">
              <a16:creationId xmlns:a16="http://schemas.microsoft.com/office/drawing/2014/main" id="{E6A0FEAB-1DE3-49B9-9E85-BDE9E584E1DA}"/>
            </a:ext>
          </a:extLst>
        </xdr:cNvPr>
        <xdr:cNvSpPr txBox="1"/>
      </xdr:nvSpPr>
      <xdr:spPr>
        <a:xfrm>
          <a:off x="16357600" y="1487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127907</xdr:rowOff>
    </xdr:from>
    <xdr:to>
      <xdr:col>86</xdr:col>
      <xdr:colOff>25400</xdr:colOff>
      <xdr:row>86</xdr:row>
      <xdr:rowOff>127907</xdr:rowOff>
    </xdr:to>
    <xdr:cxnSp macro="">
      <xdr:nvCxnSpPr>
        <xdr:cNvPr id="406" name="直線コネクタ 405">
          <a:extLst>
            <a:ext uri="{FF2B5EF4-FFF2-40B4-BE49-F238E27FC236}">
              <a16:creationId xmlns:a16="http://schemas.microsoft.com/office/drawing/2014/main" id="{195BD99B-71F9-480C-B7B2-6C2606FBF70F}"/>
            </a:ext>
          </a:extLst>
        </xdr:cNvPr>
        <xdr:cNvCxnSpPr/>
      </xdr:nvCxnSpPr>
      <xdr:spPr>
        <a:xfrm>
          <a:off x="16230600" y="1487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07" name="【消防施設】&#10;有形固定資産減価償却率最大値テキスト">
          <a:extLst>
            <a:ext uri="{FF2B5EF4-FFF2-40B4-BE49-F238E27FC236}">
              <a16:creationId xmlns:a16="http://schemas.microsoft.com/office/drawing/2014/main" id="{DB6C02ED-8BF4-4978-8A55-0AFD8518765C}"/>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08" name="直線コネクタ 407">
          <a:extLst>
            <a:ext uri="{FF2B5EF4-FFF2-40B4-BE49-F238E27FC236}">
              <a16:creationId xmlns:a16="http://schemas.microsoft.com/office/drawing/2014/main" id="{649CB4C3-AE21-424B-A4D8-F418C6F7ABBC}"/>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11809</xdr:rowOff>
    </xdr:from>
    <xdr:ext cx="405111" cy="259045"/>
    <xdr:sp macro="" textlink="">
      <xdr:nvSpPr>
        <xdr:cNvPr id="409" name="【消防施設】&#10;有形固定資産減価償却率平均値テキスト">
          <a:extLst>
            <a:ext uri="{FF2B5EF4-FFF2-40B4-BE49-F238E27FC236}">
              <a16:creationId xmlns:a16="http://schemas.microsoft.com/office/drawing/2014/main" id="{20360D17-24EC-4DF9-B81C-7C622967416B}"/>
            </a:ext>
          </a:extLst>
        </xdr:cNvPr>
        <xdr:cNvSpPr txBox="1"/>
      </xdr:nvSpPr>
      <xdr:spPr>
        <a:xfrm>
          <a:off x="16357600" y="13727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160382</xdr:rowOff>
    </xdr:from>
    <xdr:to>
      <xdr:col>85</xdr:col>
      <xdr:colOff>177800</xdr:colOff>
      <xdr:row>81</xdr:row>
      <xdr:rowOff>90532</xdr:rowOff>
    </xdr:to>
    <xdr:sp macro="" textlink="">
      <xdr:nvSpPr>
        <xdr:cNvPr id="410" name="フローチャート: 判断 409">
          <a:extLst>
            <a:ext uri="{FF2B5EF4-FFF2-40B4-BE49-F238E27FC236}">
              <a16:creationId xmlns:a16="http://schemas.microsoft.com/office/drawing/2014/main" id="{62777166-A79E-467D-9DB8-3ED0B2C709D7}"/>
            </a:ext>
          </a:extLst>
        </xdr:cNvPr>
        <xdr:cNvSpPr/>
      </xdr:nvSpPr>
      <xdr:spPr>
        <a:xfrm>
          <a:off x="16268700" y="1387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28121</xdr:rowOff>
    </xdr:from>
    <xdr:to>
      <xdr:col>81</xdr:col>
      <xdr:colOff>101600</xdr:colOff>
      <xdr:row>81</xdr:row>
      <xdr:rowOff>129721</xdr:rowOff>
    </xdr:to>
    <xdr:sp macro="" textlink="">
      <xdr:nvSpPr>
        <xdr:cNvPr id="411" name="フローチャート: 判断 410">
          <a:extLst>
            <a:ext uri="{FF2B5EF4-FFF2-40B4-BE49-F238E27FC236}">
              <a16:creationId xmlns:a16="http://schemas.microsoft.com/office/drawing/2014/main" id="{82249B1F-9992-4B7F-939D-170C6A917A55}"/>
            </a:ext>
          </a:extLst>
        </xdr:cNvPr>
        <xdr:cNvSpPr/>
      </xdr:nvSpPr>
      <xdr:spPr>
        <a:xfrm>
          <a:off x="15430500" y="1391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120848</xdr:rowOff>
    </xdr:from>
    <xdr:ext cx="405111" cy="259045"/>
    <xdr:sp macro="" textlink="">
      <xdr:nvSpPr>
        <xdr:cNvPr id="412" name="n_1aveValue【消防施設】&#10;有形固定資産減価償却率">
          <a:extLst>
            <a:ext uri="{FF2B5EF4-FFF2-40B4-BE49-F238E27FC236}">
              <a16:creationId xmlns:a16="http://schemas.microsoft.com/office/drawing/2014/main" id="{56E43EDF-1B18-4940-8942-5E9C7EE0E722}"/>
            </a:ext>
          </a:extLst>
        </xdr:cNvPr>
        <xdr:cNvSpPr txBox="1"/>
      </xdr:nvSpPr>
      <xdr:spPr>
        <a:xfrm>
          <a:off x="15266044" y="14008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153851</xdr:rowOff>
    </xdr:from>
    <xdr:to>
      <xdr:col>76</xdr:col>
      <xdr:colOff>165100</xdr:colOff>
      <xdr:row>81</xdr:row>
      <xdr:rowOff>84001</xdr:rowOff>
    </xdr:to>
    <xdr:sp macro="" textlink="">
      <xdr:nvSpPr>
        <xdr:cNvPr id="413" name="フローチャート: 判断 412">
          <a:extLst>
            <a:ext uri="{FF2B5EF4-FFF2-40B4-BE49-F238E27FC236}">
              <a16:creationId xmlns:a16="http://schemas.microsoft.com/office/drawing/2014/main" id="{589F5989-602C-4665-B305-216968BEB31B}"/>
            </a:ext>
          </a:extLst>
        </xdr:cNvPr>
        <xdr:cNvSpPr/>
      </xdr:nvSpPr>
      <xdr:spPr>
        <a:xfrm>
          <a:off x="14541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100528</xdr:rowOff>
    </xdr:from>
    <xdr:ext cx="405111" cy="259045"/>
    <xdr:sp macro="" textlink="">
      <xdr:nvSpPr>
        <xdr:cNvPr id="414" name="n_2aveValue【消防施設】&#10;有形固定資産減価償却率">
          <a:extLst>
            <a:ext uri="{FF2B5EF4-FFF2-40B4-BE49-F238E27FC236}">
              <a16:creationId xmlns:a16="http://schemas.microsoft.com/office/drawing/2014/main" id="{1E68D1F5-45E1-4007-BE76-39CD7F3E0303}"/>
            </a:ext>
          </a:extLst>
        </xdr:cNvPr>
        <xdr:cNvSpPr txBox="1"/>
      </xdr:nvSpPr>
      <xdr:spPr>
        <a:xfrm>
          <a:off x="143897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122827</xdr:rowOff>
    </xdr:from>
    <xdr:to>
      <xdr:col>72</xdr:col>
      <xdr:colOff>38100</xdr:colOff>
      <xdr:row>81</xdr:row>
      <xdr:rowOff>52977</xdr:rowOff>
    </xdr:to>
    <xdr:sp macro="" textlink="">
      <xdr:nvSpPr>
        <xdr:cNvPr id="415" name="フローチャート: 判断 414">
          <a:extLst>
            <a:ext uri="{FF2B5EF4-FFF2-40B4-BE49-F238E27FC236}">
              <a16:creationId xmlns:a16="http://schemas.microsoft.com/office/drawing/2014/main" id="{1E967114-47A4-446B-BCE8-4396897A6F59}"/>
            </a:ext>
          </a:extLst>
        </xdr:cNvPr>
        <xdr:cNvSpPr/>
      </xdr:nvSpPr>
      <xdr:spPr>
        <a:xfrm>
          <a:off x="13652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69504</xdr:rowOff>
    </xdr:from>
    <xdr:ext cx="405111" cy="259045"/>
    <xdr:sp macro="" textlink="">
      <xdr:nvSpPr>
        <xdr:cNvPr id="416" name="n_3aveValue【消防施設】&#10;有形固定資産減価償却率">
          <a:extLst>
            <a:ext uri="{FF2B5EF4-FFF2-40B4-BE49-F238E27FC236}">
              <a16:creationId xmlns:a16="http://schemas.microsoft.com/office/drawing/2014/main" id="{2C19E9F6-711E-4AFB-B5C4-DC6C920776DA}"/>
            </a:ext>
          </a:extLst>
        </xdr:cNvPr>
        <xdr:cNvSpPr txBox="1"/>
      </xdr:nvSpPr>
      <xdr:spPr>
        <a:xfrm>
          <a:off x="13500744" y="1361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17" name="テキスト ボックス 416">
          <a:extLst>
            <a:ext uri="{FF2B5EF4-FFF2-40B4-BE49-F238E27FC236}">
              <a16:creationId xmlns:a16="http://schemas.microsoft.com/office/drawing/2014/main" id="{D0CB8034-FF02-4957-B782-CDD2AA594AB8}"/>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18" name="テキスト ボックス 417">
          <a:extLst>
            <a:ext uri="{FF2B5EF4-FFF2-40B4-BE49-F238E27FC236}">
              <a16:creationId xmlns:a16="http://schemas.microsoft.com/office/drawing/2014/main" id="{53031BF2-74B5-4BBB-9F78-39E0A37D1164}"/>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19" name="テキスト ボックス 418">
          <a:extLst>
            <a:ext uri="{FF2B5EF4-FFF2-40B4-BE49-F238E27FC236}">
              <a16:creationId xmlns:a16="http://schemas.microsoft.com/office/drawing/2014/main" id="{8FCBB1FB-C6E2-42E1-AB87-C86FEB58A61A}"/>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20" name="テキスト ボックス 419">
          <a:extLst>
            <a:ext uri="{FF2B5EF4-FFF2-40B4-BE49-F238E27FC236}">
              <a16:creationId xmlns:a16="http://schemas.microsoft.com/office/drawing/2014/main" id="{C0A05013-90A2-43FD-8A17-825A9B34018D}"/>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21" name="テキスト ボックス 420">
          <a:extLst>
            <a:ext uri="{FF2B5EF4-FFF2-40B4-BE49-F238E27FC236}">
              <a16:creationId xmlns:a16="http://schemas.microsoft.com/office/drawing/2014/main" id="{EA40FDFA-B2E6-42B8-AF61-680953BE0255}"/>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64044</xdr:rowOff>
    </xdr:from>
    <xdr:to>
      <xdr:col>85</xdr:col>
      <xdr:colOff>177800</xdr:colOff>
      <xdr:row>82</xdr:row>
      <xdr:rowOff>165644</xdr:rowOff>
    </xdr:to>
    <xdr:sp macro="" textlink="">
      <xdr:nvSpPr>
        <xdr:cNvPr id="422" name="楕円 421">
          <a:extLst>
            <a:ext uri="{FF2B5EF4-FFF2-40B4-BE49-F238E27FC236}">
              <a16:creationId xmlns:a16="http://schemas.microsoft.com/office/drawing/2014/main" id="{C784124F-C590-457C-8054-9C224E1C11E6}"/>
            </a:ext>
          </a:extLst>
        </xdr:cNvPr>
        <xdr:cNvSpPr/>
      </xdr:nvSpPr>
      <xdr:spPr>
        <a:xfrm>
          <a:off x="16268700" y="1412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42471</xdr:rowOff>
    </xdr:from>
    <xdr:ext cx="405111" cy="259045"/>
    <xdr:sp macro="" textlink="">
      <xdr:nvSpPr>
        <xdr:cNvPr id="423" name="【消防施設】&#10;有形固定資産減価償却率該当値テキスト">
          <a:extLst>
            <a:ext uri="{FF2B5EF4-FFF2-40B4-BE49-F238E27FC236}">
              <a16:creationId xmlns:a16="http://schemas.microsoft.com/office/drawing/2014/main" id="{0DF6F792-2CAD-4944-9B7D-46A29C4620B9}"/>
            </a:ext>
          </a:extLst>
        </xdr:cNvPr>
        <xdr:cNvSpPr txBox="1"/>
      </xdr:nvSpPr>
      <xdr:spPr>
        <a:xfrm>
          <a:off x="16357600" y="1410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95069</xdr:rowOff>
    </xdr:from>
    <xdr:to>
      <xdr:col>81</xdr:col>
      <xdr:colOff>101600</xdr:colOff>
      <xdr:row>81</xdr:row>
      <xdr:rowOff>25219</xdr:rowOff>
    </xdr:to>
    <xdr:sp macro="" textlink="">
      <xdr:nvSpPr>
        <xdr:cNvPr id="424" name="楕円 423">
          <a:extLst>
            <a:ext uri="{FF2B5EF4-FFF2-40B4-BE49-F238E27FC236}">
              <a16:creationId xmlns:a16="http://schemas.microsoft.com/office/drawing/2014/main" id="{3118B554-7CB0-4F87-83A8-9355094D1E84}"/>
            </a:ext>
          </a:extLst>
        </xdr:cNvPr>
        <xdr:cNvSpPr/>
      </xdr:nvSpPr>
      <xdr:spPr>
        <a:xfrm>
          <a:off x="15430500" y="1381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145869</xdr:rowOff>
    </xdr:from>
    <xdr:to>
      <xdr:col>85</xdr:col>
      <xdr:colOff>127000</xdr:colOff>
      <xdr:row>82</xdr:row>
      <xdr:rowOff>114844</xdr:rowOff>
    </xdr:to>
    <xdr:cxnSp macro="">
      <xdr:nvCxnSpPr>
        <xdr:cNvPr id="425" name="直線コネクタ 424">
          <a:extLst>
            <a:ext uri="{FF2B5EF4-FFF2-40B4-BE49-F238E27FC236}">
              <a16:creationId xmlns:a16="http://schemas.microsoft.com/office/drawing/2014/main" id="{75450B37-A3C7-41FB-B3A3-3EF24C5100CD}"/>
            </a:ext>
          </a:extLst>
        </xdr:cNvPr>
        <xdr:cNvCxnSpPr/>
      </xdr:nvCxnSpPr>
      <xdr:spPr>
        <a:xfrm>
          <a:off x="15481300" y="13861869"/>
          <a:ext cx="838200" cy="31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163649</xdr:rowOff>
    </xdr:from>
    <xdr:to>
      <xdr:col>76</xdr:col>
      <xdr:colOff>165100</xdr:colOff>
      <xdr:row>81</xdr:row>
      <xdr:rowOff>93799</xdr:rowOff>
    </xdr:to>
    <xdr:sp macro="" textlink="">
      <xdr:nvSpPr>
        <xdr:cNvPr id="426" name="楕円 425">
          <a:extLst>
            <a:ext uri="{FF2B5EF4-FFF2-40B4-BE49-F238E27FC236}">
              <a16:creationId xmlns:a16="http://schemas.microsoft.com/office/drawing/2014/main" id="{4B7195A9-8F49-4C58-AB1E-6D8752DE4E8A}"/>
            </a:ext>
          </a:extLst>
        </xdr:cNvPr>
        <xdr:cNvSpPr/>
      </xdr:nvSpPr>
      <xdr:spPr>
        <a:xfrm>
          <a:off x="14541500" y="1387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145869</xdr:rowOff>
    </xdr:from>
    <xdr:to>
      <xdr:col>81</xdr:col>
      <xdr:colOff>50800</xdr:colOff>
      <xdr:row>81</xdr:row>
      <xdr:rowOff>42999</xdr:rowOff>
    </xdr:to>
    <xdr:cxnSp macro="">
      <xdr:nvCxnSpPr>
        <xdr:cNvPr id="427" name="直線コネクタ 426">
          <a:extLst>
            <a:ext uri="{FF2B5EF4-FFF2-40B4-BE49-F238E27FC236}">
              <a16:creationId xmlns:a16="http://schemas.microsoft.com/office/drawing/2014/main" id="{197043F1-5033-46D3-B8E5-C0095DC54CAD}"/>
            </a:ext>
          </a:extLst>
        </xdr:cNvPr>
        <xdr:cNvCxnSpPr/>
      </xdr:nvCxnSpPr>
      <xdr:spPr>
        <a:xfrm flipV="1">
          <a:off x="14592300" y="13861869"/>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41746</xdr:rowOff>
    </xdr:from>
    <xdr:ext cx="405111" cy="259045"/>
    <xdr:sp macro="" textlink="">
      <xdr:nvSpPr>
        <xdr:cNvPr id="428" name="n_1mainValue【消防施設】&#10;有形固定資産減価償却率">
          <a:extLst>
            <a:ext uri="{FF2B5EF4-FFF2-40B4-BE49-F238E27FC236}">
              <a16:creationId xmlns:a16="http://schemas.microsoft.com/office/drawing/2014/main" id="{9EFDEA7D-9710-4D19-A5FE-97567EC84EE7}"/>
            </a:ext>
          </a:extLst>
        </xdr:cNvPr>
        <xdr:cNvSpPr txBox="1"/>
      </xdr:nvSpPr>
      <xdr:spPr>
        <a:xfrm>
          <a:off x="15266044" y="1358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84926</xdr:rowOff>
    </xdr:from>
    <xdr:ext cx="405111" cy="259045"/>
    <xdr:sp macro="" textlink="">
      <xdr:nvSpPr>
        <xdr:cNvPr id="429" name="n_2mainValue【消防施設】&#10;有形固定資産減価償却率">
          <a:extLst>
            <a:ext uri="{FF2B5EF4-FFF2-40B4-BE49-F238E27FC236}">
              <a16:creationId xmlns:a16="http://schemas.microsoft.com/office/drawing/2014/main" id="{B0C69F18-8CD8-40C6-AA50-0ABF15D97163}"/>
            </a:ext>
          </a:extLst>
        </xdr:cNvPr>
        <xdr:cNvSpPr txBox="1"/>
      </xdr:nvSpPr>
      <xdr:spPr>
        <a:xfrm>
          <a:off x="14389744" y="13972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30" name="正方形/長方形 429">
          <a:extLst>
            <a:ext uri="{FF2B5EF4-FFF2-40B4-BE49-F238E27FC236}">
              <a16:creationId xmlns:a16="http://schemas.microsoft.com/office/drawing/2014/main" id="{431E7906-81D1-42D5-991A-9CE3B46AD19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31" name="正方形/長方形 430">
          <a:extLst>
            <a:ext uri="{FF2B5EF4-FFF2-40B4-BE49-F238E27FC236}">
              <a16:creationId xmlns:a16="http://schemas.microsoft.com/office/drawing/2014/main" id="{FE5F6F50-542B-48C7-8B2B-6DAE30E2CA3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32" name="正方形/長方形 431">
          <a:extLst>
            <a:ext uri="{FF2B5EF4-FFF2-40B4-BE49-F238E27FC236}">
              <a16:creationId xmlns:a16="http://schemas.microsoft.com/office/drawing/2014/main" id="{57B8EBF6-7107-47A0-930C-916E9E280DB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33" name="正方形/長方形 432">
          <a:extLst>
            <a:ext uri="{FF2B5EF4-FFF2-40B4-BE49-F238E27FC236}">
              <a16:creationId xmlns:a16="http://schemas.microsoft.com/office/drawing/2014/main" id="{36830416-0F07-4846-83EF-3A5C3304B79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34" name="正方形/長方形 433">
          <a:extLst>
            <a:ext uri="{FF2B5EF4-FFF2-40B4-BE49-F238E27FC236}">
              <a16:creationId xmlns:a16="http://schemas.microsoft.com/office/drawing/2014/main" id="{6801A333-D140-4A6D-8A8E-CF77DE48870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35" name="正方形/長方形 434">
          <a:extLst>
            <a:ext uri="{FF2B5EF4-FFF2-40B4-BE49-F238E27FC236}">
              <a16:creationId xmlns:a16="http://schemas.microsoft.com/office/drawing/2014/main" id="{481370BA-C6E5-4C68-A37C-16C903D8F10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36" name="正方形/長方形 435">
          <a:extLst>
            <a:ext uri="{FF2B5EF4-FFF2-40B4-BE49-F238E27FC236}">
              <a16:creationId xmlns:a16="http://schemas.microsoft.com/office/drawing/2014/main" id="{0CE8605F-1B83-44E4-8EF3-0F5F2419698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37" name="正方形/長方形 436">
          <a:extLst>
            <a:ext uri="{FF2B5EF4-FFF2-40B4-BE49-F238E27FC236}">
              <a16:creationId xmlns:a16="http://schemas.microsoft.com/office/drawing/2014/main" id="{FC079D18-6AC8-4A02-AAD7-8395B19AD8F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38" name="テキスト ボックス 437">
          <a:extLst>
            <a:ext uri="{FF2B5EF4-FFF2-40B4-BE49-F238E27FC236}">
              <a16:creationId xmlns:a16="http://schemas.microsoft.com/office/drawing/2014/main" id="{063C8372-0F8D-4EB0-B4B3-F4E1108068E2}"/>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39" name="直線コネクタ 438">
          <a:extLst>
            <a:ext uri="{FF2B5EF4-FFF2-40B4-BE49-F238E27FC236}">
              <a16:creationId xmlns:a16="http://schemas.microsoft.com/office/drawing/2014/main" id="{FDFFE7A7-C1AE-49DD-86C6-1867EEEE75CE}"/>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40" name="直線コネクタ 439">
          <a:extLst>
            <a:ext uri="{FF2B5EF4-FFF2-40B4-BE49-F238E27FC236}">
              <a16:creationId xmlns:a16="http://schemas.microsoft.com/office/drawing/2014/main" id="{67ECE06C-94A8-4941-A128-BA8527263CBD}"/>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41" name="テキスト ボックス 440">
          <a:extLst>
            <a:ext uri="{FF2B5EF4-FFF2-40B4-BE49-F238E27FC236}">
              <a16:creationId xmlns:a16="http://schemas.microsoft.com/office/drawing/2014/main" id="{279ECA58-000F-4A34-B097-A50FFF758B51}"/>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42" name="直線コネクタ 441">
          <a:extLst>
            <a:ext uri="{FF2B5EF4-FFF2-40B4-BE49-F238E27FC236}">
              <a16:creationId xmlns:a16="http://schemas.microsoft.com/office/drawing/2014/main" id="{B16DF184-A624-4065-AD02-95F6B9F862BC}"/>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43" name="テキスト ボックス 442">
          <a:extLst>
            <a:ext uri="{FF2B5EF4-FFF2-40B4-BE49-F238E27FC236}">
              <a16:creationId xmlns:a16="http://schemas.microsoft.com/office/drawing/2014/main" id="{DFAFFC9F-4B25-47E7-8287-CA8AA38E0E04}"/>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44" name="直線コネクタ 443">
          <a:extLst>
            <a:ext uri="{FF2B5EF4-FFF2-40B4-BE49-F238E27FC236}">
              <a16:creationId xmlns:a16="http://schemas.microsoft.com/office/drawing/2014/main" id="{7BFE5E22-C0DD-4671-A748-602D0AD6C9C2}"/>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45" name="テキスト ボックス 444">
          <a:extLst>
            <a:ext uri="{FF2B5EF4-FFF2-40B4-BE49-F238E27FC236}">
              <a16:creationId xmlns:a16="http://schemas.microsoft.com/office/drawing/2014/main" id="{5E36878F-74CF-4D76-9DE0-35277186E333}"/>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46" name="直線コネクタ 445">
          <a:extLst>
            <a:ext uri="{FF2B5EF4-FFF2-40B4-BE49-F238E27FC236}">
              <a16:creationId xmlns:a16="http://schemas.microsoft.com/office/drawing/2014/main" id="{549A58F7-35CF-4DB1-98D6-749776C12DAF}"/>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47" name="テキスト ボックス 446">
          <a:extLst>
            <a:ext uri="{FF2B5EF4-FFF2-40B4-BE49-F238E27FC236}">
              <a16:creationId xmlns:a16="http://schemas.microsoft.com/office/drawing/2014/main" id="{1496AB63-6764-4D19-8F92-D766991100D2}"/>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48" name="直線コネクタ 447">
          <a:extLst>
            <a:ext uri="{FF2B5EF4-FFF2-40B4-BE49-F238E27FC236}">
              <a16:creationId xmlns:a16="http://schemas.microsoft.com/office/drawing/2014/main" id="{20AAF7DF-8206-4677-BB7F-DC4E9F880DD1}"/>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49" name="テキスト ボックス 448">
          <a:extLst>
            <a:ext uri="{FF2B5EF4-FFF2-40B4-BE49-F238E27FC236}">
              <a16:creationId xmlns:a16="http://schemas.microsoft.com/office/drawing/2014/main" id="{B50B62B7-38E2-4B81-958E-E626F6D15462}"/>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50" name="直線コネクタ 449">
          <a:extLst>
            <a:ext uri="{FF2B5EF4-FFF2-40B4-BE49-F238E27FC236}">
              <a16:creationId xmlns:a16="http://schemas.microsoft.com/office/drawing/2014/main" id="{31CCE3F5-3DD8-467B-98AA-99DDFB51DFA9}"/>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124477</xdr:rowOff>
    </xdr:from>
    <xdr:ext cx="531299" cy="259045"/>
    <xdr:sp macro="" textlink="">
      <xdr:nvSpPr>
        <xdr:cNvPr id="451" name="テキスト ボックス 450">
          <a:extLst>
            <a:ext uri="{FF2B5EF4-FFF2-40B4-BE49-F238E27FC236}">
              <a16:creationId xmlns:a16="http://schemas.microsoft.com/office/drawing/2014/main" id="{2BB7D249-8D5E-410B-92F5-EA25BC0B8992}"/>
            </a:ext>
          </a:extLst>
        </xdr:cNvPr>
        <xdr:cNvSpPr txBox="1"/>
      </xdr:nvSpPr>
      <xdr:spPr>
        <a:xfrm>
          <a:off x="17756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52" name="【消防施設】&#10;一人当たり面積グラフ枠">
          <a:extLst>
            <a:ext uri="{FF2B5EF4-FFF2-40B4-BE49-F238E27FC236}">
              <a16:creationId xmlns:a16="http://schemas.microsoft.com/office/drawing/2014/main" id="{652F260E-BE4B-42A2-85F0-8A212513432B}"/>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91250</xdr:rowOff>
    </xdr:from>
    <xdr:to>
      <xdr:col>116</xdr:col>
      <xdr:colOff>62864</xdr:colOff>
      <xdr:row>86</xdr:row>
      <xdr:rowOff>112204</xdr:rowOff>
    </xdr:to>
    <xdr:cxnSp macro="">
      <xdr:nvCxnSpPr>
        <xdr:cNvPr id="453" name="直線コネクタ 452">
          <a:extLst>
            <a:ext uri="{FF2B5EF4-FFF2-40B4-BE49-F238E27FC236}">
              <a16:creationId xmlns:a16="http://schemas.microsoft.com/office/drawing/2014/main" id="{799BCA1B-D321-4BFF-B695-062132D633C3}"/>
            </a:ext>
          </a:extLst>
        </xdr:cNvPr>
        <xdr:cNvCxnSpPr/>
      </xdr:nvCxnSpPr>
      <xdr:spPr>
        <a:xfrm flipV="1">
          <a:off x="22160864" y="13464350"/>
          <a:ext cx="0" cy="1392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116031</xdr:rowOff>
    </xdr:from>
    <xdr:ext cx="469744" cy="259045"/>
    <xdr:sp macro="" textlink="">
      <xdr:nvSpPr>
        <xdr:cNvPr id="454" name="【消防施設】&#10;一人当たり面積最小値テキスト">
          <a:extLst>
            <a:ext uri="{FF2B5EF4-FFF2-40B4-BE49-F238E27FC236}">
              <a16:creationId xmlns:a16="http://schemas.microsoft.com/office/drawing/2014/main" id="{7EB5B457-6BD5-4E1A-B7A9-A0B93EEB4948}"/>
            </a:ext>
          </a:extLst>
        </xdr:cNvPr>
        <xdr:cNvSpPr txBox="1"/>
      </xdr:nvSpPr>
      <xdr:spPr>
        <a:xfrm>
          <a:off x="22199600" y="14860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112204</xdr:rowOff>
    </xdr:from>
    <xdr:to>
      <xdr:col>116</xdr:col>
      <xdr:colOff>152400</xdr:colOff>
      <xdr:row>86</xdr:row>
      <xdr:rowOff>112204</xdr:rowOff>
    </xdr:to>
    <xdr:cxnSp macro="">
      <xdr:nvCxnSpPr>
        <xdr:cNvPr id="455" name="直線コネクタ 454">
          <a:extLst>
            <a:ext uri="{FF2B5EF4-FFF2-40B4-BE49-F238E27FC236}">
              <a16:creationId xmlns:a16="http://schemas.microsoft.com/office/drawing/2014/main" id="{06E51ABA-59DD-49E4-B9E5-3740909D2D88}"/>
            </a:ext>
          </a:extLst>
        </xdr:cNvPr>
        <xdr:cNvCxnSpPr/>
      </xdr:nvCxnSpPr>
      <xdr:spPr>
        <a:xfrm>
          <a:off x="22072600" y="1485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37927</xdr:rowOff>
    </xdr:from>
    <xdr:ext cx="469744" cy="259045"/>
    <xdr:sp macro="" textlink="">
      <xdr:nvSpPr>
        <xdr:cNvPr id="456" name="【消防施設】&#10;一人当たり面積最大値テキスト">
          <a:extLst>
            <a:ext uri="{FF2B5EF4-FFF2-40B4-BE49-F238E27FC236}">
              <a16:creationId xmlns:a16="http://schemas.microsoft.com/office/drawing/2014/main" id="{23C6D3A2-B5E5-4AB3-AD50-37086B38B086}"/>
            </a:ext>
          </a:extLst>
        </xdr:cNvPr>
        <xdr:cNvSpPr txBox="1"/>
      </xdr:nvSpPr>
      <xdr:spPr>
        <a:xfrm>
          <a:off x="22199600" y="1323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91250</xdr:rowOff>
    </xdr:from>
    <xdr:to>
      <xdr:col>116</xdr:col>
      <xdr:colOff>152400</xdr:colOff>
      <xdr:row>78</xdr:row>
      <xdr:rowOff>91250</xdr:rowOff>
    </xdr:to>
    <xdr:cxnSp macro="">
      <xdr:nvCxnSpPr>
        <xdr:cNvPr id="457" name="直線コネクタ 456">
          <a:extLst>
            <a:ext uri="{FF2B5EF4-FFF2-40B4-BE49-F238E27FC236}">
              <a16:creationId xmlns:a16="http://schemas.microsoft.com/office/drawing/2014/main" id="{A0BC93E3-02AB-4919-8538-CA630C448DBD}"/>
            </a:ext>
          </a:extLst>
        </xdr:cNvPr>
        <xdr:cNvCxnSpPr/>
      </xdr:nvCxnSpPr>
      <xdr:spPr>
        <a:xfrm>
          <a:off x="22072600" y="1346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142702</xdr:rowOff>
    </xdr:from>
    <xdr:ext cx="469744" cy="259045"/>
    <xdr:sp macro="" textlink="">
      <xdr:nvSpPr>
        <xdr:cNvPr id="458" name="【消防施設】&#10;一人当たり面積平均値テキスト">
          <a:extLst>
            <a:ext uri="{FF2B5EF4-FFF2-40B4-BE49-F238E27FC236}">
              <a16:creationId xmlns:a16="http://schemas.microsoft.com/office/drawing/2014/main" id="{62DF6CCE-41B7-4C1F-B7C5-1A78A6BE2A02}"/>
            </a:ext>
          </a:extLst>
        </xdr:cNvPr>
        <xdr:cNvSpPr txBox="1"/>
      </xdr:nvSpPr>
      <xdr:spPr>
        <a:xfrm>
          <a:off x="22199600" y="14715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164275</xdr:rowOff>
    </xdr:from>
    <xdr:to>
      <xdr:col>116</xdr:col>
      <xdr:colOff>114300</xdr:colOff>
      <xdr:row>86</xdr:row>
      <xdr:rowOff>94425</xdr:rowOff>
    </xdr:to>
    <xdr:sp macro="" textlink="">
      <xdr:nvSpPr>
        <xdr:cNvPr id="459" name="フローチャート: 判断 458">
          <a:extLst>
            <a:ext uri="{FF2B5EF4-FFF2-40B4-BE49-F238E27FC236}">
              <a16:creationId xmlns:a16="http://schemas.microsoft.com/office/drawing/2014/main" id="{D49C04B8-DFD7-48B8-A046-33A0BF9CE7E2}"/>
            </a:ext>
          </a:extLst>
        </xdr:cNvPr>
        <xdr:cNvSpPr/>
      </xdr:nvSpPr>
      <xdr:spPr>
        <a:xfrm>
          <a:off x="22110700" y="14737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165036</xdr:rowOff>
    </xdr:from>
    <xdr:to>
      <xdr:col>112</xdr:col>
      <xdr:colOff>38100</xdr:colOff>
      <xdr:row>86</xdr:row>
      <xdr:rowOff>95186</xdr:rowOff>
    </xdr:to>
    <xdr:sp macro="" textlink="">
      <xdr:nvSpPr>
        <xdr:cNvPr id="460" name="フローチャート: 判断 459">
          <a:extLst>
            <a:ext uri="{FF2B5EF4-FFF2-40B4-BE49-F238E27FC236}">
              <a16:creationId xmlns:a16="http://schemas.microsoft.com/office/drawing/2014/main" id="{E45277C4-3DA1-4897-AC33-537D12301F2B}"/>
            </a:ext>
          </a:extLst>
        </xdr:cNvPr>
        <xdr:cNvSpPr/>
      </xdr:nvSpPr>
      <xdr:spPr>
        <a:xfrm>
          <a:off x="21272500" y="1473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86</xdr:row>
      <xdr:rowOff>86313</xdr:rowOff>
    </xdr:from>
    <xdr:ext cx="469744" cy="259045"/>
    <xdr:sp macro="" textlink="">
      <xdr:nvSpPr>
        <xdr:cNvPr id="461" name="n_1aveValue【消防施設】&#10;一人当たり面積">
          <a:extLst>
            <a:ext uri="{FF2B5EF4-FFF2-40B4-BE49-F238E27FC236}">
              <a16:creationId xmlns:a16="http://schemas.microsoft.com/office/drawing/2014/main" id="{E4AEE3D7-F522-49B8-BE4E-48A5BFD8D9B4}"/>
            </a:ext>
          </a:extLst>
        </xdr:cNvPr>
        <xdr:cNvSpPr txBox="1"/>
      </xdr:nvSpPr>
      <xdr:spPr>
        <a:xfrm>
          <a:off x="21075727" y="1483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162370</xdr:rowOff>
    </xdr:from>
    <xdr:to>
      <xdr:col>107</xdr:col>
      <xdr:colOff>101600</xdr:colOff>
      <xdr:row>86</xdr:row>
      <xdr:rowOff>92520</xdr:rowOff>
    </xdr:to>
    <xdr:sp macro="" textlink="">
      <xdr:nvSpPr>
        <xdr:cNvPr id="462" name="フローチャート: 判断 461">
          <a:extLst>
            <a:ext uri="{FF2B5EF4-FFF2-40B4-BE49-F238E27FC236}">
              <a16:creationId xmlns:a16="http://schemas.microsoft.com/office/drawing/2014/main" id="{8E97AABB-40FA-4D65-B2FA-FF50176A8C0E}"/>
            </a:ext>
          </a:extLst>
        </xdr:cNvPr>
        <xdr:cNvSpPr/>
      </xdr:nvSpPr>
      <xdr:spPr>
        <a:xfrm>
          <a:off x="20383500" y="1473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109047</xdr:rowOff>
    </xdr:from>
    <xdr:ext cx="469744" cy="259045"/>
    <xdr:sp macro="" textlink="">
      <xdr:nvSpPr>
        <xdr:cNvPr id="463" name="n_2aveValue【消防施設】&#10;一人当たり面積">
          <a:extLst>
            <a:ext uri="{FF2B5EF4-FFF2-40B4-BE49-F238E27FC236}">
              <a16:creationId xmlns:a16="http://schemas.microsoft.com/office/drawing/2014/main" id="{04D5E0D1-1CF7-4F96-89CB-17939E4C2B45}"/>
            </a:ext>
          </a:extLst>
        </xdr:cNvPr>
        <xdr:cNvSpPr txBox="1"/>
      </xdr:nvSpPr>
      <xdr:spPr>
        <a:xfrm>
          <a:off x="20199427" y="1451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86</xdr:row>
      <xdr:rowOff>5398</xdr:rowOff>
    </xdr:from>
    <xdr:to>
      <xdr:col>102</xdr:col>
      <xdr:colOff>165100</xdr:colOff>
      <xdr:row>86</xdr:row>
      <xdr:rowOff>106998</xdr:rowOff>
    </xdr:to>
    <xdr:sp macro="" textlink="">
      <xdr:nvSpPr>
        <xdr:cNvPr id="464" name="フローチャート: 判断 463">
          <a:extLst>
            <a:ext uri="{FF2B5EF4-FFF2-40B4-BE49-F238E27FC236}">
              <a16:creationId xmlns:a16="http://schemas.microsoft.com/office/drawing/2014/main" id="{3F879BF2-18A0-4745-AFBA-D886162DC018}"/>
            </a:ext>
          </a:extLst>
        </xdr:cNvPr>
        <xdr:cNvSpPr/>
      </xdr:nvSpPr>
      <xdr:spPr>
        <a:xfrm>
          <a:off x="19494500" y="14750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123525</xdr:rowOff>
    </xdr:from>
    <xdr:ext cx="469744" cy="259045"/>
    <xdr:sp macro="" textlink="">
      <xdr:nvSpPr>
        <xdr:cNvPr id="465" name="n_3aveValue【消防施設】&#10;一人当たり面積">
          <a:extLst>
            <a:ext uri="{FF2B5EF4-FFF2-40B4-BE49-F238E27FC236}">
              <a16:creationId xmlns:a16="http://schemas.microsoft.com/office/drawing/2014/main" id="{2264A0AD-CE5B-416B-ADF1-AE49F026E3CD}"/>
            </a:ext>
          </a:extLst>
        </xdr:cNvPr>
        <xdr:cNvSpPr txBox="1"/>
      </xdr:nvSpPr>
      <xdr:spPr>
        <a:xfrm>
          <a:off x="19310427" y="14525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66" name="テキスト ボックス 465">
          <a:extLst>
            <a:ext uri="{FF2B5EF4-FFF2-40B4-BE49-F238E27FC236}">
              <a16:creationId xmlns:a16="http://schemas.microsoft.com/office/drawing/2014/main" id="{CFCDDDC5-A9CC-4093-B8D6-2C0A08E13AD5}"/>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67" name="テキスト ボックス 466">
          <a:extLst>
            <a:ext uri="{FF2B5EF4-FFF2-40B4-BE49-F238E27FC236}">
              <a16:creationId xmlns:a16="http://schemas.microsoft.com/office/drawing/2014/main" id="{84F78B88-BFE0-4BE4-A5FC-D901DBD65E62}"/>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68" name="テキスト ボックス 467">
          <a:extLst>
            <a:ext uri="{FF2B5EF4-FFF2-40B4-BE49-F238E27FC236}">
              <a16:creationId xmlns:a16="http://schemas.microsoft.com/office/drawing/2014/main" id="{0CF6295B-D152-46EB-A011-FADB7C127D3E}"/>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69" name="テキスト ボックス 468">
          <a:extLst>
            <a:ext uri="{FF2B5EF4-FFF2-40B4-BE49-F238E27FC236}">
              <a16:creationId xmlns:a16="http://schemas.microsoft.com/office/drawing/2014/main" id="{B8E7B504-0A36-4AF6-A028-06526A697DA2}"/>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70" name="テキスト ボックス 469">
          <a:extLst>
            <a:ext uri="{FF2B5EF4-FFF2-40B4-BE49-F238E27FC236}">
              <a16:creationId xmlns:a16="http://schemas.microsoft.com/office/drawing/2014/main" id="{A3D4C240-39B3-4520-B029-9328DA232FAC}"/>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40450</xdr:rowOff>
    </xdr:from>
    <xdr:to>
      <xdr:col>116</xdr:col>
      <xdr:colOff>114300</xdr:colOff>
      <xdr:row>78</xdr:row>
      <xdr:rowOff>142050</xdr:rowOff>
    </xdr:to>
    <xdr:sp macro="" textlink="">
      <xdr:nvSpPr>
        <xdr:cNvPr id="471" name="楕円 470">
          <a:extLst>
            <a:ext uri="{FF2B5EF4-FFF2-40B4-BE49-F238E27FC236}">
              <a16:creationId xmlns:a16="http://schemas.microsoft.com/office/drawing/2014/main" id="{A81F8C99-BA10-48FD-B028-94C009E1A7CC}"/>
            </a:ext>
          </a:extLst>
        </xdr:cNvPr>
        <xdr:cNvSpPr/>
      </xdr:nvSpPr>
      <xdr:spPr>
        <a:xfrm>
          <a:off x="22110700" y="134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164927</xdr:rowOff>
    </xdr:from>
    <xdr:ext cx="469744" cy="259045"/>
    <xdr:sp macro="" textlink="">
      <xdr:nvSpPr>
        <xdr:cNvPr id="472" name="【消防施設】&#10;一人当たり面積該当値テキスト">
          <a:extLst>
            <a:ext uri="{FF2B5EF4-FFF2-40B4-BE49-F238E27FC236}">
              <a16:creationId xmlns:a16="http://schemas.microsoft.com/office/drawing/2014/main" id="{C2376F30-BB3D-4C9D-BD0C-76A76110F2B1}"/>
            </a:ext>
          </a:extLst>
        </xdr:cNvPr>
        <xdr:cNvSpPr txBox="1"/>
      </xdr:nvSpPr>
      <xdr:spPr>
        <a:xfrm>
          <a:off x="22199600" y="1336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85789</xdr:rowOff>
    </xdr:from>
    <xdr:to>
      <xdr:col>112</xdr:col>
      <xdr:colOff>38100</xdr:colOff>
      <xdr:row>79</xdr:row>
      <xdr:rowOff>15939</xdr:rowOff>
    </xdr:to>
    <xdr:sp macro="" textlink="">
      <xdr:nvSpPr>
        <xdr:cNvPr id="473" name="楕円 472">
          <a:extLst>
            <a:ext uri="{FF2B5EF4-FFF2-40B4-BE49-F238E27FC236}">
              <a16:creationId xmlns:a16="http://schemas.microsoft.com/office/drawing/2014/main" id="{F541D760-2730-4BB2-AA9D-C08FBF336F93}"/>
            </a:ext>
          </a:extLst>
        </xdr:cNvPr>
        <xdr:cNvSpPr/>
      </xdr:nvSpPr>
      <xdr:spPr>
        <a:xfrm>
          <a:off x="21272500" y="1345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91250</xdr:rowOff>
    </xdr:from>
    <xdr:to>
      <xdr:col>116</xdr:col>
      <xdr:colOff>63500</xdr:colOff>
      <xdr:row>78</xdr:row>
      <xdr:rowOff>136589</xdr:rowOff>
    </xdr:to>
    <xdr:cxnSp macro="">
      <xdr:nvCxnSpPr>
        <xdr:cNvPr id="474" name="直線コネクタ 473">
          <a:extLst>
            <a:ext uri="{FF2B5EF4-FFF2-40B4-BE49-F238E27FC236}">
              <a16:creationId xmlns:a16="http://schemas.microsoft.com/office/drawing/2014/main" id="{AD537AF7-59C3-452B-9BE1-98FA78A52CB4}"/>
            </a:ext>
          </a:extLst>
        </xdr:cNvPr>
        <xdr:cNvCxnSpPr/>
      </xdr:nvCxnSpPr>
      <xdr:spPr>
        <a:xfrm flipV="1">
          <a:off x="21323300" y="13464350"/>
          <a:ext cx="838200" cy="4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169418</xdr:rowOff>
    </xdr:from>
    <xdr:to>
      <xdr:col>107</xdr:col>
      <xdr:colOff>101600</xdr:colOff>
      <xdr:row>86</xdr:row>
      <xdr:rowOff>99568</xdr:rowOff>
    </xdr:to>
    <xdr:sp macro="" textlink="">
      <xdr:nvSpPr>
        <xdr:cNvPr id="475" name="楕円 474">
          <a:extLst>
            <a:ext uri="{FF2B5EF4-FFF2-40B4-BE49-F238E27FC236}">
              <a16:creationId xmlns:a16="http://schemas.microsoft.com/office/drawing/2014/main" id="{2BCB9CC4-C5A3-4F57-ADB6-84E598B8F3C0}"/>
            </a:ext>
          </a:extLst>
        </xdr:cNvPr>
        <xdr:cNvSpPr/>
      </xdr:nvSpPr>
      <xdr:spPr>
        <a:xfrm>
          <a:off x="20383500" y="1474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136589</xdr:rowOff>
    </xdr:from>
    <xdr:to>
      <xdr:col>111</xdr:col>
      <xdr:colOff>177800</xdr:colOff>
      <xdr:row>86</xdr:row>
      <xdr:rowOff>48768</xdr:rowOff>
    </xdr:to>
    <xdr:cxnSp macro="">
      <xdr:nvCxnSpPr>
        <xdr:cNvPr id="476" name="直線コネクタ 475">
          <a:extLst>
            <a:ext uri="{FF2B5EF4-FFF2-40B4-BE49-F238E27FC236}">
              <a16:creationId xmlns:a16="http://schemas.microsoft.com/office/drawing/2014/main" id="{E6327C76-2815-4D91-B51F-792825905CE0}"/>
            </a:ext>
          </a:extLst>
        </xdr:cNvPr>
        <xdr:cNvCxnSpPr/>
      </xdr:nvCxnSpPr>
      <xdr:spPr>
        <a:xfrm flipV="1">
          <a:off x="20434300" y="13509689"/>
          <a:ext cx="889000" cy="1283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77</xdr:row>
      <xdr:rowOff>32466</xdr:rowOff>
    </xdr:from>
    <xdr:ext cx="469744" cy="259045"/>
    <xdr:sp macro="" textlink="">
      <xdr:nvSpPr>
        <xdr:cNvPr id="477" name="n_1mainValue【消防施設】&#10;一人当たり面積">
          <a:extLst>
            <a:ext uri="{FF2B5EF4-FFF2-40B4-BE49-F238E27FC236}">
              <a16:creationId xmlns:a16="http://schemas.microsoft.com/office/drawing/2014/main" id="{2A03425B-8455-41CF-BF41-864CAB070EB6}"/>
            </a:ext>
          </a:extLst>
        </xdr:cNvPr>
        <xdr:cNvSpPr txBox="1"/>
      </xdr:nvSpPr>
      <xdr:spPr>
        <a:xfrm>
          <a:off x="21075727" y="13234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90695</xdr:rowOff>
    </xdr:from>
    <xdr:ext cx="469744" cy="259045"/>
    <xdr:sp macro="" textlink="">
      <xdr:nvSpPr>
        <xdr:cNvPr id="478" name="n_2mainValue【消防施設】&#10;一人当たり面積">
          <a:extLst>
            <a:ext uri="{FF2B5EF4-FFF2-40B4-BE49-F238E27FC236}">
              <a16:creationId xmlns:a16="http://schemas.microsoft.com/office/drawing/2014/main" id="{7CF609FF-05F1-4F4A-A7F5-E84A43EB6307}"/>
            </a:ext>
          </a:extLst>
        </xdr:cNvPr>
        <xdr:cNvSpPr txBox="1"/>
      </xdr:nvSpPr>
      <xdr:spPr>
        <a:xfrm>
          <a:off x="20199427" y="1483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79" name="正方形/長方形 478">
          <a:extLst>
            <a:ext uri="{FF2B5EF4-FFF2-40B4-BE49-F238E27FC236}">
              <a16:creationId xmlns:a16="http://schemas.microsoft.com/office/drawing/2014/main" id="{ADB11A71-AF5A-4A06-80B0-6A2810FA985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80" name="正方形/長方形 479">
          <a:extLst>
            <a:ext uri="{FF2B5EF4-FFF2-40B4-BE49-F238E27FC236}">
              <a16:creationId xmlns:a16="http://schemas.microsoft.com/office/drawing/2014/main" id="{277F6256-CC8B-4DE3-912C-42E721E7CE9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81" name="正方形/長方形 480">
          <a:extLst>
            <a:ext uri="{FF2B5EF4-FFF2-40B4-BE49-F238E27FC236}">
              <a16:creationId xmlns:a16="http://schemas.microsoft.com/office/drawing/2014/main" id="{E78EDFC1-78EE-498E-AD5A-0E0D889CFCF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82" name="正方形/長方形 481">
          <a:extLst>
            <a:ext uri="{FF2B5EF4-FFF2-40B4-BE49-F238E27FC236}">
              <a16:creationId xmlns:a16="http://schemas.microsoft.com/office/drawing/2014/main" id="{8DC65767-00E6-48FC-AF47-AA1A90E3933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83" name="正方形/長方形 482">
          <a:extLst>
            <a:ext uri="{FF2B5EF4-FFF2-40B4-BE49-F238E27FC236}">
              <a16:creationId xmlns:a16="http://schemas.microsoft.com/office/drawing/2014/main" id="{BD6599CC-5684-4FD0-94F9-0E22595567F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4" name="正方形/長方形 483">
          <a:extLst>
            <a:ext uri="{FF2B5EF4-FFF2-40B4-BE49-F238E27FC236}">
              <a16:creationId xmlns:a16="http://schemas.microsoft.com/office/drawing/2014/main" id="{0002F474-D31C-4D87-9E35-2DDFC7DA284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5" name="正方形/長方形 484">
          <a:extLst>
            <a:ext uri="{FF2B5EF4-FFF2-40B4-BE49-F238E27FC236}">
              <a16:creationId xmlns:a16="http://schemas.microsoft.com/office/drawing/2014/main" id="{D1CFF2F7-1EB7-48D6-A5C4-4B962BC5E8D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6" name="正方形/長方形 485">
          <a:extLst>
            <a:ext uri="{FF2B5EF4-FFF2-40B4-BE49-F238E27FC236}">
              <a16:creationId xmlns:a16="http://schemas.microsoft.com/office/drawing/2014/main" id="{9D89AFED-5FB4-4EAC-B22B-37FD18B91AEC}"/>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87" name="テキスト ボックス 486">
          <a:extLst>
            <a:ext uri="{FF2B5EF4-FFF2-40B4-BE49-F238E27FC236}">
              <a16:creationId xmlns:a16="http://schemas.microsoft.com/office/drawing/2014/main" id="{7A6F1A37-0A15-471D-B45D-84EDD830831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88" name="直線コネクタ 487">
          <a:extLst>
            <a:ext uri="{FF2B5EF4-FFF2-40B4-BE49-F238E27FC236}">
              <a16:creationId xmlns:a16="http://schemas.microsoft.com/office/drawing/2014/main" id="{98133DE6-9E60-4FE5-B4AD-AD3A86E810B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489" name="直線コネクタ 488">
          <a:extLst>
            <a:ext uri="{FF2B5EF4-FFF2-40B4-BE49-F238E27FC236}">
              <a16:creationId xmlns:a16="http://schemas.microsoft.com/office/drawing/2014/main" id="{7DDF7769-383C-4006-BEAC-8B31BF90290D}"/>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490" name="テキスト ボックス 489">
          <a:extLst>
            <a:ext uri="{FF2B5EF4-FFF2-40B4-BE49-F238E27FC236}">
              <a16:creationId xmlns:a16="http://schemas.microsoft.com/office/drawing/2014/main" id="{09317051-E4EE-4FF4-B8EC-75A6339CF28C}"/>
            </a:ext>
          </a:extLst>
        </xdr:cNvPr>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91" name="直線コネクタ 490">
          <a:extLst>
            <a:ext uri="{FF2B5EF4-FFF2-40B4-BE49-F238E27FC236}">
              <a16:creationId xmlns:a16="http://schemas.microsoft.com/office/drawing/2014/main" id="{73B3ED57-3382-4BC2-A13F-1B7A964AF342}"/>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92" name="テキスト ボックス 491">
          <a:extLst>
            <a:ext uri="{FF2B5EF4-FFF2-40B4-BE49-F238E27FC236}">
              <a16:creationId xmlns:a16="http://schemas.microsoft.com/office/drawing/2014/main" id="{65EA21C2-A083-4870-8AF6-71B7D7611FC1}"/>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93" name="直線コネクタ 492">
          <a:extLst>
            <a:ext uri="{FF2B5EF4-FFF2-40B4-BE49-F238E27FC236}">
              <a16:creationId xmlns:a16="http://schemas.microsoft.com/office/drawing/2014/main" id="{77FB2A5B-7F98-41A0-94E9-F715E5091EF3}"/>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94" name="テキスト ボックス 493">
          <a:extLst>
            <a:ext uri="{FF2B5EF4-FFF2-40B4-BE49-F238E27FC236}">
              <a16:creationId xmlns:a16="http://schemas.microsoft.com/office/drawing/2014/main" id="{1F2B192D-2A7C-4DD8-B358-FFF2D4F5CEB1}"/>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95" name="直線コネクタ 494">
          <a:extLst>
            <a:ext uri="{FF2B5EF4-FFF2-40B4-BE49-F238E27FC236}">
              <a16:creationId xmlns:a16="http://schemas.microsoft.com/office/drawing/2014/main" id="{883A7097-90E9-4E15-854F-640633595FA2}"/>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96" name="テキスト ボックス 495">
          <a:extLst>
            <a:ext uri="{FF2B5EF4-FFF2-40B4-BE49-F238E27FC236}">
              <a16:creationId xmlns:a16="http://schemas.microsoft.com/office/drawing/2014/main" id="{8A641BE8-BD97-4DBD-B2A9-221A1E806606}"/>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97" name="直線コネクタ 496">
          <a:extLst>
            <a:ext uri="{FF2B5EF4-FFF2-40B4-BE49-F238E27FC236}">
              <a16:creationId xmlns:a16="http://schemas.microsoft.com/office/drawing/2014/main" id="{14BA0864-B305-4090-969D-0F4073477063}"/>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498" name="テキスト ボックス 497">
          <a:extLst>
            <a:ext uri="{FF2B5EF4-FFF2-40B4-BE49-F238E27FC236}">
              <a16:creationId xmlns:a16="http://schemas.microsoft.com/office/drawing/2014/main" id="{7B220964-57C6-4434-81DA-E00731EE0E9E}"/>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99" name="直線コネクタ 498">
          <a:extLst>
            <a:ext uri="{FF2B5EF4-FFF2-40B4-BE49-F238E27FC236}">
              <a16:creationId xmlns:a16="http://schemas.microsoft.com/office/drawing/2014/main" id="{7E7345CE-96C8-453A-A438-1F0BF66148A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00" name="テキスト ボックス 499">
          <a:extLst>
            <a:ext uri="{FF2B5EF4-FFF2-40B4-BE49-F238E27FC236}">
              <a16:creationId xmlns:a16="http://schemas.microsoft.com/office/drawing/2014/main" id="{8A9C6565-0900-4400-AD05-D55BAF785F34}"/>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01" name="【庁舎】&#10;有形固定資産減価償却率グラフ枠">
          <a:extLst>
            <a:ext uri="{FF2B5EF4-FFF2-40B4-BE49-F238E27FC236}">
              <a16:creationId xmlns:a16="http://schemas.microsoft.com/office/drawing/2014/main" id="{5DABF7E9-5D20-4EC7-9328-3FB25CF3A9A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502" name="直線コネクタ 501">
          <a:extLst>
            <a:ext uri="{FF2B5EF4-FFF2-40B4-BE49-F238E27FC236}">
              <a16:creationId xmlns:a16="http://schemas.microsoft.com/office/drawing/2014/main" id="{FEA1BC80-FA1E-40A6-AA3A-528889BD7D88}"/>
            </a:ext>
          </a:extLst>
        </xdr:cNvPr>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503" name="【庁舎】&#10;有形固定資産減価償却率最小値テキスト">
          <a:extLst>
            <a:ext uri="{FF2B5EF4-FFF2-40B4-BE49-F238E27FC236}">
              <a16:creationId xmlns:a16="http://schemas.microsoft.com/office/drawing/2014/main" id="{00A5D873-B27A-4349-BB79-E778C8E2657A}"/>
            </a:ext>
          </a:extLst>
        </xdr:cNvPr>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504" name="直線コネクタ 503">
          <a:extLst>
            <a:ext uri="{FF2B5EF4-FFF2-40B4-BE49-F238E27FC236}">
              <a16:creationId xmlns:a16="http://schemas.microsoft.com/office/drawing/2014/main" id="{7DC260B1-310A-472E-BDAB-92B9A4A18925}"/>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505" name="【庁舎】&#10;有形固定資産減価償却率最大値テキスト">
          <a:extLst>
            <a:ext uri="{FF2B5EF4-FFF2-40B4-BE49-F238E27FC236}">
              <a16:creationId xmlns:a16="http://schemas.microsoft.com/office/drawing/2014/main" id="{D10F5A94-8095-44C5-BE09-4F1F71CB699A}"/>
            </a:ext>
          </a:extLst>
        </xdr:cNvPr>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506" name="直線コネクタ 505">
          <a:extLst>
            <a:ext uri="{FF2B5EF4-FFF2-40B4-BE49-F238E27FC236}">
              <a16:creationId xmlns:a16="http://schemas.microsoft.com/office/drawing/2014/main" id="{827514FD-31EC-4DD7-89A7-2572AB83FE7F}"/>
            </a:ext>
          </a:extLst>
        </xdr:cNvPr>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11447</xdr:rowOff>
    </xdr:from>
    <xdr:ext cx="405111" cy="259045"/>
    <xdr:sp macro="" textlink="">
      <xdr:nvSpPr>
        <xdr:cNvPr id="507" name="【庁舎】&#10;有形固定資産減価償却率平均値テキスト">
          <a:extLst>
            <a:ext uri="{FF2B5EF4-FFF2-40B4-BE49-F238E27FC236}">
              <a16:creationId xmlns:a16="http://schemas.microsoft.com/office/drawing/2014/main" id="{6438CB48-9B6B-4FD2-AA55-026A1C4F51A8}"/>
            </a:ext>
          </a:extLst>
        </xdr:cNvPr>
        <xdr:cNvSpPr txBox="1"/>
      </xdr:nvSpPr>
      <xdr:spPr>
        <a:xfrm>
          <a:off x="16357600" y="1784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508" name="フローチャート: 判断 507">
          <a:extLst>
            <a:ext uri="{FF2B5EF4-FFF2-40B4-BE49-F238E27FC236}">
              <a16:creationId xmlns:a16="http://schemas.microsoft.com/office/drawing/2014/main" id="{0642CB1A-9050-4830-A5AB-7C1C304F4295}"/>
            </a:ext>
          </a:extLst>
        </xdr:cNvPr>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11430</xdr:rowOff>
    </xdr:from>
    <xdr:to>
      <xdr:col>81</xdr:col>
      <xdr:colOff>101600</xdr:colOff>
      <xdr:row>104</xdr:row>
      <xdr:rowOff>113030</xdr:rowOff>
    </xdr:to>
    <xdr:sp macro="" textlink="">
      <xdr:nvSpPr>
        <xdr:cNvPr id="509" name="フローチャート: 判断 508">
          <a:extLst>
            <a:ext uri="{FF2B5EF4-FFF2-40B4-BE49-F238E27FC236}">
              <a16:creationId xmlns:a16="http://schemas.microsoft.com/office/drawing/2014/main" id="{41BF9204-8A53-4E04-8D8D-DE4D4C80061A}"/>
            </a:ext>
          </a:extLst>
        </xdr:cNvPr>
        <xdr:cNvSpPr/>
      </xdr:nvSpPr>
      <xdr:spPr>
        <a:xfrm>
          <a:off x="15430500" y="1784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104157</xdr:rowOff>
    </xdr:from>
    <xdr:ext cx="405111" cy="259045"/>
    <xdr:sp macro="" textlink="">
      <xdr:nvSpPr>
        <xdr:cNvPr id="510" name="n_1aveValue【庁舎】&#10;有形固定資産減価償却率">
          <a:extLst>
            <a:ext uri="{FF2B5EF4-FFF2-40B4-BE49-F238E27FC236}">
              <a16:creationId xmlns:a16="http://schemas.microsoft.com/office/drawing/2014/main" id="{F6F78867-3FEE-4B2C-92E6-FF7C188BAF7D}"/>
            </a:ext>
          </a:extLst>
        </xdr:cNvPr>
        <xdr:cNvSpPr txBox="1"/>
      </xdr:nvSpPr>
      <xdr:spPr>
        <a:xfrm>
          <a:off x="15266044" y="17934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6350</xdr:rowOff>
    </xdr:from>
    <xdr:to>
      <xdr:col>76</xdr:col>
      <xdr:colOff>165100</xdr:colOff>
      <xdr:row>104</xdr:row>
      <xdr:rowOff>107950</xdr:rowOff>
    </xdr:to>
    <xdr:sp macro="" textlink="">
      <xdr:nvSpPr>
        <xdr:cNvPr id="511" name="フローチャート: 判断 510">
          <a:extLst>
            <a:ext uri="{FF2B5EF4-FFF2-40B4-BE49-F238E27FC236}">
              <a16:creationId xmlns:a16="http://schemas.microsoft.com/office/drawing/2014/main" id="{B3A6FA02-CADB-4ACA-A314-C2DA2F2FF1ED}"/>
            </a:ext>
          </a:extLst>
        </xdr:cNvPr>
        <xdr:cNvSpPr/>
      </xdr:nvSpPr>
      <xdr:spPr>
        <a:xfrm>
          <a:off x="14541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99077</xdr:rowOff>
    </xdr:from>
    <xdr:ext cx="405111" cy="259045"/>
    <xdr:sp macro="" textlink="">
      <xdr:nvSpPr>
        <xdr:cNvPr id="512" name="n_2aveValue【庁舎】&#10;有形固定資産減価償却率">
          <a:extLst>
            <a:ext uri="{FF2B5EF4-FFF2-40B4-BE49-F238E27FC236}">
              <a16:creationId xmlns:a16="http://schemas.microsoft.com/office/drawing/2014/main" id="{2ED99593-3A6E-4F84-A17C-291A480A9230}"/>
            </a:ext>
          </a:extLst>
        </xdr:cNvPr>
        <xdr:cNvSpPr txBox="1"/>
      </xdr:nvSpPr>
      <xdr:spPr>
        <a:xfrm>
          <a:off x="14389744" y="1792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38100</xdr:rowOff>
    </xdr:from>
    <xdr:to>
      <xdr:col>72</xdr:col>
      <xdr:colOff>38100</xdr:colOff>
      <xdr:row>104</xdr:row>
      <xdr:rowOff>139700</xdr:rowOff>
    </xdr:to>
    <xdr:sp macro="" textlink="">
      <xdr:nvSpPr>
        <xdr:cNvPr id="513" name="フローチャート: 判断 512">
          <a:extLst>
            <a:ext uri="{FF2B5EF4-FFF2-40B4-BE49-F238E27FC236}">
              <a16:creationId xmlns:a16="http://schemas.microsoft.com/office/drawing/2014/main" id="{4F9A252E-DEAA-4910-B0CC-A12A14898A0E}"/>
            </a:ext>
          </a:extLst>
        </xdr:cNvPr>
        <xdr:cNvSpPr/>
      </xdr:nvSpPr>
      <xdr:spPr>
        <a:xfrm>
          <a:off x="13652500" y="1786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156227</xdr:rowOff>
    </xdr:from>
    <xdr:ext cx="405111" cy="259045"/>
    <xdr:sp macro="" textlink="">
      <xdr:nvSpPr>
        <xdr:cNvPr id="514" name="n_3aveValue【庁舎】&#10;有形固定資産減価償却率">
          <a:extLst>
            <a:ext uri="{FF2B5EF4-FFF2-40B4-BE49-F238E27FC236}">
              <a16:creationId xmlns:a16="http://schemas.microsoft.com/office/drawing/2014/main" id="{CB2D7CB3-B0F9-4909-B3E7-936BFAEE8F43}"/>
            </a:ext>
          </a:extLst>
        </xdr:cNvPr>
        <xdr:cNvSpPr txBox="1"/>
      </xdr:nvSpPr>
      <xdr:spPr>
        <a:xfrm>
          <a:off x="13500744" y="17644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15" name="テキスト ボックス 514">
          <a:extLst>
            <a:ext uri="{FF2B5EF4-FFF2-40B4-BE49-F238E27FC236}">
              <a16:creationId xmlns:a16="http://schemas.microsoft.com/office/drawing/2014/main" id="{2E030D12-56E9-49C3-983D-D99DA5FDD4F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16" name="テキスト ボックス 515">
          <a:extLst>
            <a:ext uri="{FF2B5EF4-FFF2-40B4-BE49-F238E27FC236}">
              <a16:creationId xmlns:a16="http://schemas.microsoft.com/office/drawing/2014/main" id="{0407C2A9-CD8F-4BB3-A3F0-760EA8098E0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17" name="テキスト ボックス 516">
          <a:extLst>
            <a:ext uri="{FF2B5EF4-FFF2-40B4-BE49-F238E27FC236}">
              <a16:creationId xmlns:a16="http://schemas.microsoft.com/office/drawing/2014/main" id="{BCA2261A-347E-4C06-AAF2-FCE885D014A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18" name="テキスト ボックス 517">
          <a:extLst>
            <a:ext uri="{FF2B5EF4-FFF2-40B4-BE49-F238E27FC236}">
              <a16:creationId xmlns:a16="http://schemas.microsoft.com/office/drawing/2014/main" id="{C05EB63A-217D-4CDF-8E4B-17C83246E14A}"/>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19" name="テキスト ボックス 518">
          <a:extLst>
            <a:ext uri="{FF2B5EF4-FFF2-40B4-BE49-F238E27FC236}">
              <a16:creationId xmlns:a16="http://schemas.microsoft.com/office/drawing/2014/main" id="{EB93857E-EBC4-47F6-BFCE-804E4C7A378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106680</xdr:rowOff>
    </xdr:from>
    <xdr:to>
      <xdr:col>85</xdr:col>
      <xdr:colOff>177800</xdr:colOff>
      <xdr:row>104</xdr:row>
      <xdr:rowOff>36830</xdr:rowOff>
    </xdr:to>
    <xdr:sp macro="" textlink="">
      <xdr:nvSpPr>
        <xdr:cNvPr id="520" name="楕円 519">
          <a:extLst>
            <a:ext uri="{FF2B5EF4-FFF2-40B4-BE49-F238E27FC236}">
              <a16:creationId xmlns:a16="http://schemas.microsoft.com/office/drawing/2014/main" id="{50072AD9-7B9C-48C5-A67B-FEDA041ECC6C}"/>
            </a:ext>
          </a:extLst>
        </xdr:cNvPr>
        <xdr:cNvSpPr/>
      </xdr:nvSpPr>
      <xdr:spPr>
        <a:xfrm>
          <a:off x="16268700" y="1776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129557</xdr:rowOff>
    </xdr:from>
    <xdr:ext cx="405111" cy="259045"/>
    <xdr:sp macro="" textlink="">
      <xdr:nvSpPr>
        <xdr:cNvPr id="521" name="【庁舎】&#10;有形固定資産減価償却率該当値テキスト">
          <a:extLst>
            <a:ext uri="{FF2B5EF4-FFF2-40B4-BE49-F238E27FC236}">
              <a16:creationId xmlns:a16="http://schemas.microsoft.com/office/drawing/2014/main" id="{C024ACCD-C431-439D-A520-AFFCC4ADA078}"/>
            </a:ext>
          </a:extLst>
        </xdr:cNvPr>
        <xdr:cNvSpPr txBox="1"/>
      </xdr:nvSpPr>
      <xdr:spPr>
        <a:xfrm>
          <a:off x="16357600" y="1761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133350</xdr:rowOff>
    </xdr:from>
    <xdr:to>
      <xdr:col>81</xdr:col>
      <xdr:colOff>101600</xdr:colOff>
      <xdr:row>104</xdr:row>
      <xdr:rowOff>63500</xdr:rowOff>
    </xdr:to>
    <xdr:sp macro="" textlink="">
      <xdr:nvSpPr>
        <xdr:cNvPr id="522" name="楕円 521">
          <a:extLst>
            <a:ext uri="{FF2B5EF4-FFF2-40B4-BE49-F238E27FC236}">
              <a16:creationId xmlns:a16="http://schemas.microsoft.com/office/drawing/2014/main" id="{36EC3605-DDAA-46AE-8144-E24E9D9A1A06}"/>
            </a:ext>
          </a:extLst>
        </xdr:cNvPr>
        <xdr:cNvSpPr/>
      </xdr:nvSpPr>
      <xdr:spPr>
        <a:xfrm>
          <a:off x="15430500" y="1779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157480</xdr:rowOff>
    </xdr:from>
    <xdr:to>
      <xdr:col>85</xdr:col>
      <xdr:colOff>127000</xdr:colOff>
      <xdr:row>104</xdr:row>
      <xdr:rowOff>12700</xdr:rowOff>
    </xdr:to>
    <xdr:cxnSp macro="">
      <xdr:nvCxnSpPr>
        <xdr:cNvPr id="523" name="直線コネクタ 522">
          <a:extLst>
            <a:ext uri="{FF2B5EF4-FFF2-40B4-BE49-F238E27FC236}">
              <a16:creationId xmlns:a16="http://schemas.microsoft.com/office/drawing/2014/main" id="{EA1C0A92-D7D1-48DF-91B7-C47CD3333EC7}"/>
            </a:ext>
          </a:extLst>
        </xdr:cNvPr>
        <xdr:cNvCxnSpPr/>
      </xdr:nvCxnSpPr>
      <xdr:spPr>
        <a:xfrm flipV="1">
          <a:off x="15481300" y="1781683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160020</xdr:rowOff>
    </xdr:from>
    <xdr:to>
      <xdr:col>76</xdr:col>
      <xdr:colOff>165100</xdr:colOff>
      <xdr:row>104</xdr:row>
      <xdr:rowOff>90170</xdr:rowOff>
    </xdr:to>
    <xdr:sp macro="" textlink="">
      <xdr:nvSpPr>
        <xdr:cNvPr id="524" name="楕円 523">
          <a:extLst>
            <a:ext uri="{FF2B5EF4-FFF2-40B4-BE49-F238E27FC236}">
              <a16:creationId xmlns:a16="http://schemas.microsoft.com/office/drawing/2014/main" id="{4666AFAB-6CDE-4432-8CBA-04F2C520433D}"/>
            </a:ext>
          </a:extLst>
        </xdr:cNvPr>
        <xdr:cNvSpPr/>
      </xdr:nvSpPr>
      <xdr:spPr>
        <a:xfrm>
          <a:off x="14541500" y="1781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12700</xdr:rowOff>
    </xdr:from>
    <xdr:to>
      <xdr:col>81</xdr:col>
      <xdr:colOff>50800</xdr:colOff>
      <xdr:row>104</xdr:row>
      <xdr:rowOff>39370</xdr:rowOff>
    </xdr:to>
    <xdr:cxnSp macro="">
      <xdr:nvCxnSpPr>
        <xdr:cNvPr id="525" name="直線コネクタ 524">
          <a:extLst>
            <a:ext uri="{FF2B5EF4-FFF2-40B4-BE49-F238E27FC236}">
              <a16:creationId xmlns:a16="http://schemas.microsoft.com/office/drawing/2014/main" id="{0C83F30A-F9BE-4347-A6ED-6B26668E49C6}"/>
            </a:ext>
          </a:extLst>
        </xdr:cNvPr>
        <xdr:cNvCxnSpPr/>
      </xdr:nvCxnSpPr>
      <xdr:spPr>
        <a:xfrm flipV="1">
          <a:off x="14592300" y="178435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80027</xdr:rowOff>
    </xdr:from>
    <xdr:ext cx="405111" cy="259045"/>
    <xdr:sp macro="" textlink="">
      <xdr:nvSpPr>
        <xdr:cNvPr id="526" name="n_1mainValue【庁舎】&#10;有形固定資産減価償却率">
          <a:extLst>
            <a:ext uri="{FF2B5EF4-FFF2-40B4-BE49-F238E27FC236}">
              <a16:creationId xmlns:a16="http://schemas.microsoft.com/office/drawing/2014/main" id="{32B98D81-17DB-4671-BB91-B929AE89C8C0}"/>
            </a:ext>
          </a:extLst>
        </xdr:cNvPr>
        <xdr:cNvSpPr txBox="1"/>
      </xdr:nvSpPr>
      <xdr:spPr>
        <a:xfrm>
          <a:off x="15266044" y="17567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106697</xdr:rowOff>
    </xdr:from>
    <xdr:ext cx="405111" cy="259045"/>
    <xdr:sp macro="" textlink="">
      <xdr:nvSpPr>
        <xdr:cNvPr id="527" name="n_2mainValue【庁舎】&#10;有形固定資産減価償却率">
          <a:extLst>
            <a:ext uri="{FF2B5EF4-FFF2-40B4-BE49-F238E27FC236}">
              <a16:creationId xmlns:a16="http://schemas.microsoft.com/office/drawing/2014/main" id="{68D458FD-BCA1-4856-BB89-64F3D47D375B}"/>
            </a:ext>
          </a:extLst>
        </xdr:cNvPr>
        <xdr:cNvSpPr txBox="1"/>
      </xdr:nvSpPr>
      <xdr:spPr>
        <a:xfrm>
          <a:off x="14389744" y="1759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28" name="正方形/長方形 527">
          <a:extLst>
            <a:ext uri="{FF2B5EF4-FFF2-40B4-BE49-F238E27FC236}">
              <a16:creationId xmlns:a16="http://schemas.microsoft.com/office/drawing/2014/main" id="{932705A5-BEDB-4E90-B652-4F730092CB1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29" name="正方形/長方形 528">
          <a:extLst>
            <a:ext uri="{FF2B5EF4-FFF2-40B4-BE49-F238E27FC236}">
              <a16:creationId xmlns:a16="http://schemas.microsoft.com/office/drawing/2014/main" id="{9864F329-695C-406D-996B-11F06E61FF2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30" name="正方形/長方形 529">
          <a:extLst>
            <a:ext uri="{FF2B5EF4-FFF2-40B4-BE49-F238E27FC236}">
              <a16:creationId xmlns:a16="http://schemas.microsoft.com/office/drawing/2014/main" id="{C920A7CA-9A24-47C1-9764-3C0D45B057D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31" name="正方形/長方形 530">
          <a:extLst>
            <a:ext uri="{FF2B5EF4-FFF2-40B4-BE49-F238E27FC236}">
              <a16:creationId xmlns:a16="http://schemas.microsoft.com/office/drawing/2014/main" id="{1C99E3AF-95BC-4790-9296-55D72B0EA3A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32" name="正方形/長方形 531">
          <a:extLst>
            <a:ext uri="{FF2B5EF4-FFF2-40B4-BE49-F238E27FC236}">
              <a16:creationId xmlns:a16="http://schemas.microsoft.com/office/drawing/2014/main" id="{244E9397-8ED5-4104-8350-E1237B11E1E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33" name="正方形/長方形 532">
          <a:extLst>
            <a:ext uri="{FF2B5EF4-FFF2-40B4-BE49-F238E27FC236}">
              <a16:creationId xmlns:a16="http://schemas.microsoft.com/office/drawing/2014/main" id="{613D0815-A7B0-4AC0-AFDC-0E29C72B694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34" name="正方形/長方形 533">
          <a:extLst>
            <a:ext uri="{FF2B5EF4-FFF2-40B4-BE49-F238E27FC236}">
              <a16:creationId xmlns:a16="http://schemas.microsoft.com/office/drawing/2014/main" id="{9B8837C4-ACFE-448C-9BDD-5166FFB338F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35" name="正方形/長方形 534">
          <a:extLst>
            <a:ext uri="{FF2B5EF4-FFF2-40B4-BE49-F238E27FC236}">
              <a16:creationId xmlns:a16="http://schemas.microsoft.com/office/drawing/2014/main" id="{9AE30AB9-C37A-4788-B41D-5FE8F2F1553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36" name="テキスト ボックス 535">
          <a:extLst>
            <a:ext uri="{FF2B5EF4-FFF2-40B4-BE49-F238E27FC236}">
              <a16:creationId xmlns:a16="http://schemas.microsoft.com/office/drawing/2014/main" id="{18FFF9BE-5B96-4E23-83BA-6C16BB383DE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37" name="直線コネクタ 536">
          <a:extLst>
            <a:ext uri="{FF2B5EF4-FFF2-40B4-BE49-F238E27FC236}">
              <a16:creationId xmlns:a16="http://schemas.microsoft.com/office/drawing/2014/main" id="{37F9DF52-C19C-41EF-9749-52A193212E4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38" name="直線コネクタ 537">
          <a:extLst>
            <a:ext uri="{FF2B5EF4-FFF2-40B4-BE49-F238E27FC236}">
              <a16:creationId xmlns:a16="http://schemas.microsoft.com/office/drawing/2014/main" id="{68A482CB-854E-48F3-90DC-90605575B97C}"/>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39" name="テキスト ボックス 538">
          <a:extLst>
            <a:ext uri="{FF2B5EF4-FFF2-40B4-BE49-F238E27FC236}">
              <a16:creationId xmlns:a16="http://schemas.microsoft.com/office/drawing/2014/main" id="{27F5A00B-B158-41C7-982F-9948E948E399}"/>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40" name="直線コネクタ 539">
          <a:extLst>
            <a:ext uri="{FF2B5EF4-FFF2-40B4-BE49-F238E27FC236}">
              <a16:creationId xmlns:a16="http://schemas.microsoft.com/office/drawing/2014/main" id="{674B0B03-3387-4B35-AE3F-AF6C0394EB56}"/>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41" name="テキスト ボックス 540">
          <a:extLst>
            <a:ext uri="{FF2B5EF4-FFF2-40B4-BE49-F238E27FC236}">
              <a16:creationId xmlns:a16="http://schemas.microsoft.com/office/drawing/2014/main" id="{D33F2A5F-6EF8-4193-B3A6-DC95B77E2C8A}"/>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42" name="直線コネクタ 541">
          <a:extLst>
            <a:ext uri="{FF2B5EF4-FFF2-40B4-BE49-F238E27FC236}">
              <a16:creationId xmlns:a16="http://schemas.microsoft.com/office/drawing/2014/main" id="{63EF16D2-6C86-4CC9-91D0-CCDFFCDB82C3}"/>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43" name="テキスト ボックス 542">
          <a:extLst>
            <a:ext uri="{FF2B5EF4-FFF2-40B4-BE49-F238E27FC236}">
              <a16:creationId xmlns:a16="http://schemas.microsoft.com/office/drawing/2014/main" id="{8576602F-4FDE-4597-A269-437D619F1B2F}"/>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44" name="直線コネクタ 543">
          <a:extLst>
            <a:ext uri="{FF2B5EF4-FFF2-40B4-BE49-F238E27FC236}">
              <a16:creationId xmlns:a16="http://schemas.microsoft.com/office/drawing/2014/main" id="{C21C1A9A-C815-4018-BFEA-28FD09E9C7B1}"/>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45" name="テキスト ボックス 544">
          <a:extLst>
            <a:ext uri="{FF2B5EF4-FFF2-40B4-BE49-F238E27FC236}">
              <a16:creationId xmlns:a16="http://schemas.microsoft.com/office/drawing/2014/main" id="{0B5DA8B9-F6B5-47C4-A101-5C8CABC1FD82}"/>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46" name="直線コネクタ 545">
          <a:extLst>
            <a:ext uri="{FF2B5EF4-FFF2-40B4-BE49-F238E27FC236}">
              <a16:creationId xmlns:a16="http://schemas.microsoft.com/office/drawing/2014/main" id="{F78B0E55-D441-450A-BA0C-6857A3F71085}"/>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47" name="テキスト ボックス 546">
          <a:extLst>
            <a:ext uri="{FF2B5EF4-FFF2-40B4-BE49-F238E27FC236}">
              <a16:creationId xmlns:a16="http://schemas.microsoft.com/office/drawing/2014/main" id="{C6A543CE-D572-4C7B-8FEB-1D5D0FCEAA2C}"/>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48" name="直線コネクタ 547">
          <a:extLst>
            <a:ext uri="{FF2B5EF4-FFF2-40B4-BE49-F238E27FC236}">
              <a16:creationId xmlns:a16="http://schemas.microsoft.com/office/drawing/2014/main" id="{57740A10-F163-45EB-8753-D51152AD675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49" name="テキスト ボックス 548">
          <a:extLst>
            <a:ext uri="{FF2B5EF4-FFF2-40B4-BE49-F238E27FC236}">
              <a16:creationId xmlns:a16="http://schemas.microsoft.com/office/drawing/2014/main" id="{C0C41418-AABD-4972-A55E-D69E9B0F23B4}"/>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50" name="【庁舎】&#10;一人当たり面積グラフ枠">
          <a:extLst>
            <a:ext uri="{FF2B5EF4-FFF2-40B4-BE49-F238E27FC236}">
              <a16:creationId xmlns:a16="http://schemas.microsoft.com/office/drawing/2014/main" id="{302CCBA2-C6AF-4113-BC61-AAECD4E750B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128778</xdr:rowOff>
    </xdr:from>
    <xdr:to>
      <xdr:col>116</xdr:col>
      <xdr:colOff>62864</xdr:colOff>
      <xdr:row>108</xdr:row>
      <xdr:rowOff>38100</xdr:rowOff>
    </xdr:to>
    <xdr:cxnSp macro="">
      <xdr:nvCxnSpPr>
        <xdr:cNvPr id="551" name="直線コネクタ 550">
          <a:extLst>
            <a:ext uri="{FF2B5EF4-FFF2-40B4-BE49-F238E27FC236}">
              <a16:creationId xmlns:a16="http://schemas.microsoft.com/office/drawing/2014/main" id="{A298EC74-53E2-4C69-8A13-ABB2E717F239}"/>
            </a:ext>
          </a:extLst>
        </xdr:cNvPr>
        <xdr:cNvCxnSpPr/>
      </xdr:nvCxnSpPr>
      <xdr:spPr>
        <a:xfrm flipV="1">
          <a:off x="22160864" y="17102328"/>
          <a:ext cx="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552" name="【庁舎】&#10;一人当たり面積最小値テキスト">
          <a:extLst>
            <a:ext uri="{FF2B5EF4-FFF2-40B4-BE49-F238E27FC236}">
              <a16:creationId xmlns:a16="http://schemas.microsoft.com/office/drawing/2014/main" id="{A9241066-9122-4AE3-9C95-FAE373DAF863}"/>
            </a:ext>
          </a:extLst>
        </xdr:cNvPr>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553" name="直線コネクタ 552">
          <a:extLst>
            <a:ext uri="{FF2B5EF4-FFF2-40B4-BE49-F238E27FC236}">
              <a16:creationId xmlns:a16="http://schemas.microsoft.com/office/drawing/2014/main" id="{ED238E26-2F6E-47D5-8CE1-2A0661EE8AB7}"/>
            </a:ext>
          </a:extLst>
        </xdr:cNvPr>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75455</xdr:rowOff>
    </xdr:from>
    <xdr:ext cx="469744" cy="259045"/>
    <xdr:sp macro="" textlink="">
      <xdr:nvSpPr>
        <xdr:cNvPr id="554" name="【庁舎】&#10;一人当たり面積最大値テキスト">
          <a:extLst>
            <a:ext uri="{FF2B5EF4-FFF2-40B4-BE49-F238E27FC236}">
              <a16:creationId xmlns:a16="http://schemas.microsoft.com/office/drawing/2014/main" id="{B1D76817-41C8-4F6C-BBE2-BC524F5B637F}"/>
            </a:ext>
          </a:extLst>
        </xdr:cNvPr>
        <xdr:cNvSpPr txBox="1"/>
      </xdr:nvSpPr>
      <xdr:spPr>
        <a:xfrm>
          <a:off x="22199600" y="1687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128778</xdr:rowOff>
    </xdr:from>
    <xdr:to>
      <xdr:col>116</xdr:col>
      <xdr:colOff>152400</xdr:colOff>
      <xdr:row>99</xdr:row>
      <xdr:rowOff>128778</xdr:rowOff>
    </xdr:to>
    <xdr:cxnSp macro="">
      <xdr:nvCxnSpPr>
        <xdr:cNvPr id="555" name="直線コネクタ 554">
          <a:extLst>
            <a:ext uri="{FF2B5EF4-FFF2-40B4-BE49-F238E27FC236}">
              <a16:creationId xmlns:a16="http://schemas.microsoft.com/office/drawing/2014/main" id="{0E76FFAB-2E2D-4D82-BACA-C574B0D13AAF}"/>
            </a:ext>
          </a:extLst>
        </xdr:cNvPr>
        <xdr:cNvCxnSpPr/>
      </xdr:nvCxnSpPr>
      <xdr:spPr>
        <a:xfrm>
          <a:off x="22072600" y="1710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92219</xdr:rowOff>
    </xdr:from>
    <xdr:ext cx="469744" cy="259045"/>
    <xdr:sp macro="" textlink="">
      <xdr:nvSpPr>
        <xdr:cNvPr id="556" name="【庁舎】&#10;一人当たり面積平均値テキスト">
          <a:extLst>
            <a:ext uri="{FF2B5EF4-FFF2-40B4-BE49-F238E27FC236}">
              <a16:creationId xmlns:a16="http://schemas.microsoft.com/office/drawing/2014/main" id="{3950E618-B02B-4BB1-9D50-715CD8BC1F77}"/>
            </a:ext>
          </a:extLst>
        </xdr:cNvPr>
        <xdr:cNvSpPr txBox="1"/>
      </xdr:nvSpPr>
      <xdr:spPr>
        <a:xfrm>
          <a:off x="22199600" y="18265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113792</xdr:rowOff>
    </xdr:from>
    <xdr:to>
      <xdr:col>116</xdr:col>
      <xdr:colOff>114300</xdr:colOff>
      <xdr:row>107</xdr:row>
      <xdr:rowOff>43942</xdr:rowOff>
    </xdr:to>
    <xdr:sp macro="" textlink="">
      <xdr:nvSpPr>
        <xdr:cNvPr id="557" name="フローチャート: 判断 556">
          <a:extLst>
            <a:ext uri="{FF2B5EF4-FFF2-40B4-BE49-F238E27FC236}">
              <a16:creationId xmlns:a16="http://schemas.microsoft.com/office/drawing/2014/main" id="{D611A4E2-3394-44FF-8409-C787EA49BF3E}"/>
            </a:ext>
          </a:extLst>
        </xdr:cNvPr>
        <xdr:cNvSpPr/>
      </xdr:nvSpPr>
      <xdr:spPr>
        <a:xfrm>
          <a:off x="22110700" y="1828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113030</xdr:rowOff>
    </xdr:from>
    <xdr:to>
      <xdr:col>112</xdr:col>
      <xdr:colOff>38100</xdr:colOff>
      <xdr:row>107</xdr:row>
      <xdr:rowOff>43180</xdr:rowOff>
    </xdr:to>
    <xdr:sp macro="" textlink="">
      <xdr:nvSpPr>
        <xdr:cNvPr id="558" name="フローチャート: 判断 557">
          <a:extLst>
            <a:ext uri="{FF2B5EF4-FFF2-40B4-BE49-F238E27FC236}">
              <a16:creationId xmlns:a16="http://schemas.microsoft.com/office/drawing/2014/main" id="{B6BB8E31-ECE4-440D-B1E3-3EC8F2C9B03E}"/>
            </a:ext>
          </a:extLst>
        </xdr:cNvPr>
        <xdr:cNvSpPr/>
      </xdr:nvSpPr>
      <xdr:spPr>
        <a:xfrm>
          <a:off x="21272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34307</xdr:rowOff>
    </xdr:from>
    <xdr:ext cx="469744" cy="259045"/>
    <xdr:sp macro="" textlink="">
      <xdr:nvSpPr>
        <xdr:cNvPr id="559" name="n_1aveValue【庁舎】&#10;一人当たり面積">
          <a:extLst>
            <a:ext uri="{FF2B5EF4-FFF2-40B4-BE49-F238E27FC236}">
              <a16:creationId xmlns:a16="http://schemas.microsoft.com/office/drawing/2014/main" id="{A9D8AA63-5FBA-4BE7-AF28-759DB9E97196}"/>
            </a:ext>
          </a:extLst>
        </xdr:cNvPr>
        <xdr:cNvSpPr txBox="1"/>
      </xdr:nvSpPr>
      <xdr:spPr>
        <a:xfrm>
          <a:off x="210757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107314</xdr:rowOff>
    </xdr:from>
    <xdr:to>
      <xdr:col>107</xdr:col>
      <xdr:colOff>101600</xdr:colOff>
      <xdr:row>107</xdr:row>
      <xdr:rowOff>37464</xdr:rowOff>
    </xdr:to>
    <xdr:sp macro="" textlink="">
      <xdr:nvSpPr>
        <xdr:cNvPr id="560" name="フローチャート: 判断 559">
          <a:extLst>
            <a:ext uri="{FF2B5EF4-FFF2-40B4-BE49-F238E27FC236}">
              <a16:creationId xmlns:a16="http://schemas.microsoft.com/office/drawing/2014/main" id="{6667C15A-5BC8-4E38-8DAC-CD88885542A3}"/>
            </a:ext>
          </a:extLst>
        </xdr:cNvPr>
        <xdr:cNvSpPr/>
      </xdr:nvSpPr>
      <xdr:spPr>
        <a:xfrm>
          <a:off x="20383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107</xdr:row>
      <xdr:rowOff>28591</xdr:rowOff>
    </xdr:from>
    <xdr:ext cx="469744" cy="259045"/>
    <xdr:sp macro="" textlink="">
      <xdr:nvSpPr>
        <xdr:cNvPr id="561" name="n_2aveValue【庁舎】&#10;一人当たり面積">
          <a:extLst>
            <a:ext uri="{FF2B5EF4-FFF2-40B4-BE49-F238E27FC236}">
              <a16:creationId xmlns:a16="http://schemas.microsoft.com/office/drawing/2014/main" id="{C305784F-B123-4CDD-B229-BCC110A81633}"/>
            </a:ext>
          </a:extLst>
        </xdr:cNvPr>
        <xdr:cNvSpPr txBox="1"/>
      </xdr:nvSpPr>
      <xdr:spPr>
        <a:xfrm>
          <a:off x="20199427" y="1837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130175</xdr:rowOff>
    </xdr:from>
    <xdr:to>
      <xdr:col>102</xdr:col>
      <xdr:colOff>165100</xdr:colOff>
      <xdr:row>107</xdr:row>
      <xdr:rowOff>60325</xdr:rowOff>
    </xdr:to>
    <xdr:sp macro="" textlink="">
      <xdr:nvSpPr>
        <xdr:cNvPr id="562" name="フローチャート: 判断 561">
          <a:extLst>
            <a:ext uri="{FF2B5EF4-FFF2-40B4-BE49-F238E27FC236}">
              <a16:creationId xmlns:a16="http://schemas.microsoft.com/office/drawing/2014/main" id="{C1A52821-5DDC-45D2-A784-CDF677D8F76E}"/>
            </a:ext>
          </a:extLst>
        </xdr:cNvPr>
        <xdr:cNvSpPr/>
      </xdr:nvSpPr>
      <xdr:spPr>
        <a:xfrm>
          <a:off x="19494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76852</xdr:rowOff>
    </xdr:from>
    <xdr:ext cx="469744" cy="259045"/>
    <xdr:sp macro="" textlink="">
      <xdr:nvSpPr>
        <xdr:cNvPr id="563" name="n_3aveValue【庁舎】&#10;一人当たり面積">
          <a:extLst>
            <a:ext uri="{FF2B5EF4-FFF2-40B4-BE49-F238E27FC236}">
              <a16:creationId xmlns:a16="http://schemas.microsoft.com/office/drawing/2014/main" id="{F31F443B-11B0-4BD5-91D3-C8F3F4F74FFC}"/>
            </a:ext>
          </a:extLst>
        </xdr:cNvPr>
        <xdr:cNvSpPr txBox="1"/>
      </xdr:nvSpPr>
      <xdr:spPr>
        <a:xfrm>
          <a:off x="19310427" y="1807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64" name="テキスト ボックス 563">
          <a:extLst>
            <a:ext uri="{FF2B5EF4-FFF2-40B4-BE49-F238E27FC236}">
              <a16:creationId xmlns:a16="http://schemas.microsoft.com/office/drawing/2014/main" id="{A57EAF0A-18B2-46B1-9530-E4247334497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65" name="テキスト ボックス 564">
          <a:extLst>
            <a:ext uri="{FF2B5EF4-FFF2-40B4-BE49-F238E27FC236}">
              <a16:creationId xmlns:a16="http://schemas.microsoft.com/office/drawing/2014/main" id="{CD8C5AB0-DD35-46D0-AE94-77528A2CF70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66" name="テキスト ボックス 565">
          <a:extLst>
            <a:ext uri="{FF2B5EF4-FFF2-40B4-BE49-F238E27FC236}">
              <a16:creationId xmlns:a16="http://schemas.microsoft.com/office/drawing/2014/main" id="{969853C7-4453-4244-B0DC-465FB2CD1AB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67" name="テキスト ボックス 566">
          <a:extLst>
            <a:ext uri="{FF2B5EF4-FFF2-40B4-BE49-F238E27FC236}">
              <a16:creationId xmlns:a16="http://schemas.microsoft.com/office/drawing/2014/main" id="{CCF30612-138B-4243-8715-48C307B6792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68" name="テキスト ボックス 567">
          <a:extLst>
            <a:ext uri="{FF2B5EF4-FFF2-40B4-BE49-F238E27FC236}">
              <a16:creationId xmlns:a16="http://schemas.microsoft.com/office/drawing/2014/main" id="{74BB74C2-CCA0-4675-8E2B-2EC9CBB9C14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108458</xdr:rowOff>
    </xdr:from>
    <xdr:to>
      <xdr:col>116</xdr:col>
      <xdr:colOff>114300</xdr:colOff>
      <xdr:row>104</xdr:row>
      <xdr:rowOff>38608</xdr:rowOff>
    </xdr:to>
    <xdr:sp macro="" textlink="">
      <xdr:nvSpPr>
        <xdr:cNvPr id="569" name="楕円 568">
          <a:extLst>
            <a:ext uri="{FF2B5EF4-FFF2-40B4-BE49-F238E27FC236}">
              <a16:creationId xmlns:a16="http://schemas.microsoft.com/office/drawing/2014/main" id="{0C53B55A-DA88-401E-AAB6-3E1262E3BE6E}"/>
            </a:ext>
          </a:extLst>
        </xdr:cNvPr>
        <xdr:cNvSpPr/>
      </xdr:nvSpPr>
      <xdr:spPr>
        <a:xfrm>
          <a:off x="22110700" y="1776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131335</xdr:rowOff>
    </xdr:from>
    <xdr:ext cx="469744" cy="259045"/>
    <xdr:sp macro="" textlink="">
      <xdr:nvSpPr>
        <xdr:cNvPr id="570" name="【庁舎】&#10;一人当たり面積該当値テキスト">
          <a:extLst>
            <a:ext uri="{FF2B5EF4-FFF2-40B4-BE49-F238E27FC236}">
              <a16:creationId xmlns:a16="http://schemas.microsoft.com/office/drawing/2014/main" id="{115E85EF-657B-48A3-BCB3-7A33192162D6}"/>
            </a:ext>
          </a:extLst>
        </xdr:cNvPr>
        <xdr:cNvSpPr txBox="1"/>
      </xdr:nvSpPr>
      <xdr:spPr>
        <a:xfrm>
          <a:off x="22199600" y="1761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136271</xdr:rowOff>
    </xdr:from>
    <xdr:to>
      <xdr:col>112</xdr:col>
      <xdr:colOff>38100</xdr:colOff>
      <xdr:row>104</xdr:row>
      <xdr:rowOff>66421</xdr:rowOff>
    </xdr:to>
    <xdr:sp macro="" textlink="">
      <xdr:nvSpPr>
        <xdr:cNvPr id="571" name="楕円 570">
          <a:extLst>
            <a:ext uri="{FF2B5EF4-FFF2-40B4-BE49-F238E27FC236}">
              <a16:creationId xmlns:a16="http://schemas.microsoft.com/office/drawing/2014/main" id="{4B8316DA-4735-4AA2-8501-061116B7935D}"/>
            </a:ext>
          </a:extLst>
        </xdr:cNvPr>
        <xdr:cNvSpPr/>
      </xdr:nvSpPr>
      <xdr:spPr>
        <a:xfrm>
          <a:off x="21272500" y="1779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159258</xdr:rowOff>
    </xdr:from>
    <xdr:to>
      <xdr:col>116</xdr:col>
      <xdr:colOff>63500</xdr:colOff>
      <xdr:row>104</xdr:row>
      <xdr:rowOff>15621</xdr:rowOff>
    </xdr:to>
    <xdr:cxnSp macro="">
      <xdr:nvCxnSpPr>
        <xdr:cNvPr id="572" name="直線コネクタ 571">
          <a:extLst>
            <a:ext uri="{FF2B5EF4-FFF2-40B4-BE49-F238E27FC236}">
              <a16:creationId xmlns:a16="http://schemas.microsoft.com/office/drawing/2014/main" id="{7F755E5B-875E-4137-BFF7-553A0B428095}"/>
            </a:ext>
          </a:extLst>
        </xdr:cNvPr>
        <xdr:cNvCxnSpPr/>
      </xdr:nvCxnSpPr>
      <xdr:spPr>
        <a:xfrm flipV="1">
          <a:off x="21323300" y="17818608"/>
          <a:ext cx="8382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153036</xdr:rowOff>
    </xdr:from>
    <xdr:to>
      <xdr:col>107</xdr:col>
      <xdr:colOff>101600</xdr:colOff>
      <xdr:row>104</xdr:row>
      <xdr:rowOff>83186</xdr:rowOff>
    </xdr:to>
    <xdr:sp macro="" textlink="">
      <xdr:nvSpPr>
        <xdr:cNvPr id="573" name="楕円 572">
          <a:extLst>
            <a:ext uri="{FF2B5EF4-FFF2-40B4-BE49-F238E27FC236}">
              <a16:creationId xmlns:a16="http://schemas.microsoft.com/office/drawing/2014/main" id="{4F509D36-7464-4D4D-93FA-77270EB0A243}"/>
            </a:ext>
          </a:extLst>
        </xdr:cNvPr>
        <xdr:cNvSpPr/>
      </xdr:nvSpPr>
      <xdr:spPr>
        <a:xfrm>
          <a:off x="20383500" y="1781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15621</xdr:rowOff>
    </xdr:from>
    <xdr:to>
      <xdr:col>111</xdr:col>
      <xdr:colOff>177800</xdr:colOff>
      <xdr:row>104</xdr:row>
      <xdr:rowOff>32386</xdr:rowOff>
    </xdr:to>
    <xdr:cxnSp macro="">
      <xdr:nvCxnSpPr>
        <xdr:cNvPr id="574" name="直線コネクタ 573">
          <a:extLst>
            <a:ext uri="{FF2B5EF4-FFF2-40B4-BE49-F238E27FC236}">
              <a16:creationId xmlns:a16="http://schemas.microsoft.com/office/drawing/2014/main" id="{DACB3BBB-B892-4DD5-B72E-46F32D0E0944}"/>
            </a:ext>
          </a:extLst>
        </xdr:cNvPr>
        <xdr:cNvCxnSpPr/>
      </xdr:nvCxnSpPr>
      <xdr:spPr>
        <a:xfrm flipV="1">
          <a:off x="20434300" y="17846421"/>
          <a:ext cx="889000" cy="16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82948</xdr:rowOff>
    </xdr:from>
    <xdr:ext cx="469744" cy="259045"/>
    <xdr:sp macro="" textlink="">
      <xdr:nvSpPr>
        <xdr:cNvPr id="575" name="n_1mainValue【庁舎】&#10;一人当たり面積">
          <a:extLst>
            <a:ext uri="{FF2B5EF4-FFF2-40B4-BE49-F238E27FC236}">
              <a16:creationId xmlns:a16="http://schemas.microsoft.com/office/drawing/2014/main" id="{3F495986-EF54-4AA7-A6F5-5CF2F4BBEF05}"/>
            </a:ext>
          </a:extLst>
        </xdr:cNvPr>
        <xdr:cNvSpPr txBox="1"/>
      </xdr:nvSpPr>
      <xdr:spPr>
        <a:xfrm>
          <a:off x="21075727" y="1757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99713</xdr:rowOff>
    </xdr:from>
    <xdr:ext cx="469744" cy="259045"/>
    <xdr:sp macro="" textlink="">
      <xdr:nvSpPr>
        <xdr:cNvPr id="576" name="n_2mainValue【庁舎】&#10;一人当たり面積">
          <a:extLst>
            <a:ext uri="{FF2B5EF4-FFF2-40B4-BE49-F238E27FC236}">
              <a16:creationId xmlns:a16="http://schemas.microsoft.com/office/drawing/2014/main" id="{10CD62CD-AE3B-48F5-9DFA-599E3186BF5D}"/>
            </a:ext>
          </a:extLst>
        </xdr:cNvPr>
        <xdr:cNvSpPr txBox="1"/>
      </xdr:nvSpPr>
      <xdr:spPr>
        <a:xfrm>
          <a:off x="20199427" y="17587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77" name="正方形/長方形 576">
          <a:extLst>
            <a:ext uri="{FF2B5EF4-FFF2-40B4-BE49-F238E27FC236}">
              <a16:creationId xmlns:a16="http://schemas.microsoft.com/office/drawing/2014/main" id="{46CF3A8D-1010-4028-91E9-4202088708F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78" name="正方形/長方形 577">
          <a:extLst>
            <a:ext uri="{FF2B5EF4-FFF2-40B4-BE49-F238E27FC236}">
              <a16:creationId xmlns:a16="http://schemas.microsoft.com/office/drawing/2014/main" id="{8EEFB34A-5110-43EC-A55A-9875A38E2AC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79" name="テキスト ボックス 578">
          <a:extLst>
            <a:ext uri="{FF2B5EF4-FFF2-40B4-BE49-F238E27FC236}">
              <a16:creationId xmlns:a16="http://schemas.microsoft.com/office/drawing/2014/main" id="{C474C5B7-CD7A-4E47-935A-73A54EBDA50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福祉施設、一般廃棄物処理施設は改修等を実施しているため、有形固定資産減価償却率は類似団体内平均を下回っているが、人口減少により、一人当たり面積等は類似団体内平均を上回っている。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庁舎は今後償却率が上昇をしていくが、公共施設等総合管理計画等により施設維持、適正化に取り組んでいく。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長野県大鹿村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1,008
999
248.28
2,402,465
2,198,425
53,816
1,263,536
1,566,765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人口の減少や全国平均を上回る高齢化率（</a:t>
          </a:r>
          <a:r>
            <a:rPr kumimoji="1" lang="en-US" altLang="ja-JP" sz="1300" baseline="0">
              <a:latin typeface="ＭＳ Ｐゴシック" panose="020B0600070205080204" pitchFamily="50" charset="-128"/>
              <a:ea typeface="ＭＳ Ｐゴシック" panose="020B0600070205080204" pitchFamily="50" charset="-128"/>
            </a:rPr>
            <a:t>H31</a:t>
          </a:r>
          <a:r>
            <a:rPr kumimoji="1" lang="ja-JP" altLang="en-US" sz="1300" baseline="0">
              <a:latin typeface="ＭＳ Ｐゴシック" panose="020B0600070205080204" pitchFamily="50" charset="-128"/>
              <a:ea typeface="ＭＳ Ｐゴシック" panose="020B0600070205080204" pitchFamily="50" charset="-128"/>
            </a:rPr>
            <a:t>年</a:t>
          </a:r>
          <a:r>
            <a:rPr kumimoji="1" lang="en-US" altLang="ja-JP" sz="1300" baseline="0">
              <a:latin typeface="ＭＳ Ｐゴシック" panose="020B0600070205080204" pitchFamily="50" charset="-128"/>
              <a:ea typeface="ＭＳ Ｐゴシック" panose="020B0600070205080204" pitchFamily="50" charset="-128"/>
            </a:rPr>
            <a:t>4</a:t>
          </a:r>
          <a:r>
            <a:rPr kumimoji="1" lang="ja-JP" altLang="en-US" sz="1300" baseline="0">
              <a:latin typeface="ＭＳ Ｐゴシック" panose="020B0600070205080204" pitchFamily="50" charset="-128"/>
              <a:ea typeface="ＭＳ Ｐゴシック" panose="020B0600070205080204" pitchFamily="50" charset="-128"/>
            </a:rPr>
            <a:t>月</a:t>
          </a:r>
          <a:r>
            <a:rPr kumimoji="1" lang="en-US" altLang="ja-JP" sz="1300" baseline="0">
              <a:latin typeface="ＭＳ Ｐゴシック" panose="020B0600070205080204" pitchFamily="50" charset="-128"/>
              <a:ea typeface="ＭＳ Ｐゴシック" panose="020B0600070205080204" pitchFamily="50" charset="-128"/>
            </a:rPr>
            <a:t>1</a:t>
          </a:r>
          <a:r>
            <a:rPr kumimoji="1" lang="ja-JP" altLang="en-US" sz="1300" baseline="0">
              <a:latin typeface="ＭＳ Ｐゴシック" panose="020B0600070205080204" pitchFamily="50" charset="-128"/>
              <a:ea typeface="ＭＳ Ｐゴシック" panose="020B0600070205080204" pitchFamily="50" charset="-128"/>
            </a:rPr>
            <a:t>日現在</a:t>
          </a:r>
          <a:r>
            <a:rPr kumimoji="1" lang="en-US" altLang="ja-JP" sz="1300" baseline="0">
              <a:latin typeface="ＭＳ Ｐゴシック" panose="020B0600070205080204" pitchFamily="50" charset="-128"/>
              <a:ea typeface="ＭＳ Ｐゴシック" panose="020B0600070205080204" pitchFamily="50" charset="-128"/>
            </a:rPr>
            <a:t>49.4</a:t>
          </a:r>
          <a:r>
            <a:rPr kumimoji="1" lang="ja-JP" altLang="en-US" sz="1300" baseline="0">
              <a:latin typeface="ＭＳ Ｐゴシック" panose="020B0600070205080204" pitchFamily="50" charset="-128"/>
              <a:ea typeface="ＭＳ Ｐゴシック" panose="020B0600070205080204" pitchFamily="50" charset="-128"/>
            </a:rPr>
            <a:t>％）に加え、村内に中心となる産業がないこと等により、全国平均を大きく下回り、類似団体とほぼ同程度で推移している。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現在は、特産品開発による産業の活性化と、関係人口・交流人口の創出に取組み村内の活性化にともない、税収等の確保を図っている。</a:t>
          </a:r>
          <a:endParaRPr kumimoji="1" lang="en-US" altLang="ja-JP" sz="1300" baseline="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125222</xdr:rowOff>
    </xdr:from>
    <xdr:to>
      <xdr:col>23</xdr:col>
      <xdr:colOff>133350</xdr:colOff>
      <xdr:row>44</xdr:row>
      <xdr:rowOff>97536</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25972"/>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40149</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125222</xdr:rowOff>
    </xdr:from>
    <xdr:to>
      <xdr:col>24</xdr:col>
      <xdr:colOff>12700</xdr:colOff>
      <xdr:row>35</xdr:row>
      <xdr:rowOff>125222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20320</xdr:rowOff>
    </xdr:from>
    <xdr:to>
      <xdr:col>23</xdr:col>
      <xdr:colOff>133350</xdr:colOff>
      <xdr:row>44</xdr:row>
      <xdr:rowOff>29972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114800" y="756412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128541</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32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112014</xdr:rowOff>
    </xdr:from>
    <xdr:to>
      <xdr:col>23</xdr:col>
      <xdr:colOff>184150</xdr:colOff>
      <xdr:row>44</xdr:row>
      <xdr:rowOff>42164</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29972</xdr:rowOff>
    </xdr:from>
    <xdr:to>
      <xdr:col>19</xdr:col>
      <xdr:colOff>133350</xdr:colOff>
      <xdr:row>44</xdr:row>
      <xdr:rowOff>29972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3225800" y="7573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112014</xdr:rowOff>
    </xdr:from>
    <xdr:to>
      <xdr:col>19</xdr:col>
      <xdr:colOff>184150</xdr:colOff>
      <xdr:row>44</xdr:row>
      <xdr:rowOff>42164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52341</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253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29972</xdr:rowOff>
    </xdr:from>
    <xdr:to>
      <xdr:col>15</xdr:col>
      <xdr:colOff>82550</xdr:colOff>
      <xdr:row>44</xdr:row>
      <xdr:rowOff>39624</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2336800" y="757377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112014</xdr:rowOff>
    </xdr:from>
    <xdr:to>
      <xdr:col>15</xdr:col>
      <xdr:colOff>133350</xdr:colOff>
      <xdr:row>44</xdr:row>
      <xdr:rowOff>42164</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52341</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25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39624</xdr:rowOff>
    </xdr:from>
    <xdr:to>
      <xdr:col>11</xdr:col>
      <xdr:colOff>31750</xdr:colOff>
      <xdr:row>44</xdr:row>
      <xdr:rowOff>39624</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1447800" y="75834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121666</xdr:rowOff>
    </xdr:from>
    <xdr:to>
      <xdr:col>11</xdr:col>
      <xdr:colOff>82550</xdr:colOff>
      <xdr:row>44</xdr:row>
      <xdr:rowOff>51816</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61993</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26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131318</xdr:rowOff>
    </xdr:from>
    <xdr:to>
      <xdr:col>7</xdr:col>
      <xdr:colOff>31750</xdr:colOff>
      <xdr:row>44</xdr:row>
      <xdr:rowOff>61468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71645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140970</xdr:rowOff>
    </xdr:from>
    <xdr:to>
      <xdr:col>23</xdr:col>
      <xdr:colOff>184150</xdr:colOff>
      <xdr:row>44</xdr:row>
      <xdr:rowOff>71120</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71391</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744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150622</xdr:rowOff>
    </xdr:from>
    <xdr:to>
      <xdr:col>19</xdr:col>
      <xdr:colOff>184150</xdr:colOff>
      <xdr:row>44</xdr:row>
      <xdr:rowOff>80772</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752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65549</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760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150622</xdr:rowOff>
    </xdr:from>
    <xdr:to>
      <xdr:col>15</xdr:col>
      <xdr:colOff>133350</xdr:colOff>
      <xdr:row>44</xdr:row>
      <xdr:rowOff>80772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752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65549</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760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160274</xdr:rowOff>
    </xdr:from>
    <xdr:to>
      <xdr:col>11</xdr:col>
      <xdr:colOff>82550</xdr:colOff>
      <xdr:row>44</xdr:row>
      <xdr:rowOff>90424</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75201</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761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160274</xdr:rowOff>
    </xdr:from>
    <xdr:to>
      <xdr:col>7</xdr:col>
      <xdr:colOff>31750</xdr:colOff>
      <xdr:row>44</xdr:row>
      <xdr:rowOff>90424</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75201</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761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普通交付税の減額により、経常収支比率が上昇している。事務事業の見直しを進めて経常経費の抑制に努める。</a:t>
          </a: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116417</xdr:rowOff>
    </xdr:from>
    <xdr:to>
      <xdr:col>23</xdr:col>
      <xdr:colOff>133350</xdr:colOff>
      <xdr:row>65</xdr:row>
      <xdr:rowOff>163513</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231967"/>
          <a:ext cx="0" cy="10757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135590</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27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163513</xdr:rowOff>
    </xdr:from>
    <xdr:to>
      <xdr:col>24</xdr:col>
      <xdr:colOff>12700</xdr:colOff>
      <xdr:row>65</xdr:row>
      <xdr:rowOff>163513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0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31344</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97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116417</xdr:rowOff>
    </xdr:from>
    <xdr:to>
      <xdr:col>24</xdr:col>
      <xdr:colOff>12700</xdr:colOff>
      <xdr:row>59</xdr:row>
      <xdr:rowOff>116417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23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141499</xdr:rowOff>
    </xdr:from>
    <xdr:to>
      <xdr:col>23</xdr:col>
      <xdr:colOff>133350</xdr:colOff>
      <xdr:row>62</xdr:row>
      <xdr:rowOff>54504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599949"/>
          <a:ext cx="8382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13458</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814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41381</xdr:rowOff>
    </xdr:from>
    <xdr:to>
      <xdr:col>23</xdr:col>
      <xdr:colOff>184150</xdr:colOff>
      <xdr:row>63</xdr:row>
      <xdr:rowOff>142981</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131445</xdr:rowOff>
    </xdr:from>
    <xdr:to>
      <xdr:col>19</xdr:col>
      <xdr:colOff>133350</xdr:colOff>
      <xdr:row>61</xdr:row>
      <xdr:rowOff>141499</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0589895"/>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95584</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89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107315</xdr:rowOff>
    </xdr:from>
    <xdr:to>
      <xdr:col>15</xdr:col>
      <xdr:colOff>82550</xdr:colOff>
      <xdr:row>61</xdr:row>
      <xdr:rowOff>131445</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56576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138430</xdr:rowOff>
    </xdr:from>
    <xdr:to>
      <xdr:col>15</xdr:col>
      <xdr:colOff>133350</xdr:colOff>
      <xdr:row>63</xdr:row>
      <xdr:rowOff>68580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53357</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107315</xdr:rowOff>
    </xdr:from>
    <xdr:to>
      <xdr:col>11</xdr:col>
      <xdr:colOff>31750</xdr:colOff>
      <xdr:row>62</xdr:row>
      <xdr:rowOff>78634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0565765"/>
          <a:ext cx="889000" cy="14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102235</xdr:rowOff>
    </xdr:from>
    <xdr:to>
      <xdr:col>11</xdr:col>
      <xdr:colOff>82550</xdr:colOff>
      <xdr:row>63</xdr:row>
      <xdr:rowOff>32385</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17162</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81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152506</xdr:rowOff>
    </xdr:from>
    <xdr:to>
      <xdr:col>7</xdr:col>
      <xdr:colOff>31750</xdr:colOff>
      <xdr:row>63</xdr:row>
      <xdr:rowOff>82656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78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67433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86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3704</xdr:rowOff>
    </xdr:from>
    <xdr:to>
      <xdr:col>23</xdr:col>
      <xdr:colOff>184150</xdr:colOff>
      <xdr:row>62</xdr:row>
      <xdr:rowOff>105304</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63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20231</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47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90699</xdr:rowOff>
    </xdr:from>
    <xdr:to>
      <xdr:col>19</xdr:col>
      <xdr:colOff>184150</xdr:colOff>
      <xdr:row>62</xdr:row>
      <xdr:rowOff>20849</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549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31026</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318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80645</xdr:rowOff>
    </xdr:from>
    <xdr:to>
      <xdr:col>15</xdr:col>
      <xdr:colOff>133350</xdr:colOff>
      <xdr:row>62</xdr:row>
      <xdr:rowOff>10795</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20972</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30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56515</xdr:rowOff>
    </xdr:from>
    <xdr:to>
      <xdr:col>11</xdr:col>
      <xdr:colOff>82550</xdr:colOff>
      <xdr:row>61</xdr:row>
      <xdr:rowOff>158115</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5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168292</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28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27834</xdr:rowOff>
    </xdr:from>
    <xdr:to>
      <xdr:col>7</xdr:col>
      <xdr:colOff>31750</xdr:colOff>
      <xdr:row>62</xdr:row>
      <xdr:rowOff>129434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65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139611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426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[775,993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類似団体平均に比べ高くなっているのは、本村に特徴として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人／㎢という人口密度の低さがあり、人口一人当たりの道路や公共施設にかかる維持修繕費などの物件費が高くなる傾向にある。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人件費は類似団体と比べ人員が多いため高くなっている。また、公共施設総合管理計画に基づく、個別計画の策定や、業務の電算化等により委託料は増加傾向にある。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今後は事務事業の効率化による人件費の抑制を図りつつ、委託業務内容の精査をし、物件費の抑制を図る。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81766</xdr:rowOff>
    </xdr:from>
    <xdr:to>
      <xdr:col>23</xdr:col>
      <xdr:colOff>133350</xdr:colOff>
      <xdr:row>90</xdr:row>
      <xdr:rowOff>16597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69216"/>
          <a:ext cx="0" cy="1477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160124</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41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16597</xdr:rowOff>
    </xdr:from>
    <xdr:to>
      <xdr:col>24</xdr:col>
      <xdr:colOff>12700</xdr:colOff>
      <xdr:row>90</xdr:row>
      <xdr:rowOff>16597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44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168143</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12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81766</xdr:rowOff>
    </xdr:from>
    <xdr:to>
      <xdr:col>24</xdr:col>
      <xdr:colOff>12700</xdr:colOff>
      <xdr:row>81</xdr:row>
      <xdr:rowOff>81766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69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127557</xdr:rowOff>
    </xdr:from>
    <xdr:to>
      <xdr:col>23</xdr:col>
      <xdr:colOff>133350</xdr:colOff>
      <xdr:row>85</xdr:row>
      <xdr:rowOff>61618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529357"/>
          <a:ext cx="838200" cy="105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131424</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018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114897</xdr:rowOff>
    </xdr:from>
    <xdr:to>
      <xdr:col>23</xdr:col>
      <xdr:colOff>184150</xdr:colOff>
      <xdr:row>83</xdr:row>
      <xdr:rowOff>45047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127557</xdr:rowOff>
    </xdr:from>
    <xdr:to>
      <xdr:col>19</xdr:col>
      <xdr:colOff>133350</xdr:colOff>
      <xdr:row>84</xdr:row>
      <xdr:rowOff>129718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3225800" y="14529357"/>
          <a:ext cx="889000" cy="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108367</xdr:rowOff>
    </xdr:from>
    <xdr:to>
      <xdr:col>19</xdr:col>
      <xdr:colOff>184150</xdr:colOff>
      <xdr:row>83</xdr:row>
      <xdr:rowOff>38517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48694</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936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99093</xdr:rowOff>
    </xdr:from>
    <xdr:to>
      <xdr:col>15</xdr:col>
      <xdr:colOff>82550</xdr:colOff>
      <xdr:row>84</xdr:row>
      <xdr:rowOff>129718</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500893"/>
          <a:ext cx="889000" cy="30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101640</xdr:rowOff>
    </xdr:from>
    <xdr:to>
      <xdr:col>15</xdr:col>
      <xdr:colOff>133350</xdr:colOff>
      <xdr:row>83</xdr:row>
      <xdr:rowOff>31790</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41967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92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17134</xdr:rowOff>
    </xdr:from>
    <xdr:to>
      <xdr:col>11</xdr:col>
      <xdr:colOff>31750</xdr:colOff>
      <xdr:row>84</xdr:row>
      <xdr:rowOff>99093</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418934"/>
          <a:ext cx="889000" cy="8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78246</xdr:rowOff>
    </xdr:from>
    <xdr:to>
      <xdr:col>11</xdr:col>
      <xdr:colOff>82550</xdr:colOff>
      <xdr:row>83</xdr:row>
      <xdr:rowOff>8396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18573</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90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71158</xdr:rowOff>
    </xdr:from>
    <xdr:to>
      <xdr:col>7</xdr:col>
      <xdr:colOff>31750</xdr:colOff>
      <xdr:row>83</xdr:row>
      <xdr:rowOff>1308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11485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898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10818</xdr:rowOff>
    </xdr:from>
    <xdr:to>
      <xdr:col>23</xdr:col>
      <xdr:colOff>184150</xdr:colOff>
      <xdr:row>85</xdr:row>
      <xdr:rowOff>112418</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58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154345</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55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76757</xdr:rowOff>
    </xdr:from>
    <xdr:to>
      <xdr:col>19</xdr:col>
      <xdr:colOff>184150</xdr:colOff>
      <xdr:row>85</xdr:row>
      <xdr:rowOff>6907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47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163134</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564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78918</xdr:rowOff>
    </xdr:from>
    <xdr:to>
      <xdr:col>15</xdr:col>
      <xdr:colOff>133350</xdr:colOff>
      <xdr:row>85</xdr:row>
      <xdr:rowOff>9068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48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165295</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567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48293</xdr:rowOff>
    </xdr:from>
    <xdr:to>
      <xdr:col>11</xdr:col>
      <xdr:colOff>82550</xdr:colOff>
      <xdr:row>84</xdr:row>
      <xdr:rowOff>149893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45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134670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536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137784</xdr:rowOff>
    </xdr:from>
    <xdr:to>
      <xdr:col>7</xdr:col>
      <xdr:colOff>31750</xdr:colOff>
      <xdr:row>84</xdr:row>
      <xdr:rowOff>67934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36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52711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454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類似団体及び全国平均を下回っており、給与費抑制の効果が出ていると思われる。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今後も適正化を図っていく。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9207</xdr:rowOff>
    </xdr:from>
    <xdr:to>
      <xdr:col>81</xdr:col>
      <xdr:colOff>44450</xdr:colOff>
      <xdr:row>89</xdr:row>
      <xdr:rowOff>57786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7018000" y="14068107"/>
          <a:ext cx="0" cy="1248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29863</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7106900" y="1528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57786</xdr:rowOff>
    </xdr:from>
    <xdr:to>
      <xdr:col>81</xdr:col>
      <xdr:colOff>133350</xdr:colOff>
      <xdr:row>89</xdr:row>
      <xdr:rowOff>57786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53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95584</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7106900" y="13811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9207</xdr:rowOff>
    </xdr:from>
    <xdr:to>
      <xdr:col>81</xdr:col>
      <xdr:colOff>133350</xdr:colOff>
      <xdr:row>82</xdr:row>
      <xdr:rowOff>9207</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40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23177</xdr:rowOff>
    </xdr:from>
    <xdr:to>
      <xdr:col>81</xdr:col>
      <xdr:colOff>44450</xdr:colOff>
      <xdr:row>86</xdr:row>
      <xdr:rowOff>89536</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179800" y="14767877"/>
          <a:ext cx="838200" cy="66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119397</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7106900" y="1486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23177</xdr:rowOff>
    </xdr:from>
    <xdr:to>
      <xdr:col>77</xdr:col>
      <xdr:colOff>44450</xdr:colOff>
      <xdr:row>86</xdr:row>
      <xdr:rowOff>119698</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5290800" y="14767877"/>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107632</xdr:rowOff>
    </xdr:from>
    <xdr:to>
      <xdr:col>72</xdr:col>
      <xdr:colOff>203200</xdr:colOff>
      <xdr:row>86</xdr:row>
      <xdr:rowOff>119698</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4401800" y="14852332"/>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123189</xdr:rowOff>
    </xdr:from>
    <xdr:to>
      <xdr:col>73</xdr:col>
      <xdr:colOff>44450</xdr:colOff>
      <xdr:row>87</xdr:row>
      <xdr:rowOff>53339</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240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38116</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909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107632</xdr:rowOff>
    </xdr:from>
    <xdr:to>
      <xdr:col>68</xdr:col>
      <xdr:colOff>152400</xdr:colOff>
      <xdr:row>86</xdr:row>
      <xdr:rowOff>167957</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3512800" y="1485233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135255</xdr:rowOff>
    </xdr:from>
    <xdr:to>
      <xdr:col>68</xdr:col>
      <xdr:colOff>203200</xdr:colOff>
      <xdr:row>87</xdr:row>
      <xdr:rowOff>65405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351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50182</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020800" y="1496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111125</xdr:rowOff>
    </xdr:from>
    <xdr:to>
      <xdr:col>64</xdr:col>
      <xdr:colOff>152400</xdr:colOff>
      <xdr:row>87</xdr:row>
      <xdr:rowOff>41275</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462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51452</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131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38736</xdr:rowOff>
    </xdr:from>
    <xdr:to>
      <xdr:col>81</xdr:col>
      <xdr:colOff>95250</xdr:colOff>
      <xdr:row>86</xdr:row>
      <xdr:rowOff>140336</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967200" y="1478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55263</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7106900" y="1462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143827</xdr:rowOff>
    </xdr:from>
    <xdr:to>
      <xdr:col>77</xdr:col>
      <xdr:colOff>95250</xdr:colOff>
      <xdr:row>86</xdr:row>
      <xdr:rowOff>73977</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129000" y="1471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84154</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798800" y="14485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68898</xdr:rowOff>
    </xdr:from>
    <xdr:to>
      <xdr:col>73</xdr:col>
      <xdr:colOff>44450</xdr:colOff>
      <xdr:row>86</xdr:row>
      <xdr:rowOff>170498</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40000" y="1481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9225</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4582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56832</xdr:rowOff>
    </xdr:from>
    <xdr:to>
      <xdr:col>68</xdr:col>
      <xdr:colOff>203200</xdr:colOff>
      <xdr:row>86</xdr:row>
      <xdr:rowOff>158432</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351000" y="1480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168609</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457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117157</xdr:rowOff>
    </xdr:from>
    <xdr:to>
      <xdr:col>64</xdr:col>
      <xdr:colOff>152400</xdr:colOff>
      <xdr:row>87</xdr:row>
      <xdr:rowOff>47307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462000" y="1486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32084</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494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村の面積が広く、集落や村で管理する施設が点在しているため、道路や施設関係に関連する部門の職員数が多い。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また、リニア中央新幹線工事が村内で行われており、リニア工事対策として職員を配置している。</a:t>
          </a: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140570</xdr:rowOff>
    </xdr:from>
    <xdr:to>
      <xdr:col>81</xdr:col>
      <xdr:colOff>44450</xdr:colOff>
      <xdr:row>66</xdr:row>
      <xdr:rowOff>131500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9913220"/>
          <a:ext cx="0" cy="1533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55497</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6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140570</xdr:rowOff>
    </xdr:from>
    <xdr:to>
      <xdr:col>81</xdr:col>
      <xdr:colOff>133350</xdr:colOff>
      <xdr:row>57</xdr:row>
      <xdr:rowOff>140570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991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18597</xdr:rowOff>
    </xdr:from>
    <xdr:to>
      <xdr:col>81</xdr:col>
      <xdr:colOff>44450</xdr:colOff>
      <xdr:row>62</xdr:row>
      <xdr:rowOff>50310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6179800" y="10648497"/>
          <a:ext cx="838200" cy="31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20083</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13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3556</xdr:rowOff>
    </xdr:from>
    <xdr:to>
      <xdr:col>81</xdr:col>
      <xdr:colOff>95250</xdr:colOff>
      <xdr:row>60</xdr:row>
      <xdr:rowOff>105156</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27904</xdr:rowOff>
    </xdr:from>
    <xdr:to>
      <xdr:col>77</xdr:col>
      <xdr:colOff>44450</xdr:colOff>
      <xdr:row>62</xdr:row>
      <xdr:rowOff>50310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0657804"/>
          <a:ext cx="8890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2866</xdr:rowOff>
    </xdr:from>
    <xdr:to>
      <xdr:col>77</xdr:col>
      <xdr:colOff>95250</xdr:colOff>
      <xdr:row>60</xdr:row>
      <xdr:rowOff>104466</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114643</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058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27904</xdr:rowOff>
    </xdr:from>
    <xdr:to>
      <xdr:col>72</xdr:col>
      <xdr:colOff>203200</xdr:colOff>
      <xdr:row>62</xdr:row>
      <xdr:rowOff>29628</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4401800" y="10657804"/>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453</xdr:rowOff>
    </xdr:from>
    <xdr:to>
      <xdr:col>73</xdr:col>
      <xdr:colOff>44450</xdr:colOff>
      <xdr:row>60</xdr:row>
      <xdr:rowOff>102053</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112230</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056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144889</xdr:rowOff>
    </xdr:from>
    <xdr:to>
      <xdr:col>68</xdr:col>
      <xdr:colOff>152400</xdr:colOff>
      <xdr:row>62</xdr:row>
      <xdr:rowOff>29628</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10603339"/>
          <a:ext cx="889000" cy="5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153289</xdr:rowOff>
    </xdr:from>
    <xdr:to>
      <xdr:col>68</xdr:col>
      <xdr:colOff>203200</xdr:colOff>
      <xdr:row>60</xdr:row>
      <xdr:rowOff>83439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93616</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037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149497</xdr:rowOff>
    </xdr:from>
    <xdr:to>
      <xdr:col>64</xdr:col>
      <xdr:colOff>152400</xdr:colOff>
      <xdr:row>60</xdr:row>
      <xdr:rowOff>79647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26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89824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033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139247</xdr:rowOff>
    </xdr:from>
    <xdr:to>
      <xdr:col>81</xdr:col>
      <xdr:colOff>95250</xdr:colOff>
      <xdr:row>62</xdr:row>
      <xdr:rowOff>69397</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59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111324</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569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170960</xdr:rowOff>
    </xdr:from>
    <xdr:to>
      <xdr:col>77</xdr:col>
      <xdr:colOff>95250</xdr:colOff>
      <xdr:row>62</xdr:row>
      <xdr:rowOff>101110</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62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85887</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0715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148554</xdr:rowOff>
    </xdr:from>
    <xdr:to>
      <xdr:col>73</xdr:col>
      <xdr:colOff>44450</xdr:colOff>
      <xdr:row>62</xdr:row>
      <xdr:rowOff>78704</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60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63481</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069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150278</xdr:rowOff>
    </xdr:from>
    <xdr:to>
      <xdr:col>68</xdr:col>
      <xdr:colOff>203200</xdr:colOff>
      <xdr:row>62</xdr:row>
      <xdr:rowOff>80428</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60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65205</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695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94089</xdr:rowOff>
    </xdr:from>
    <xdr:to>
      <xdr:col>64</xdr:col>
      <xdr:colOff>152400</xdr:colOff>
      <xdr:row>62</xdr:row>
      <xdr:rowOff>24239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55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9016</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638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年度に策定した、公債費負担適正化計画に基づく繰上償還及び新規地方債の発行抑制により、平成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年度以降は減少を続けており、平成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年度決算で</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％を下回り、低い水準で推移している。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年度以降大型建設事業が行われ起債額が増えているが、償還が終了するものがあり、今後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％で推移していくと予想される。今後も地方債以外の財源を確保し、起債の抑制に努める。　</a:t>
          </a: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a:extLst>
            <a:ext uri="{FF2B5EF4-FFF2-40B4-BE49-F238E27FC236}">
              <a16:creationId xmlns:a16="http://schemas.microsoft.com/office/drawing/2014/main" id="{00000000-0008-0000-0300-000071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168402</xdr:rowOff>
    </xdr:from>
    <xdr:to>
      <xdr:col>81</xdr:col>
      <xdr:colOff>44450</xdr:colOff>
      <xdr:row>44</xdr:row>
      <xdr:rowOff>5842</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flipV="1">
          <a:off x="17018000" y="6512052"/>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149369</xdr:rowOff>
    </xdr:from>
    <xdr:ext cx="762000" cy="259045"/>
    <xdr:sp macro="" textlink="">
      <xdr:nvSpPr>
        <xdr:cNvPr id="371" name="公債費負担の状況最小値テキスト">
          <a:extLst>
            <a:ext uri="{FF2B5EF4-FFF2-40B4-BE49-F238E27FC236}">
              <a16:creationId xmlns:a16="http://schemas.microsoft.com/office/drawing/2014/main" id="{00000000-0008-0000-0300-000073010000}"/>
            </a:ext>
          </a:extLst>
        </xdr:cNvPr>
        <xdr:cNvSpPr txBox="1"/>
      </xdr:nvSpPr>
      <xdr:spPr>
        <a:xfrm>
          <a:off x="17106900" y="752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5842</xdr:rowOff>
    </xdr:from>
    <xdr:to>
      <xdr:col>81</xdr:col>
      <xdr:colOff>133350</xdr:colOff>
      <xdr:row>44</xdr:row>
      <xdr:rowOff>5842</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754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83329</xdr:rowOff>
    </xdr:from>
    <xdr:ext cx="762000" cy="259045"/>
    <xdr:sp macro="" textlink="">
      <xdr:nvSpPr>
        <xdr:cNvPr id="373" name="公債費負担の状況最大値テキスト">
          <a:extLst>
            <a:ext uri="{FF2B5EF4-FFF2-40B4-BE49-F238E27FC236}">
              <a16:creationId xmlns:a16="http://schemas.microsoft.com/office/drawing/2014/main" id="{00000000-0008-0000-0300-000075010000}"/>
            </a:ext>
          </a:extLst>
        </xdr:cNvPr>
        <xdr:cNvSpPr txBox="1"/>
      </xdr:nvSpPr>
      <xdr:spPr>
        <a:xfrm>
          <a:off x="17106900" y="625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168402</xdr:rowOff>
    </xdr:from>
    <xdr:to>
      <xdr:col>81</xdr:col>
      <xdr:colOff>133350</xdr:colOff>
      <xdr:row>37</xdr:row>
      <xdr:rowOff>168402</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651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110236</xdr:rowOff>
    </xdr:from>
    <xdr:to>
      <xdr:col>81</xdr:col>
      <xdr:colOff>44450</xdr:colOff>
      <xdr:row>39</xdr:row>
      <xdr:rowOff>148844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6179800" y="6796786"/>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149623</xdr:rowOff>
    </xdr:from>
    <xdr:ext cx="762000" cy="259045"/>
    <xdr:sp macro="" textlink="">
      <xdr:nvSpPr>
        <xdr:cNvPr id="376" name="公債費負担の状況平均値テキスト">
          <a:extLst>
            <a:ext uri="{FF2B5EF4-FFF2-40B4-BE49-F238E27FC236}">
              <a16:creationId xmlns:a16="http://schemas.microsoft.com/office/drawing/2014/main" id="{00000000-0008-0000-0300-000078010000}"/>
            </a:ext>
          </a:extLst>
        </xdr:cNvPr>
        <xdr:cNvSpPr txBox="1"/>
      </xdr:nvSpPr>
      <xdr:spPr>
        <a:xfrm>
          <a:off x="17106900" y="7007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6096</xdr:rowOff>
    </xdr:from>
    <xdr:to>
      <xdr:col>81</xdr:col>
      <xdr:colOff>95250</xdr:colOff>
      <xdr:row>41</xdr:row>
      <xdr:rowOff>107696</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9672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148844</xdr:rowOff>
    </xdr:from>
    <xdr:to>
      <xdr:col>77</xdr:col>
      <xdr:colOff>44450</xdr:colOff>
      <xdr:row>40</xdr:row>
      <xdr:rowOff>49784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5290800" y="683539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49784</xdr:rowOff>
    </xdr:from>
    <xdr:to>
      <xdr:col>72</xdr:col>
      <xdr:colOff>203200</xdr:colOff>
      <xdr:row>40</xdr:row>
      <xdr:rowOff>131826</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4401800" y="6907784"/>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106951</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4909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131826</xdr:rowOff>
    </xdr:from>
    <xdr:to>
      <xdr:col>68</xdr:col>
      <xdr:colOff>152400</xdr:colOff>
      <xdr:row>41</xdr:row>
      <xdr:rowOff>3810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3512800" y="698982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126255</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020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145559</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131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59436</xdr:rowOff>
    </xdr:from>
    <xdr:to>
      <xdr:col>81</xdr:col>
      <xdr:colOff>95250</xdr:colOff>
      <xdr:row>39</xdr:row>
      <xdr:rowOff>161036</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967200" y="674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75963</xdr:rowOff>
    </xdr:from>
    <xdr:ext cx="762000" cy="259045"/>
    <xdr:sp macro="" textlink="">
      <xdr:nvSpPr>
        <xdr:cNvPr id="395" name="公債費負担の状況該当値テキスト">
          <a:extLst>
            <a:ext uri="{FF2B5EF4-FFF2-40B4-BE49-F238E27FC236}">
              <a16:creationId xmlns:a16="http://schemas.microsoft.com/office/drawing/2014/main" id="{00000000-0008-0000-0300-00008B010000}"/>
            </a:ext>
          </a:extLst>
        </xdr:cNvPr>
        <xdr:cNvSpPr txBox="1"/>
      </xdr:nvSpPr>
      <xdr:spPr>
        <a:xfrm>
          <a:off x="17106900" y="659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98044</xdr:rowOff>
    </xdr:from>
    <xdr:to>
      <xdr:col>77</xdr:col>
      <xdr:colOff>95250</xdr:colOff>
      <xdr:row>40</xdr:row>
      <xdr:rowOff>28194</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129000" y="678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38371</xdr:rowOff>
    </xdr:from>
    <xdr:ext cx="7366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798800" y="6553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170434</xdr:rowOff>
    </xdr:from>
    <xdr:to>
      <xdr:col>73</xdr:col>
      <xdr:colOff>44450</xdr:colOff>
      <xdr:row>40</xdr:row>
      <xdr:rowOff>100584</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5240000" y="68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110761</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909800" y="662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81026</xdr:rowOff>
    </xdr:from>
    <xdr:to>
      <xdr:col>68</xdr:col>
      <xdr:colOff>203200</xdr:colOff>
      <xdr:row>41</xdr:row>
      <xdr:rowOff>11176</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4351000" y="693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21353</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670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124460</xdr:rowOff>
    </xdr:from>
    <xdr:to>
      <xdr:col>64</xdr:col>
      <xdr:colOff>152400</xdr:colOff>
      <xdr:row>41</xdr:row>
      <xdr:rowOff>54610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3462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64787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年度決算では将来負担比率は算出されず、健全な状態であると言える。</a:t>
          </a:r>
        </a:p>
      </xdr:txBody>
    </xdr:sp>
    <xdr:clientData/>
  </xdr:twoCellAnchor>
  <xdr:oneCellAnchor>
    <xdr:from>
      <xdr:col>61</xdr:col>
      <xdr:colOff>6350</xdr:colOff>
      <xdr:row>10</xdr:row>
      <xdr:rowOff>63500</xdr:rowOff>
    </xdr:from>
    <xdr:ext cx="298543" cy="22570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id="{00000000-0008-0000-0300-0000B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48623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7018000" y="2313214"/>
          <a:ext cx="0" cy="1678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20700</xdr:rowOff>
    </xdr:from>
    <xdr:ext cx="762000" cy="259045"/>
    <xdr:sp macro="" textlink="">
      <xdr:nvSpPr>
        <xdr:cNvPr id="435" name="将来負担の状況最小値テキスト">
          <a:extLst>
            <a:ext uri="{FF2B5EF4-FFF2-40B4-BE49-F238E27FC236}">
              <a16:creationId xmlns:a16="http://schemas.microsoft.com/office/drawing/2014/main" id="{00000000-0008-0000-0300-0000B3010000}"/>
            </a:ext>
          </a:extLst>
        </xdr:cNvPr>
        <xdr:cNvSpPr txBox="1"/>
      </xdr:nvSpPr>
      <xdr:spPr>
        <a:xfrm>
          <a:off x="17106900" y="396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48623</xdr:rowOff>
    </xdr:from>
    <xdr:to>
      <xdr:col>81</xdr:col>
      <xdr:colOff>133350</xdr:colOff>
      <xdr:row>23</xdr:row>
      <xdr:rowOff>48623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399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7" name="将来負担の状況最大値テキスト">
          <a:extLst>
            <a:ext uri="{FF2B5EF4-FFF2-40B4-BE49-F238E27FC236}">
              <a16:creationId xmlns:a16="http://schemas.microsoft.com/office/drawing/2014/main" id="{00000000-0008-0000-0300-0000B5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長野県大鹿村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1,008
999
248.28
2,402,465
2,198,425
53,816
1,263,536
1,566,765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職員給の抑制等により、類似団体平均を下回っている。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今後も定員管理に努め計画的な職員採用に努める。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74422</xdr:rowOff>
    </xdr:from>
    <xdr:to>
      <xdr:col>24</xdr:col>
      <xdr:colOff>25400</xdr:colOff>
      <xdr:row>41</xdr:row>
      <xdr:rowOff>33274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32272"/>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5351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33274</xdr:rowOff>
    </xdr:from>
    <xdr:to>
      <xdr:col>24</xdr:col>
      <xdr:colOff>114300</xdr:colOff>
      <xdr:row>41</xdr:row>
      <xdr:rowOff>33274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160799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74422</xdr:rowOff>
    </xdr:from>
    <xdr:to>
      <xdr:col>24</xdr:col>
      <xdr:colOff>114300</xdr:colOff>
      <xdr:row>33</xdr:row>
      <xdr:rowOff>74422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44704</xdr:rowOff>
    </xdr:from>
    <xdr:to>
      <xdr:col>24</xdr:col>
      <xdr:colOff>25400</xdr:colOff>
      <xdr:row>36</xdr:row>
      <xdr:rowOff>122428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216904"/>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126001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44704</xdr:rowOff>
    </xdr:from>
    <xdr:to>
      <xdr:col>19</xdr:col>
      <xdr:colOff>187325</xdr:colOff>
      <xdr:row>36</xdr:row>
      <xdr:rowOff>62992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2169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41419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17272</xdr:rowOff>
    </xdr:from>
    <xdr:to>
      <xdr:col>15</xdr:col>
      <xdr:colOff>98425</xdr:colOff>
      <xdr:row>36</xdr:row>
      <xdr:rowOff>62992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1894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23131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152146</xdr:rowOff>
    </xdr:from>
    <xdr:to>
      <xdr:col>11</xdr:col>
      <xdr:colOff>9525</xdr:colOff>
      <xdr:row>36</xdr:row>
      <xdr:rowOff>17272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1528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103632</xdr:rowOff>
    </xdr:from>
    <xdr:to>
      <xdr:col>11</xdr:col>
      <xdr:colOff>60325</xdr:colOff>
      <xdr:row>37</xdr:row>
      <xdr:rowOff>33782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18559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45991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71628</xdr:rowOff>
    </xdr:from>
    <xdr:to>
      <xdr:col>24</xdr:col>
      <xdr:colOff>76200</xdr:colOff>
      <xdr:row>37</xdr:row>
      <xdr:rowOff>1778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88155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8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165354</xdr:rowOff>
    </xdr:from>
    <xdr:to>
      <xdr:col>20</xdr:col>
      <xdr:colOff>38100</xdr:colOff>
      <xdr:row>36</xdr:row>
      <xdr:rowOff>95504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105681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34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12192</xdr:rowOff>
    </xdr:from>
    <xdr:to>
      <xdr:col>15</xdr:col>
      <xdr:colOff>149225</xdr:colOff>
      <xdr:row>36</xdr:row>
      <xdr:rowOff>113792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123969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137922</xdr:rowOff>
    </xdr:from>
    <xdr:to>
      <xdr:col>11</xdr:col>
      <xdr:colOff>60325</xdr:colOff>
      <xdr:row>36</xdr:row>
      <xdr:rowOff>68072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78249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101346</xdr:rowOff>
    </xdr:from>
    <xdr:to>
      <xdr:col>6</xdr:col>
      <xdr:colOff>171450</xdr:colOff>
      <xdr:row>36</xdr:row>
      <xdr:rowOff>31496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41673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事務の効率を図る中で、委託料（物件費）が増加傾向にある。今後は共同化の推進を視野に物件費の抑制を図りたい。</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5842</xdr:rowOff>
    </xdr:from>
    <xdr:to>
      <xdr:col>82</xdr:col>
      <xdr:colOff>107950</xdr:colOff>
      <xdr:row>20</xdr:row>
      <xdr:rowOff>62992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7759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35069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6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62992</xdr:rowOff>
    </xdr:from>
    <xdr:to>
      <xdr:col>82</xdr:col>
      <xdr:colOff>196850</xdr:colOff>
      <xdr:row>20</xdr:row>
      <xdr:rowOff>62992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9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92219</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2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5842</xdr:rowOff>
    </xdr:from>
    <xdr:to>
      <xdr:col>82</xdr:col>
      <xdr:colOff>196850</xdr:colOff>
      <xdr:row>15</xdr:row>
      <xdr:rowOff>5842</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7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12700</xdr:rowOff>
    </xdr:from>
    <xdr:to>
      <xdr:col>82</xdr:col>
      <xdr:colOff>107950</xdr:colOff>
      <xdr:row>18</xdr:row>
      <xdr:rowOff>30988</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309880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63009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806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46482</xdr:rowOff>
    </xdr:from>
    <xdr:to>
      <xdr:col>82</xdr:col>
      <xdr:colOff>158750</xdr:colOff>
      <xdr:row>17</xdr:row>
      <xdr:rowOff>148082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101854</xdr:rowOff>
    </xdr:from>
    <xdr:to>
      <xdr:col>78</xdr:col>
      <xdr:colOff>69850</xdr:colOff>
      <xdr:row>18</xdr:row>
      <xdr:rowOff>12700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301650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37846</xdr:rowOff>
    </xdr:from>
    <xdr:to>
      <xdr:col>73</xdr:col>
      <xdr:colOff>180975</xdr:colOff>
      <xdr:row>17</xdr:row>
      <xdr:rowOff>101854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95249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98823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37846</xdr:rowOff>
    </xdr:from>
    <xdr:to>
      <xdr:col>69</xdr:col>
      <xdr:colOff>92075</xdr:colOff>
      <xdr:row>17</xdr:row>
      <xdr:rowOff>74422</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004800" y="29524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140208</xdr:rowOff>
    </xdr:from>
    <xdr:to>
      <xdr:col>69</xdr:col>
      <xdr:colOff>142875</xdr:colOff>
      <xdr:row>17</xdr:row>
      <xdr:rowOff>70358</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80535</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652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85107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151638</xdr:rowOff>
    </xdr:from>
    <xdr:to>
      <xdr:col>82</xdr:col>
      <xdr:colOff>158750</xdr:colOff>
      <xdr:row>18</xdr:row>
      <xdr:rowOff>81788</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306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123715</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133350</xdr:rowOff>
    </xdr:from>
    <xdr:to>
      <xdr:col>78</xdr:col>
      <xdr:colOff>120650</xdr:colOff>
      <xdr:row>18</xdr:row>
      <xdr:rowOff>63500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48277</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13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51054</xdr:rowOff>
    </xdr:from>
    <xdr:to>
      <xdr:col>74</xdr:col>
      <xdr:colOff>31750</xdr:colOff>
      <xdr:row>17</xdr:row>
      <xdr:rowOff>152654</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96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137431</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05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158496</xdr:rowOff>
    </xdr:from>
    <xdr:to>
      <xdr:col>69</xdr:col>
      <xdr:colOff>142875</xdr:colOff>
      <xdr:row>17</xdr:row>
      <xdr:rowOff>88646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90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73423</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23622</xdr:rowOff>
    </xdr:from>
    <xdr:to>
      <xdr:col>65</xdr:col>
      <xdr:colOff>53975</xdr:colOff>
      <xdr:row>17</xdr:row>
      <xdr:rowOff>125222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93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109999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類似団体平均より下回っている。人口減少による住民サービスに要する経費が相対的に低いためと考えられる。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今後も増えないように努める。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18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63500</xdr:rowOff>
    </xdr:from>
    <xdr:to>
      <xdr:col>24</xdr:col>
      <xdr:colOff>25400</xdr:colOff>
      <xdr:row>54</xdr:row>
      <xdr:rowOff>76200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3987800" y="93218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25400</xdr:rowOff>
    </xdr:from>
    <xdr:to>
      <xdr:col>19</xdr:col>
      <xdr:colOff>187325</xdr:colOff>
      <xdr:row>54</xdr:row>
      <xdr:rowOff>63500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098800" y="9283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25400</xdr:rowOff>
    </xdr:from>
    <xdr:to>
      <xdr:col>15</xdr:col>
      <xdr:colOff>98425</xdr:colOff>
      <xdr:row>54</xdr:row>
      <xdr:rowOff>38100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2209800" y="9283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127000</xdr:rowOff>
    </xdr:from>
    <xdr:to>
      <xdr:col>15</xdr:col>
      <xdr:colOff>149225</xdr:colOff>
      <xdr:row>55</xdr:row>
      <xdr:rowOff>57150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41927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38100</xdr:rowOff>
    </xdr:from>
    <xdr:to>
      <xdr:col>11</xdr:col>
      <xdr:colOff>9525</xdr:colOff>
      <xdr:row>54</xdr:row>
      <xdr:rowOff>50800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1320800" y="9296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114300</xdr:rowOff>
    </xdr:from>
    <xdr:to>
      <xdr:col>11</xdr:col>
      <xdr:colOff>60325</xdr:colOff>
      <xdr:row>55</xdr:row>
      <xdr:rowOff>44450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29227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101600</xdr:rowOff>
    </xdr:from>
    <xdr:to>
      <xdr:col>6</xdr:col>
      <xdr:colOff>171450</xdr:colOff>
      <xdr:row>55</xdr:row>
      <xdr:rowOff>31750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25400</xdr:rowOff>
    </xdr:from>
    <xdr:to>
      <xdr:col>24</xdr:col>
      <xdr:colOff>76200</xdr:colOff>
      <xdr:row>54</xdr:row>
      <xdr:rowOff>127000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41927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12700</xdr:rowOff>
    </xdr:from>
    <xdr:to>
      <xdr:col>20</xdr:col>
      <xdr:colOff>38100</xdr:colOff>
      <xdr:row>54</xdr:row>
      <xdr:rowOff>114300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124477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039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146050</xdr:rowOff>
    </xdr:from>
    <xdr:to>
      <xdr:col>15</xdr:col>
      <xdr:colOff>149225</xdr:colOff>
      <xdr:row>54</xdr:row>
      <xdr:rowOff>76200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86377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158750</xdr:rowOff>
    </xdr:from>
    <xdr:to>
      <xdr:col>11</xdr:col>
      <xdr:colOff>60325</xdr:colOff>
      <xdr:row>54</xdr:row>
      <xdr:rowOff>88900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24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99077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0</xdr:rowOff>
    </xdr:from>
    <xdr:to>
      <xdr:col>6</xdr:col>
      <xdr:colOff>171450</xdr:colOff>
      <xdr:row>54</xdr:row>
      <xdr:rowOff>101600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111777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類似団体平均を下回っているが、水道施設の維持管理経費等として、公営企業会計への操出金等が増えている。今後、経費の節減等により適正な運営に努める。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65278</xdr:rowOff>
    </xdr:from>
    <xdr:to>
      <xdr:col>82</xdr:col>
      <xdr:colOff>107950</xdr:colOff>
      <xdr:row>60</xdr:row>
      <xdr:rowOff>30988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15212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3065</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30988</xdr:rowOff>
    </xdr:from>
    <xdr:to>
      <xdr:col>82</xdr:col>
      <xdr:colOff>196850</xdr:colOff>
      <xdr:row>60</xdr:row>
      <xdr:rowOff>30988</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317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151655</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889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65278</xdr:rowOff>
    </xdr:from>
    <xdr:to>
      <xdr:col>82</xdr:col>
      <xdr:colOff>196850</xdr:colOff>
      <xdr:row>53</xdr:row>
      <xdr:rowOff>65278</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15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28702</xdr:rowOff>
    </xdr:from>
    <xdr:to>
      <xdr:col>82</xdr:col>
      <xdr:colOff>107950</xdr:colOff>
      <xdr:row>55</xdr:row>
      <xdr:rowOff>60706</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5671800" y="945845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7129</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608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35052</xdr:rowOff>
    </xdr:from>
    <xdr:to>
      <xdr:col>82</xdr:col>
      <xdr:colOff>158750</xdr:colOff>
      <xdr:row>56</xdr:row>
      <xdr:rowOff>136652</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28702</xdr:rowOff>
    </xdr:from>
    <xdr:to>
      <xdr:col>78</xdr:col>
      <xdr:colOff>69850</xdr:colOff>
      <xdr:row>55</xdr:row>
      <xdr:rowOff>78994</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4782800" y="945845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25908</xdr:rowOff>
    </xdr:from>
    <xdr:to>
      <xdr:col>78</xdr:col>
      <xdr:colOff>120650</xdr:colOff>
      <xdr:row>56</xdr:row>
      <xdr:rowOff>127508</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112285</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713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78994</xdr:rowOff>
    </xdr:from>
    <xdr:to>
      <xdr:col>73</xdr:col>
      <xdr:colOff>180975</xdr:colOff>
      <xdr:row>55</xdr:row>
      <xdr:rowOff>101854</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3893800" y="95087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93997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101854</xdr:rowOff>
    </xdr:from>
    <xdr:to>
      <xdr:col>69</xdr:col>
      <xdr:colOff>92075</xdr:colOff>
      <xdr:row>55</xdr:row>
      <xdr:rowOff>120142</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3004800" y="95316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80281</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80281</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9906</xdr:rowOff>
    </xdr:from>
    <xdr:to>
      <xdr:col>82</xdr:col>
      <xdr:colOff>158750</xdr:colOff>
      <xdr:row>55</xdr:row>
      <xdr:rowOff>111506</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43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26433</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28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149352</xdr:rowOff>
    </xdr:from>
    <xdr:to>
      <xdr:col>78</xdr:col>
      <xdr:colOff>120650</xdr:colOff>
      <xdr:row>55</xdr:row>
      <xdr:rowOff>79502</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40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89679</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176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28194</xdr:rowOff>
    </xdr:from>
    <xdr:to>
      <xdr:col>74</xdr:col>
      <xdr:colOff>31750</xdr:colOff>
      <xdr:row>55</xdr:row>
      <xdr:rowOff>129794</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45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139971</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22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51054</xdr:rowOff>
    </xdr:from>
    <xdr:to>
      <xdr:col>69</xdr:col>
      <xdr:colOff>142875</xdr:colOff>
      <xdr:row>55</xdr:row>
      <xdr:rowOff>152654</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48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162831</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249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69342</xdr:rowOff>
    </xdr:from>
    <xdr:to>
      <xdr:col>65</xdr:col>
      <xdr:colOff>53975</xdr:colOff>
      <xdr:row>55</xdr:row>
      <xdr:rowOff>170942</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49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9669</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26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類似団体平均を下回っており、同水準で推移している。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定住対策や活性化対策への補助拡充を実施しており、今後増加が見込まれる。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事業効果等をみながら、必要性の低い補助金は見直しや廃止を行う。</a:t>
          </a: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101854</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3285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73931</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101854</xdr:rowOff>
    </xdr:from>
    <xdr:to>
      <xdr:col>82</xdr:col>
      <xdr:colOff>196850</xdr:colOff>
      <xdr:row>41</xdr:row>
      <xdr:rowOff>101854</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165862</xdr:rowOff>
    </xdr:from>
    <xdr:to>
      <xdr:col>82</xdr:col>
      <xdr:colOff>107950</xdr:colOff>
      <xdr:row>36</xdr:row>
      <xdr:rowOff>49276</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616661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165862</xdr:rowOff>
    </xdr:from>
    <xdr:to>
      <xdr:col>78</xdr:col>
      <xdr:colOff>69850</xdr:colOff>
      <xdr:row>36</xdr:row>
      <xdr:rowOff>53848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4782800" y="616661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158005</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26416</xdr:rowOff>
    </xdr:from>
    <xdr:to>
      <xdr:col>73</xdr:col>
      <xdr:colOff>180975</xdr:colOff>
      <xdr:row>36</xdr:row>
      <xdr:rowOff>53848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3893800" y="619861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57912</xdr:rowOff>
    </xdr:from>
    <xdr:to>
      <xdr:col>74</xdr:col>
      <xdr:colOff>31750</xdr:colOff>
      <xdr:row>36</xdr:row>
      <xdr:rowOff>159512</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144289</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26416</xdr:rowOff>
    </xdr:from>
    <xdr:to>
      <xdr:col>69</xdr:col>
      <xdr:colOff>92075</xdr:colOff>
      <xdr:row>36</xdr:row>
      <xdr:rowOff>94996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3004800" y="619861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116857</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169926</xdr:rowOff>
    </xdr:from>
    <xdr:to>
      <xdr:col>82</xdr:col>
      <xdr:colOff>158750</xdr:colOff>
      <xdr:row>36</xdr:row>
      <xdr:rowOff>100076</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15003</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01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115062</xdr:rowOff>
    </xdr:from>
    <xdr:to>
      <xdr:col>78</xdr:col>
      <xdr:colOff>120650</xdr:colOff>
      <xdr:row>36</xdr:row>
      <xdr:rowOff>45212</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55389</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5884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3048</xdr:rowOff>
    </xdr:from>
    <xdr:to>
      <xdr:col>74</xdr:col>
      <xdr:colOff>31750</xdr:colOff>
      <xdr:row>36</xdr:row>
      <xdr:rowOff>104648</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114825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147066</xdr:rowOff>
    </xdr:from>
    <xdr:to>
      <xdr:col>69</xdr:col>
      <xdr:colOff>142875</xdr:colOff>
      <xdr:row>36</xdr:row>
      <xdr:rowOff>77216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87393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155973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近年の大型事業の償還がはじまり、増加傾向となっている。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基金の活用をするなど、起債発行の抑制に努める。</a:t>
          </a: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80</xdr:row>
      <xdr:rowOff>161289</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1331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133366</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4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161289</xdr:rowOff>
    </xdr:from>
    <xdr:to>
      <xdr:col>24</xdr:col>
      <xdr:colOff>114300</xdr:colOff>
      <xdr:row>80</xdr:row>
      <xdr:rowOff>161289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877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12700</xdr:rowOff>
    </xdr:from>
    <xdr:to>
      <xdr:col>24</xdr:col>
      <xdr:colOff>25400</xdr:colOff>
      <xdr:row>76</xdr:row>
      <xdr:rowOff>16511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304290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138430</xdr:rowOff>
    </xdr:from>
    <xdr:to>
      <xdr:col>19</xdr:col>
      <xdr:colOff>187325</xdr:colOff>
      <xdr:row>76</xdr:row>
      <xdr:rowOff>12700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098800" y="129971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114300</xdr:rowOff>
    </xdr:from>
    <xdr:to>
      <xdr:col>20</xdr:col>
      <xdr:colOff>38100</xdr:colOff>
      <xdr:row>77</xdr:row>
      <xdr:rowOff>44450</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29227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138430</xdr:rowOff>
    </xdr:from>
    <xdr:to>
      <xdr:col>15</xdr:col>
      <xdr:colOff>98425</xdr:colOff>
      <xdr:row>76</xdr:row>
      <xdr:rowOff>12700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29971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106680</xdr:rowOff>
    </xdr:from>
    <xdr:to>
      <xdr:col>15</xdr:col>
      <xdr:colOff>149225</xdr:colOff>
      <xdr:row>77</xdr:row>
      <xdr:rowOff>36830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21607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12700</xdr:rowOff>
    </xdr:from>
    <xdr:to>
      <xdr:col>11</xdr:col>
      <xdr:colOff>9525</xdr:colOff>
      <xdr:row>77</xdr:row>
      <xdr:rowOff>35561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3042900"/>
          <a:ext cx="889000" cy="19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95250</xdr:rowOff>
    </xdr:from>
    <xdr:to>
      <xdr:col>11</xdr:col>
      <xdr:colOff>60325</xdr:colOff>
      <xdr:row>77</xdr:row>
      <xdr:rowOff>25400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10177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137160</xdr:rowOff>
    </xdr:from>
    <xdr:to>
      <xdr:col>24</xdr:col>
      <xdr:colOff>76200</xdr:colOff>
      <xdr:row>76</xdr:row>
      <xdr:rowOff>67311</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153687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133350</xdr:rowOff>
    </xdr:from>
    <xdr:to>
      <xdr:col>20</xdr:col>
      <xdr:colOff>38100</xdr:colOff>
      <xdr:row>76</xdr:row>
      <xdr:rowOff>63500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73677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87630</xdr:rowOff>
    </xdr:from>
    <xdr:to>
      <xdr:col>15</xdr:col>
      <xdr:colOff>149225</xdr:colOff>
      <xdr:row>76</xdr:row>
      <xdr:rowOff>17780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27957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133350</xdr:rowOff>
    </xdr:from>
    <xdr:to>
      <xdr:col>11</xdr:col>
      <xdr:colOff>60325</xdr:colOff>
      <xdr:row>76</xdr:row>
      <xdr:rowOff>63500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73677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156211</xdr:rowOff>
    </xdr:from>
    <xdr:to>
      <xdr:col>6</xdr:col>
      <xdr:colOff>171450</xdr:colOff>
      <xdr:row>77</xdr:row>
      <xdr:rowOff>86361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71138</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27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依存財源である普通交付税によって比率が増減するため、自主財源の確保に努めるとともに、支出の抑制を図る。</a:t>
          </a: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65278</xdr:rowOff>
    </xdr:from>
    <xdr:to>
      <xdr:col>82</xdr:col>
      <xdr:colOff>107950</xdr:colOff>
      <xdr:row>80</xdr:row>
      <xdr:rowOff>120142</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flipV="1">
          <a:off x="16510000" y="12581128"/>
          <a:ext cx="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92219</xdr:rowOff>
    </xdr:from>
    <xdr:ext cx="762000" cy="259045"/>
    <xdr:sp macro="" textlink="">
      <xdr:nvSpPr>
        <xdr:cNvPr id="413" name="公債費以外最小値テキスト">
          <a:extLst>
            <a:ext uri="{FF2B5EF4-FFF2-40B4-BE49-F238E27FC236}">
              <a16:creationId xmlns:a16="http://schemas.microsoft.com/office/drawing/2014/main" id="{00000000-0008-0000-0400-00009D010000}"/>
            </a:ext>
          </a:extLst>
        </xdr:cNvPr>
        <xdr:cNvSpPr txBox="1"/>
      </xdr:nvSpPr>
      <xdr:spPr>
        <a:xfrm>
          <a:off x="16598900" y="1380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120142</xdr:rowOff>
    </xdr:from>
    <xdr:to>
      <xdr:col>82</xdr:col>
      <xdr:colOff>196850</xdr:colOff>
      <xdr:row>80</xdr:row>
      <xdr:rowOff>120142</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383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151655</xdr:rowOff>
    </xdr:from>
    <xdr:ext cx="762000" cy="259045"/>
    <xdr:sp macro="" textlink="">
      <xdr:nvSpPr>
        <xdr:cNvPr id="415" name="公債費以外最大値テキスト">
          <a:extLst>
            <a:ext uri="{FF2B5EF4-FFF2-40B4-BE49-F238E27FC236}">
              <a16:creationId xmlns:a16="http://schemas.microsoft.com/office/drawing/2014/main" id="{00000000-0008-0000-0400-00009F010000}"/>
            </a:ext>
          </a:extLst>
        </xdr:cNvPr>
        <xdr:cNvSpPr txBox="1"/>
      </xdr:nvSpPr>
      <xdr:spPr>
        <a:xfrm>
          <a:off x="16598900" y="1232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65278</xdr:rowOff>
    </xdr:from>
    <xdr:to>
      <xdr:col>82</xdr:col>
      <xdr:colOff>196850</xdr:colOff>
      <xdr:row>73</xdr:row>
      <xdr:rowOff>65278</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258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99568</xdr:rowOff>
    </xdr:from>
    <xdr:to>
      <xdr:col>82</xdr:col>
      <xdr:colOff>107950</xdr:colOff>
      <xdr:row>76</xdr:row>
      <xdr:rowOff>21844</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5671800" y="12958318"/>
          <a:ext cx="8382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93997</xdr:rowOff>
    </xdr:from>
    <xdr:ext cx="762000" cy="259045"/>
    <xdr:sp macro="" textlink="">
      <xdr:nvSpPr>
        <xdr:cNvPr id="418" name="公債費以外平均値テキスト">
          <a:extLst>
            <a:ext uri="{FF2B5EF4-FFF2-40B4-BE49-F238E27FC236}">
              <a16:creationId xmlns:a16="http://schemas.microsoft.com/office/drawing/2014/main" id="{00000000-0008-0000-0400-0000A2010000}"/>
            </a:ext>
          </a:extLst>
        </xdr:cNvPr>
        <xdr:cNvSpPr txBox="1"/>
      </xdr:nvSpPr>
      <xdr:spPr>
        <a:xfrm>
          <a:off x="16598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99568</xdr:rowOff>
    </xdr:from>
    <xdr:to>
      <xdr:col>78</xdr:col>
      <xdr:colOff>69850</xdr:colOff>
      <xdr:row>75</xdr:row>
      <xdr:rowOff>115570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4782800" y="12958318"/>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83058</xdr:rowOff>
    </xdr:from>
    <xdr:to>
      <xdr:col>78</xdr:col>
      <xdr:colOff>120650</xdr:colOff>
      <xdr:row>77</xdr:row>
      <xdr:rowOff>13208</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5621000" y="1311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169435</xdr:rowOff>
    </xdr:from>
    <xdr:ext cx="7366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5290800" y="13199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60706</xdr:rowOff>
    </xdr:from>
    <xdr:to>
      <xdr:col>73</xdr:col>
      <xdr:colOff>180975</xdr:colOff>
      <xdr:row>75</xdr:row>
      <xdr:rowOff>115570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3893800" y="1291945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39624</xdr:rowOff>
    </xdr:from>
    <xdr:to>
      <xdr:col>74</xdr:col>
      <xdr:colOff>31750</xdr:colOff>
      <xdr:row>76</xdr:row>
      <xdr:rowOff>141224</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4732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126001</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4401800" y="1315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60706</xdr:rowOff>
    </xdr:from>
    <xdr:to>
      <xdr:col>69</xdr:col>
      <xdr:colOff>92075</xdr:colOff>
      <xdr:row>75</xdr:row>
      <xdr:rowOff>106426</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3004800" y="129194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5335</xdr:rowOff>
    </xdr:from>
    <xdr:to>
      <xdr:col>69</xdr:col>
      <xdr:colOff>142875</xdr:colOff>
      <xdr:row>76</xdr:row>
      <xdr:rowOff>106935</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3843000" y="1303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91712</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3512800" y="13121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32765</xdr:rowOff>
    </xdr:from>
    <xdr:to>
      <xdr:col>65</xdr:col>
      <xdr:colOff>53975</xdr:colOff>
      <xdr:row>76</xdr:row>
      <xdr:rowOff>134365</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2954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119142</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2623800" y="13149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142494</xdr:rowOff>
    </xdr:from>
    <xdr:to>
      <xdr:col>82</xdr:col>
      <xdr:colOff>158750</xdr:colOff>
      <xdr:row>76</xdr:row>
      <xdr:rowOff>72644</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64592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159021</xdr:rowOff>
    </xdr:from>
    <xdr:ext cx="762000" cy="259045"/>
    <xdr:sp macro="" textlink="">
      <xdr:nvSpPr>
        <xdr:cNvPr id="437" name="公債費以外該当値テキスト">
          <a:extLst>
            <a:ext uri="{FF2B5EF4-FFF2-40B4-BE49-F238E27FC236}">
              <a16:creationId xmlns:a16="http://schemas.microsoft.com/office/drawing/2014/main" id="{00000000-0008-0000-0400-0000B5010000}"/>
            </a:ext>
          </a:extLst>
        </xdr:cNvPr>
        <xdr:cNvSpPr txBox="1"/>
      </xdr:nvSpPr>
      <xdr:spPr>
        <a:xfrm>
          <a:off x="16598900" y="12846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48768</xdr:rowOff>
    </xdr:from>
    <xdr:to>
      <xdr:col>78</xdr:col>
      <xdr:colOff>120650</xdr:colOff>
      <xdr:row>75</xdr:row>
      <xdr:rowOff>150369</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5621000" y="1290751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160545</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2676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64770</xdr:rowOff>
    </xdr:from>
    <xdr:to>
      <xdr:col>74</xdr:col>
      <xdr:colOff>31750</xdr:colOff>
      <xdr:row>75</xdr:row>
      <xdr:rowOff>166370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4732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5097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9906</xdr:rowOff>
    </xdr:from>
    <xdr:to>
      <xdr:col>69</xdr:col>
      <xdr:colOff>142875</xdr:colOff>
      <xdr:row>75</xdr:row>
      <xdr:rowOff>111506</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38430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121683</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263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55626</xdr:rowOff>
    </xdr:from>
    <xdr:to>
      <xdr:col>65</xdr:col>
      <xdr:colOff>53975</xdr:colOff>
      <xdr:row>75</xdr:row>
      <xdr:rowOff>157226</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2954000" y="1291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167403</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268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長野県大鹿村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106645</xdr:rowOff>
    </xdr:from>
    <xdr:to>
      <xdr:col>29</xdr:col>
      <xdr:colOff>127000</xdr:colOff>
      <xdr:row>19</xdr:row>
      <xdr:rowOff>60948</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11670"/>
          <a:ext cx="0" cy="11544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33025</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3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60948</xdr:rowOff>
    </xdr:from>
    <xdr:to>
      <xdr:col>30</xdr:col>
      <xdr:colOff>25400</xdr:colOff>
      <xdr:row>19</xdr:row>
      <xdr:rowOff>60948</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61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21572</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9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106645</xdr:rowOff>
    </xdr:from>
    <xdr:to>
      <xdr:col>30</xdr:col>
      <xdr:colOff>25400</xdr:colOff>
      <xdr:row>12</xdr:row>
      <xdr:rowOff>106645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116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38837</xdr:rowOff>
    </xdr:from>
    <xdr:to>
      <xdr:col>29</xdr:col>
      <xdr:colOff>127000</xdr:colOff>
      <xdr:row>16</xdr:row>
      <xdr:rowOff>84793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2829662"/>
          <a:ext cx="647700" cy="459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52179</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3014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80102</xdr:rowOff>
    </xdr:from>
    <xdr:to>
      <xdr:col>29</xdr:col>
      <xdr:colOff>177800</xdr:colOff>
      <xdr:row>18</xdr:row>
      <xdr:rowOff>10252</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73167</xdr:rowOff>
    </xdr:from>
    <xdr:to>
      <xdr:col>26</xdr:col>
      <xdr:colOff>50800</xdr:colOff>
      <xdr:row>16</xdr:row>
      <xdr:rowOff>84793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4305300" y="2863992"/>
          <a:ext cx="698500" cy="116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84658</xdr:rowOff>
    </xdr:from>
    <xdr:to>
      <xdr:col>26</xdr:col>
      <xdr:colOff>101600</xdr:colOff>
      <xdr:row>18</xdr:row>
      <xdr:rowOff>14808</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171035</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133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73167</xdr:rowOff>
    </xdr:from>
    <xdr:to>
      <xdr:col>22</xdr:col>
      <xdr:colOff>114300</xdr:colOff>
      <xdr:row>16</xdr:row>
      <xdr:rowOff>91611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2863992"/>
          <a:ext cx="698500" cy="184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88819</xdr:rowOff>
    </xdr:from>
    <xdr:to>
      <xdr:col>22</xdr:col>
      <xdr:colOff>165100</xdr:colOff>
      <xdr:row>18</xdr:row>
      <xdr:rowOff>18969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3746</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91611</xdr:rowOff>
    </xdr:from>
    <xdr:to>
      <xdr:col>18</xdr:col>
      <xdr:colOff>177800</xdr:colOff>
      <xdr:row>16</xdr:row>
      <xdr:rowOff>146692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2882436"/>
          <a:ext cx="698500" cy="550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98997</xdr:rowOff>
    </xdr:from>
    <xdr:to>
      <xdr:col>19</xdr:col>
      <xdr:colOff>38100</xdr:colOff>
      <xdr:row>18</xdr:row>
      <xdr:rowOff>29147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13924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100976</xdr:rowOff>
    </xdr:from>
    <xdr:to>
      <xdr:col>15</xdr:col>
      <xdr:colOff>101600</xdr:colOff>
      <xdr:row>18</xdr:row>
      <xdr:rowOff>31126</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15903</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149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159487</xdr:rowOff>
    </xdr:from>
    <xdr:to>
      <xdr:col>29</xdr:col>
      <xdr:colOff>177800</xdr:colOff>
      <xdr:row>16</xdr:row>
      <xdr:rowOff>89637</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778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4564</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623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33993</xdr:rowOff>
    </xdr:from>
    <xdr:to>
      <xdr:col>26</xdr:col>
      <xdr:colOff>101600</xdr:colOff>
      <xdr:row>16</xdr:row>
      <xdr:rowOff>135593</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8248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145770</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5936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22367</xdr:rowOff>
    </xdr:from>
    <xdr:to>
      <xdr:col>22</xdr:col>
      <xdr:colOff>165100</xdr:colOff>
      <xdr:row>16</xdr:row>
      <xdr:rowOff>123967</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2813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134144</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582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40811</xdr:rowOff>
    </xdr:from>
    <xdr:to>
      <xdr:col>19</xdr:col>
      <xdr:colOff>38100</xdr:colOff>
      <xdr:row>16</xdr:row>
      <xdr:rowOff>142411</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28316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152588</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60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95892</xdr:rowOff>
    </xdr:from>
    <xdr:to>
      <xdr:col>15</xdr:col>
      <xdr:colOff>101600</xdr:colOff>
      <xdr:row>17</xdr:row>
      <xdr:rowOff>26042</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28867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36219</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655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277976</xdr:rowOff>
    </xdr:from>
    <xdr:to>
      <xdr:col>29</xdr:col>
      <xdr:colOff>127000</xdr:colOff>
      <xdr:row>37</xdr:row>
      <xdr:rowOff>71738</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202526"/>
          <a:ext cx="0" cy="993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43815</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6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71738</xdr:rowOff>
    </xdr:from>
    <xdr:to>
      <xdr:col>30</xdr:col>
      <xdr:colOff>25400</xdr:colOff>
      <xdr:row>37</xdr:row>
      <xdr:rowOff>71738</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964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21453</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94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277976</xdr:rowOff>
    </xdr:from>
    <xdr:to>
      <xdr:col>30</xdr:col>
      <xdr:colOff>25400</xdr:colOff>
      <xdr:row>33</xdr:row>
      <xdr:rowOff>277976</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2025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502</xdr:rowOff>
    </xdr:from>
    <xdr:to>
      <xdr:col>29</xdr:col>
      <xdr:colOff>127000</xdr:colOff>
      <xdr:row>36</xdr:row>
      <xdr:rowOff>40232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6953752"/>
          <a:ext cx="647700" cy="397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10838</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621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165761</xdr:rowOff>
    </xdr:from>
    <xdr:to>
      <xdr:col>29</xdr:col>
      <xdr:colOff>177800</xdr:colOff>
      <xdr:row>35</xdr:row>
      <xdr:rowOff>267361</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502</xdr:rowOff>
    </xdr:from>
    <xdr:to>
      <xdr:col>26</xdr:col>
      <xdr:colOff>50800</xdr:colOff>
      <xdr:row>36</xdr:row>
      <xdr:rowOff>571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953752"/>
          <a:ext cx="698500" cy="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163192</xdr:rowOff>
    </xdr:from>
    <xdr:to>
      <xdr:col>26</xdr:col>
      <xdr:colOff>101600</xdr:colOff>
      <xdr:row>35</xdr:row>
      <xdr:rowOff>264792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274969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54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250522</xdr:rowOff>
    </xdr:from>
    <xdr:to>
      <xdr:col>22</xdr:col>
      <xdr:colOff>114300</xdr:colOff>
      <xdr:row>36</xdr:row>
      <xdr:rowOff>571</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6860872"/>
          <a:ext cx="698500" cy="929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166612</xdr:rowOff>
    </xdr:from>
    <xdr:to>
      <xdr:col>22</xdr:col>
      <xdr:colOff>165100</xdr:colOff>
      <xdr:row>35</xdr:row>
      <xdr:rowOff>268212</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278389</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54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114336</xdr:rowOff>
    </xdr:from>
    <xdr:to>
      <xdr:col>18</xdr:col>
      <xdr:colOff>177800</xdr:colOff>
      <xdr:row>35</xdr:row>
      <xdr:rowOff>250522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724686"/>
          <a:ext cx="698500" cy="1361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168376</xdr:rowOff>
    </xdr:from>
    <xdr:to>
      <xdr:col>19</xdr:col>
      <xdr:colOff>38100</xdr:colOff>
      <xdr:row>35</xdr:row>
      <xdr:rowOff>269976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280153</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54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153819</xdr:rowOff>
    </xdr:from>
    <xdr:to>
      <xdr:col>15</xdr:col>
      <xdr:colOff>101600</xdr:colOff>
      <xdr:row>35</xdr:row>
      <xdr:rowOff>255419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240196</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85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332332</xdr:rowOff>
    </xdr:from>
    <xdr:to>
      <xdr:col>29</xdr:col>
      <xdr:colOff>177800</xdr:colOff>
      <xdr:row>36</xdr:row>
      <xdr:rowOff>91032</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9426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304409</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91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292602</xdr:rowOff>
    </xdr:from>
    <xdr:to>
      <xdr:col>26</xdr:col>
      <xdr:colOff>101600</xdr:colOff>
      <xdr:row>36</xdr:row>
      <xdr:rowOff>51302</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9029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36079</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989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292671</xdr:rowOff>
    </xdr:from>
    <xdr:to>
      <xdr:col>22</xdr:col>
      <xdr:colOff>165100</xdr:colOff>
      <xdr:row>36</xdr:row>
      <xdr:rowOff>51371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903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36148</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989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199722</xdr:rowOff>
    </xdr:from>
    <xdr:to>
      <xdr:col>19</xdr:col>
      <xdr:colOff>38100</xdr:colOff>
      <xdr:row>35</xdr:row>
      <xdr:rowOff>301322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8100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286099</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896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63536</xdr:rowOff>
    </xdr:from>
    <xdr:to>
      <xdr:col>15</xdr:col>
      <xdr:colOff>101600</xdr:colOff>
      <xdr:row>35</xdr:row>
      <xdr:rowOff>165136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6738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175313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442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長野県大鹿村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1,008
999
248.28
2,402,465
2,198,425
53,816
1,263,536
1,566,765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43505</xdr:rowOff>
    </xdr:from>
    <xdr:to>
      <xdr:col>24</xdr:col>
      <xdr:colOff>62865</xdr:colOff>
      <xdr:row>37</xdr:row>
      <xdr:rowOff>119268</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187005"/>
          <a:ext cx="1270" cy="1275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123095</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6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119268</xdr:rowOff>
    </xdr:from>
    <xdr:to>
      <xdr:col>24</xdr:col>
      <xdr:colOff>152400</xdr:colOff>
      <xdr:row>37</xdr:row>
      <xdr:rowOff>119268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4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161632</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43505</xdr:rowOff>
    </xdr:from>
    <xdr:to>
      <xdr:col>24</xdr:col>
      <xdr:colOff>152400</xdr:colOff>
      <xdr:row>30</xdr:row>
      <xdr:rowOff>43505</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5262</xdr:rowOff>
    </xdr:from>
    <xdr:to>
      <xdr:col>24</xdr:col>
      <xdr:colOff>63500</xdr:colOff>
      <xdr:row>35</xdr:row>
      <xdr:rowOff>44344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006012"/>
          <a:ext cx="838200" cy="39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145735</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1464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167308</xdr:rowOff>
    </xdr:from>
    <xdr:to>
      <xdr:col>24</xdr:col>
      <xdr:colOff>114300</xdr:colOff>
      <xdr:row>36</xdr:row>
      <xdr:rowOff>97458</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6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23834</xdr:rowOff>
    </xdr:from>
    <xdr:to>
      <xdr:col>19</xdr:col>
      <xdr:colOff>177800</xdr:colOff>
      <xdr:row>35</xdr:row>
      <xdr:rowOff>44344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2908300" y="6024584"/>
          <a:ext cx="889000" cy="2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169518</xdr:rowOff>
    </xdr:from>
    <xdr:to>
      <xdr:col>20</xdr:col>
      <xdr:colOff>38100</xdr:colOff>
      <xdr:row>36</xdr:row>
      <xdr:rowOff>99668</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90795</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6262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23834</xdr:rowOff>
    </xdr:from>
    <xdr:to>
      <xdr:col>15</xdr:col>
      <xdr:colOff>50800</xdr:colOff>
      <xdr:row>35</xdr:row>
      <xdr:rowOff>31673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024584"/>
          <a:ext cx="889000" cy="7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169605</xdr:rowOff>
    </xdr:from>
    <xdr:to>
      <xdr:col>15</xdr:col>
      <xdr:colOff>101600</xdr:colOff>
      <xdr:row>36</xdr:row>
      <xdr:rowOff>99755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90882</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626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31673</xdr:rowOff>
    </xdr:from>
    <xdr:to>
      <xdr:col>10</xdr:col>
      <xdr:colOff>114300</xdr:colOff>
      <xdr:row>35</xdr:row>
      <xdr:rowOff>101140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032423"/>
          <a:ext cx="889000" cy="69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3964</xdr:rowOff>
    </xdr:from>
    <xdr:to>
      <xdr:col>10</xdr:col>
      <xdr:colOff>165100</xdr:colOff>
      <xdr:row>36</xdr:row>
      <xdr:rowOff>105564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96691</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19795" y="626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170215</xdr:rowOff>
    </xdr:from>
    <xdr:to>
      <xdr:col>6</xdr:col>
      <xdr:colOff>38100</xdr:colOff>
      <xdr:row>36</xdr:row>
      <xdr:rowOff>100365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91492</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30795" y="6263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125912</xdr:rowOff>
    </xdr:from>
    <xdr:to>
      <xdr:col>24</xdr:col>
      <xdr:colOff>114300</xdr:colOff>
      <xdr:row>35</xdr:row>
      <xdr:rowOff>56062</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595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148789</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5806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164994</xdr:rowOff>
    </xdr:from>
    <xdr:to>
      <xdr:col>20</xdr:col>
      <xdr:colOff>38100</xdr:colOff>
      <xdr:row>35</xdr:row>
      <xdr:rowOff>95144</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599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111671</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5769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144484</xdr:rowOff>
    </xdr:from>
    <xdr:to>
      <xdr:col>15</xdr:col>
      <xdr:colOff>101600</xdr:colOff>
      <xdr:row>35</xdr:row>
      <xdr:rowOff>74634</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5973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91161</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5749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152323</xdr:rowOff>
    </xdr:from>
    <xdr:to>
      <xdr:col>10</xdr:col>
      <xdr:colOff>165100</xdr:colOff>
      <xdr:row>35</xdr:row>
      <xdr:rowOff>82473</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598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99000</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5756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50340</xdr:rowOff>
    </xdr:from>
    <xdr:to>
      <xdr:col>6</xdr:col>
      <xdr:colOff>38100</xdr:colOff>
      <xdr:row>35</xdr:row>
      <xdr:rowOff>151940</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05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168467</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5826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142394</xdr:rowOff>
    </xdr:from>
    <xdr:to>
      <xdr:col>24</xdr:col>
      <xdr:colOff>62865</xdr:colOff>
      <xdr:row>58</xdr:row>
      <xdr:rowOff>141924</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43444"/>
          <a:ext cx="1270" cy="154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145751</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8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141924</xdr:rowOff>
    </xdr:from>
    <xdr:to>
      <xdr:col>24</xdr:col>
      <xdr:colOff>152400</xdr:colOff>
      <xdr:row>58</xdr:row>
      <xdr:rowOff>141924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8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89071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186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142394</xdr:rowOff>
    </xdr:from>
    <xdr:to>
      <xdr:col>24</xdr:col>
      <xdr:colOff>152400</xdr:colOff>
      <xdr:row>49</xdr:row>
      <xdr:rowOff>142394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4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75988</xdr:rowOff>
    </xdr:from>
    <xdr:to>
      <xdr:col>24</xdr:col>
      <xdr:colOff>63500</xdr:colOff>
      <xdr:row>55</xdr:row>
      <xdr:rowOff>171321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505738"/>
          <a:ext cx="838200" cy="9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18392</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791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39965</xdr:rowOff>
    </xdr:from>
    <xdr:to>
      <xdr:col>24</xdr:col>
      <xdr:colOff>114300</xdr:colOff>
      <xdr:row>57</xdr:row>
      <xdr:rowOff>141565</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171321</xdr:rowOff>
    </xdr:from>
    <xdr:to>
      <xdr:col>19</xdr:col>
      <xdr:colOff>177800</xdr:colOff>
      <xdr:row>56</xdr:row>
      <xdr:rowOff>32245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601071"/>
          <a:ext cx="889000" cy="32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51036</xdr:rowOff>
    </xdr:from>
    <xdr:to>
      <xdr:col>20</xdr:col>
      <xdr:colOff>38100</xdr:colOff>
      <xdr:row>57</xdr:row>
      <xdr:rowOff>152636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143763</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32245</xdr:rowOff>
    </xdr:from>
    <xdr:to>
      <xdr:col>15</xdr:col>
      <xdr:colOff>50800</xdr:colOff>
      <xdr:row>56</xdr:row>
      <xdr:rowOff>57654</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633445"/>
          <a:ext cx="889000" cy="25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52546</xdr:rowOff>
    </xdr:from>
    <xdr:to>
      <xdr:col>15</xdr:col>
      <xdr:colOff>101600</xdr:colOff>
      <xdr:row>57</xdr:row>
      <xdr:rowOff>154146</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145273</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57654</xdr:rowOff>
    </xdr:from>
    <xdr:to>
      <xdr:col>10</xdr:col>
      <xdr:colOff>114300</xdr:colOff>
      <xdr:row>56</xdr:row>
      <xdr:rowOff>138264</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658854"/>
          <a:ext cx="889000" cy="80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79697</xdr:rowOff>
    </xdr:from>
    <xdr:to>
      <xdr:col>10</xdr:col>
      <xdr:colOff>165100</xdr:colOff>
      <xdr:row>58</xdr:row>
      <xdr:rowOff>9847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974</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91039</xdr:rowOff>
    </xdr:from>
    <xdr:to>
      <xdr:col>6</xdr:col>
      <xdr:colOff>38100</xdr:colOff>
      <xdr:row>58</xdr:row>
      <xdr:rowOff>21189</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12316</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25188</xdr:rowOff>
    </xdr:from>
    <xdr:to>
      <xdr:col>24</xdr:col>
      <xdr:colOff>114300</xdr:colOff>
      <xdr:row>55</xdr:row>
      <xdr:rowOff>126788</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45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48065</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30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120521</xdr:rowOff>
    </xdr:from>
    <xdr:to>
      <xdr:col>20</xdr:col>
      <xdr:colOff>38100</xdr:colOff>
      <xdr:row>56</xdr:row>
      <xdr:rowOff>50671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55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67198</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32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152895</xdr:rowOff>
    </xdr:from>
    <xdr:to>
      <xdr:col>15</xdr:col>
      <xdr:colOff>101600</xdr:colOff>
      <xdr:row>56</xdr:row>
      <xdr:rowOff>83045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58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99572</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357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6854</xdr:rowOff>
    </xdr:from>
    <xdr:to>
      <xdr:col>10</xdr:col>
      <xdr:colOff>165100</xdr:colOff>
      <xdr:row>56</xdr:row>
      <xdr:rowOff>108454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60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124981</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38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87464</xdr:rowOff>
    </xdr:from>
    <xdr:to>
      <xdr:col>6</xdr:col>
      <xdr:colOff>38100</xdr:colOff>
      <xdr:row>57</xdr:row>
      <xdr:rowOff>17614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68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34141</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463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120223</xdr:rowOff>
    </xdr:from>
    <xdr:to>
      <xdr:col>24</xdr:col>
      <xdr:colOff>62865</xdr:colOff>
      <xdr:row>79</xdr:row>
      <xdr:rowOff>43407</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93173"/>
          <a:ext cx="1270" cy="1294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47234</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1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43407</xdr:rowOff>
    </xdr:from>
    <xdr:to>
      <xdr:col>24</xdr:col>
      <xdr:colOff>152400</xdr:colOff>
      <xdr:row>79</xdr:row>
      <xdr:rowOff>43407</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66900</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6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120223</xdr:rowOff>
    </xdr:from>
    <xdr:to>
      <xdr:col>24</xdr:col>
      <xdr:colOff>152400</xdr:colOff>
      <xdr:row>71</xdr:row>
      <xdr:rowOff>120223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78885</xdr:rowOff>
    </xdr:from>
    <xdr:to>
      <xdr:col>24</xdr:col>
      <xdr:colOff>63500</xdr:colOff>
      <xdr:row>77</xdr:row>
      <xdr:rowOff>39444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109085"/>
          <a:ext cx="838200" cy="13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109055</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310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130628</xdr:rowOff>
    </xdr:from>
    <xdr:to>
      <xdr:col>24</xdr:col>
      <xdr:colOff>114300</xdr:colOff>
      <xdr:row>78</xdr:row>
      <xdr:rowOff>60778</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3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114058</xdr:rowOff>
    </xdr:from>
    <xdr:to>
      <xdr:col>19</xdr:col>
      <xdr:colOff>177800</xdr:colOff>
      <xdr:row>77</xdr:row>
      <xdr:rowOff>39444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144258"/>
          <a:ext cx="889000" cy="96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114336</xdr:rowOff>
    </xdr:from>
    <xdr:to>
      <xdr:col>20</xdr:col>
      <xdr:colOff>38100</xdr:colOff>
      <xdr:row>78</xdr:row>
      <xdr:rowOff>44486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35613</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40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114058</xdr:rowOff>
    </xdr:from>
    <xdr:to>
      <xdr:col>15</xdr:col>
      <xdr:colOff>50800</xdr:colOff>
      <xdr:row>76</xdr:row>
      <xdr:rowOff>171414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144258"/>
          <a:ext cx="889000" cy="57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143101</xdr:rowOff>
    </xdr:from>
    <xdr:to>
      <xdr:col>15</xdr:col>
      <xdr:colOff>101600</xdr:colOff>
      <xdr:row>78</xdr:row>
      <xdr:rowOff>73251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4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64378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437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118441</xdr:rowOff>
    </xdr:from>
    <xdr:to>
      <xdr:col>10</xdr:col>
      <xdr:colOff>114300</xdr:colOff>
      <xdr:row>76</xdr:row>
      <xdr:rowOff>171414</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148641"/>
          <a:ext cx="889000" cy="52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154226</xdr:rowOff>
    </xdr:from>
    <xdr:to>
      <xdr:col>10</xdr:col>
      <xdr:colOff>165100</xdr:colOff>
      <xdr:row>78</xdr:row>
      <xdr:rowOff>84376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5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75503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44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156550</xdr:rowOff>
    </xdr:from>
    <xdr:to>
      <xdr:col>6</xdr:col>
      <xdr:colOff>38100</xdr:colOff>
      <xdr:row>78</xdr:row>
      <xdr:rowOff>86700</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5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77827</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45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28085</xdr:rowOff>
    </xdr:from>
    <xdr:to>
      <xdr:col>24</xdr:col>
      <xdr:colOff>114300</xdr:colOff>
      <xdr:row>76</xdr:row>
      <xdr:rowOff>129685</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05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50962</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290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160094</xdr:rowOff>
    </xdr:from>
    <xdr:to>
      <xdr:col>20</xdr:col>
      <xdr:colOff>38100</xdr:colOff>
      <xdr:row>77</xdr:row>
      <xdr:rowOff>90244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19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106770</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2965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63258</xdr:rowOff>
    </xdr:from>
    <xdr:to>
      <xdr:col>15</xdr:col>
      <xdr:colOff>101600</xdr:colOff>
      <xdr:row>76</xdr:row>
      <xdr:rowOff>164858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09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9936</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286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120614</xdr:rowOff>
    </xdr:from>
    <xdr:to>
      <xdr:col>10</xdr:col>
      <xdr:colOff>165100</xdr:colOff>
      <xdr:row>77</xdr:row>
      <xdr:rowOff>50764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15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67291</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292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67641</xdr:rowOff>
    </xdr:from>
    <xdr:to>
      <xdr:col>6</xdr:col>
      <xdr:colOff>38100</xdr:colOff>
      <xdr:row>76</xdr:row>
      <xdr:rowOff>169241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09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14317</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287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76540</xdr:rowOff>
    </xdr:from>
    <xdr:to>
      <xdr:col>24</xdr:col>
      <xdr:colOff>62865</xdr:colOff>
      <xdr:row>98</xdr:row>
      <xdr:rowOff>112021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507040"/>
          <a:ext cx="1270" cy="1407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115848</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1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112021</xdr:rowOff>
    </xdr:from>
    <xdr:to>
      <xdr:col>24</xdr:col>
      <xdr:colOff>152400</xdr:colOff>
      <xdr:row>98</xdr:row>
      <xdr:rowOff>112021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1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23217</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8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76540</xdr:rowOff>
    </xdr:from>
    <xdr:to>
      <xdr:col>24</xdr:col>
      <xdr:colOff>152400</xdr:colOff>
      <xdr:row>90</xdr:row>
      <xdr:rowOff>76540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50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4798</xdr:rowOff>
    </xdr:from>
    <xdr:to>
      <xdr:col>24</xdr:col>
      <xdr:colOff>63500</xdr:colOff>
      <xdr:row>95</xdr:row>
      <xdr:rowOff>90590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6292548"/>
          <a:ext cx="838200" cy="8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127630</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41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149203</xdr:rowOff>
    </xdr:from>
    <xdr:to>
      <xdr:col>24</xdr:col>
      <xdr:colOff>114300</xdr:colOff>
      <xdr:row>96</xdr:row>
      <xdr:rowOff>79353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44422</xdr:rowOff>
    </xdr:from>
    <xdr:to>
      <xdr:col>19</xdr:col>
      <xdr:colOff>177800</xdr:colOff>
      <xdr:row>95</xdr:row>
      <xdr:rowOff>90590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2908300" y="16332172"/>
          <a:ext cx="889000" cy="46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134410</xdr:rowOff>
    </xdr:from>
    <xdr:to>
      <xdr:col>20</xdr:col>
      <xdr:colOff>38100</xdr:colOff>
      <xdr:row>96</xdr:row>
      <xdr:rowOff>64560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55687</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51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44422</xdr:rowOff>
    </xdr:from>
    <xdr:to>
      <xdr:col>15</xdr:col>
      <xdr:colOff>50800</xdr:colOff>
      <xdr:row>95</xdr:row>
      <xdr:rowOff>100828</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332172"/>
          <a:ext cx="889000" cy="5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125161</xdr:rowOff>
    </xdr:from>
    <xdr:to>
      <xdr:col>15</xdr:col>
      <xdr:colOff>101600</xdr:colOff>
      <xdr:row>96</xdr:row>
      <xdr:rowOff>55311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46438</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50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100828</xdr:rowOff>
    </xdr:from>
    <xdr:to>
      <xdr:col>10</xdr:col>
      <xdr:colOff>114300</xdr:colOff>
      <xdr:row>95</xdr:row>
      <xdr:rowOff>116212</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388578"/>
          <a:ext cx="889000" cy="15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4308</xdr:rowOff>
    </xdr:from>
    <xdr:to>
      <xdr:col>10</xdr:col>
      <xdr:colOff>165100</xdr:colOff>
      <xdr:row>96</xdr:row>
      <xdr:rowOff>105908</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97035</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55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14939</xdr:rowOff>
    </xdr:from>
    <xdr:to>
      <xdr:col>6</xdr:col>
      <xdr:colOff>38100</xdr:colOff>
      <xdr:row>96</xdr:row>
      <xdr:rowOff>116539</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107666</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56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125448</xdr:rowOff>
    </xdr:from>
    <xdr:to>
      <xdr:col>24</xdr:col>
      <xdr:colOff>114300</xdr:colOff>
      <xdr:row>95</xdr:row>
      <xdr:rowOff>55598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24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148325</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093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39790</xdr:rowOff>
    </xdr:from>
    <xdr:to>
      <xdr:col>20</xdr:col>
      <xdr:colOff>38100</xdr:colOff>
      <xdr:row>95</xdr:row>
      <xdr:rowOff>141390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32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157917</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10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165072</xdr:rowOff>
    </xdr:from>
    <xdr:to>
      <xdr:col>15</xdr:col>
      <xdr:colOff>101600</xdr:colOff>
      <xdr:row>95</xdr:row>
      <xdr:rowOff>95222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28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111749</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056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50028</xdr:rowOff>
    </xdr:from>
    <xdr:to>
      <xdr:col>10</xdr:col>
      <xdr:colOff>165100</xdr:colOff>
      <xdr:row>95</xdr:row>
      <xdr:rowOff>151628</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33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168155</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11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65412</xdr:rowOff>
    </xdr:from>
    <xdr:to>
      <xdr:col>6</xdr:col>
      <xdr:colOff>38100</xdr:colOff>
      <xdr:row>95</xdr:row>
      <xdr:rowOff>167012</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35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12089</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12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98923</xdr:rowOff>
    </xdr:from>
    <xdr:to>
      <xdr:col>54</xdr:col>
      <xdr:colOff>189865</xdr:colOff>
      <xdr:row>38</xdr:row>
      <xdr:rowOff>137099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413873"/>
          <a:ext cx="1270" cy="1238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140926</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65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137099</xdr:rowOff>
    </xdr:from>
    <xdr:to>
      <xdr:col>55</xdr:col>
      <xdr:colOff>88900</xdr:colOff>
      <xdr:row>38</xdr:row>
      <xdr:rowOff>137099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65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45600</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1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98923</xdr:rowOff>
    </xdr:from>
    <xdr:to>
      <xdr:col>55</xdr:col>
      <xdr:colOff>88900</xdr:colOff>
      <xdr:row>31</xdr:row>
      <xdr:rowOff>98923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413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113866</xdr:rowOff>
    </xdr:from>
    <xdr:to>
      <xdr:col>55</xdr:col>
      <xdr:colOff>0</xdr:colOff>
      <xdr:row>36</xdr:row>
      <xdr:rowOff>134231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6286066"/>
          <a:ext cx="838200" cy="20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126582</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2987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148155</xdr:rowOff>
    </xdr:from>
    <xdr:to>
      <xdr:col>55</xdr:col>
      <xdr:colOff>50800</xdr:colOff>
      <xdr:row>37</xdr:row>
      <xdr:rowOff>78305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134231</xdr:rowOff>
    </xdr:from>
    <xdr:to>
      <xdr:col>50</xdr:col>
      <xdr:colOff>114300</xdr:colOff>
      <xdr:row>37</xdr:row>
      <xdr:rowOff>5116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6306431"/>
          <a:ext cx="889000" cy="42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134586</xdr:rowOff>
    </xdr:from>
    <xdr:to>
      <xdr:col>50</xdr:col>
      <xdr:colOff>165100</xdr:colOff>
      <xdr:row>37</xdr:row>
      <xdr:rowOff>64736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55863</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6399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5116</xdr:rowOff>
    </xdr:from>
    <xdr:to>
      <xdr:col>45</xdr:col>
      <xdr:colOff>177800</xdr:colOff>
      <xdr:row>37</xdr:row>
      <xdr:rowOff>26583</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6348766"/>
          <a:ext cx="889000" cy="21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162862</xdr:rowOff>
    </xdr:from>
    <xdr:to>
      <xdr:col>46</xdr:col>
      <xdr:colOff>38100</xdr:colOff>
      <xdr:row>37</xdr:row>
      <xdr:rowOff>93012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84139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6427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161284</xdr:rowOff>
    </xdr:from>
    <xdr:to>
      <xdr:col>41</xdr:col>
      <xdr:colOff>50800</xdr:colOff>
      <xdr:row>37</xdr:row>
      <xdr:rowOff>26583</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6972300" y="6333484"/>
          <a:ext cx="889000" cy="36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2137</xdr:rowOff>
    </xdr:from>
    <xdr:to>
      <xdr:col>41</xdr:col>
      <xdr:colOff>101600</xdr:colOff>
      <xdr:row>37</xdr:row>
      <xdr:rowOff>103737</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94864</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61795" y="6438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13572</xdr:rowOff>
    </xdr:from>
    <xdr:to>
      <xdr:col>36</xdr:col>
      <xdr:colOff>165100</xdr:colOff>
      <xdr:row>37</xdr:row>
      <xdr:rowOff>115172</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106299</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672795" y="64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63066</xdr:rowOff>
    </xdr:from>
    <xdr:to>
      <xdr:col>55</xdr:col>
      <xdr:colOff>50800</xdr:colOff>
      <xdr:row>36</xdr:row>
      <xdr:rowOff>164666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23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85943</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086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83431</xdr:rowOff>
    </xdr:from>
    <xdr:to>
      <xdr:col>50</xdr:col>
      <xdr:colOff>165100</xdr:colOff>
      <xdr:row>37</xdr:row>
      <xdr:rowOff>13581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25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30108</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6030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125766</xdr:rowOff>
    </xdr:from>
    <xdr:to>
      <xdr:col>46</xdr:col>
      <xdr:colOff>38100</xdr:colOff>
      <xdr:row>37</xdr:row>
      <xdr:rowOff>55916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29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72443</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6073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147233</xdr:rowOff>
    </xdr:from>
    <xdr:to>
      <xdr:col>41</xdr:col>
      <xdr:colOff>101600</xdr:colOff>
      <xdr:row>37</xdr:row>
      <xdr:rowOff>77383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31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93910</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61795" y="6094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110484</xdr:rowOff>
    </xdr:from>
    <xdr:to>
      <xdr:col>36</xdr:col>
      <xdr:colOff>165100</xdr:colOff>
      <xdr:row>37</xdr:row>
      <xdr:rowOff>40634</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28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57161</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672795" y="6057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74945</xdr:rowOff>
    </xdr:from>
    <xdr:to>
      <xdr:col>54</xdr:col>
      <xdr:colOff>189865</xdr:colOff>
      <xdr:row>58</xdr:row>
      <xdr:rowOff>123073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818895"/>
          <a:ext cx="1270" cy="1248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126900</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07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123073</xdr:rowOff>
    </xdr:from>
    <xdr:to>
      <xdr:col>55</xdr:col>
      <xdr:colOff>88900</xdr:colOff>
      <xdr:row>58</xdr:row>
      <xdr:rowOff>123073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067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21622</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594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74945</xdr:rowOff>
    </xdr:from>
    <xdr:to>
      <xdr:col>55</xdr:col>
      <xdr:colOff>88900</xdr:colOff>
      <xdr:row>51</xdr:row>
      <xdr:rowOff>74945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81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2284</xdr:rowOff>
    </xdr:from>
    <xdr:to>
      <xdr:col>55</xdr:col>
      <xdr:colOff>0</xdr:colOff>
      <xdr:row>57</xdr:row>
      <xdr:rowOff>91791</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9774934"/>
          <a:ext cx="838200" cy="8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114610</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887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136183</xdr:rowOff>
    </xdr:from>
    <xdr:to>
      <xdr:col>55</xdr:col>
      <xdr:colOff>50800</xdr:colOff>
      <xdr:row>58</xdr:row>
      <xdr:rowOff>66333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08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113796</xdr:rowOff>
    </xdr:from>
    <xdr:to>
      <xdr:col>50</xdr:col>
      <xdr:colOff>114300</xdr:colOff>
      <xdr:row>57</xdr:row>
      <xdr:rowOff>91791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9714996"/>
          <a:ext cx="889000" cy="149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127226</xdr:rowOff>
    </xdr:from>
    <xdr:to>
      <xdr:col>50</xdr:col>
      <xdr:colOff>165100</xdr:colOff>
      <xdr:row>58</xdr:row>
      <xdr:rowOff>57376</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48503</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99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108164</xdr:rowOff>
    </xdr:from>
    <xdr:to>
      <xdr:col>45</xdr:col>
      <xdr:colOff>177800</xdr:colOff>
      <xdr:row>56</xdr:row>
      <xdr:rowOff>113796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861300" y="9709364"/>
          <a:ext cx="889000" cy="5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126873</xdr:rowOff>
    </xdr:from>
    <xdr:to>
      <xdr:col>46</xdr:col>
      <xdr:colOff>38100</xdr:colOff>
      <xdr:row>58</xdr:row>
      <xdr:rowOff>57023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48150</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99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108164</xdr:rowOff>
    </xdr:from>
    <xdr:to>
      <xdr:col>41</xdr:col>
      <xdr:colOff>50800</xdr:colOff>
      <xdr:row>57</xdr:row>
      <xdr:rowOff>115257</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72300" y="9709364"/>
          <a:ext cx="889000" cy="178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132124</xdr:rowOff>
    </xdr:from>
    <xdr:to>
      <xdr:col>41</xdr:col>
      <xdr:colOff>101600</xdr:colOff>
      <xdr:row>58</xdr:row>
      <xdr:rowOff>62274</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53401</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997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108097</xdr:rowOff>
    </xdr:from>
    <xdr:to>
      <xdr:col>36</xdr:col>
      <xdr:colOff>165100</xdr:colOff>
      <xdr:row>58</xdr:row>
      <xdr:rowOff>38247</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29374</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973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122934</xdr:rowOff>
    </xdr:from>
    <xdr:to>
      <xdr:col>55</xdr:col>
      <xdr:colOff>50800</xdr:colOff>
      <xdr:row>57</xdr:row>
      <xdr:rowOff>53084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72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145811</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575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40991</xdr:rowOff>
    </xdr:from>
    <xdr:to>
      <xdr:col>50</xdr:col>
      <xdr:colOff>165100</xdr:colOff>
      <xdr:row>57</xdr:row>
      <xdr:rowOff>142591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813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159118</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9588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62996</xdr:rowOff>
    </xdr:from>
    <xdr:to>
      <xdr:col>46</xdr:col>
      <xdr:colOff>38100</xdr:colOff>
      <xdr:row>56</xdr:row>
      <xdr:rowOff>164596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66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9673</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943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57364</xdr:rowOff>
    </xdr:from>
    <xdr:to>
      <xdr:col>41</xdr:col>
      <xdr:colOff>101600</xdr:colOff>
      <xdr:row>56</xdr:row>
      <xdr:rowOff>158964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65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4041</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9433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64457</xdr:rowOff>
    </xdr:from>
    <xdr:to>
      <xdr:col>36</xdr:col>
      <xdr:colOff>165100</xdr:colOff>
      <xdr:row>57</xdr:row>
      <xdr:rowOff>166057</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83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11134</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9612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56104</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229054"/>
          <a:ext cx="1270" cy="1359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2781</xdr:rowOff>
    </xdr:from>
    <xdr:ext cx="690189"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20042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56104</xdr:rowOff>
    </xdr:from>
    <xdr:to>
      <xdr:col>55</xdr:col>
      <xdr:colOff>88900</xdr:colOff>
      <xdr:row>71</xdr:row>
      <xdr:rowOff>56104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2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44450</xdr:rowOff>
    </xdr:from>
    <xdr:to>
      <xdr:col>55</xdr:col>
      <xdr:colOff>0</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99516</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01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76639</xdr:rowOff>
    </xdr:from>
    <xdr:to>
      <xdr:col>55</xdr:col>
      <xdr:colOff>50800</xdr:colOff>
      <xdr:row>79</xdr:row>
      <xdr:rowOff>6789</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4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121848</xdr:rowOff>
    </xdr:from>
    <xdr:to>
      <xdr:col>50</xdr:col>
      <xdr:colOff>114300</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2980598"/>
          <a:ext cx="889000" cy="60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65376</xdr:rowOff>
    </xdr:from>
    <xdr:to>
      <xdr:col>50</xdr:col>
      <xdr:colOff>165100</xdr:colOff>
      <xdr:row>78</xdr:row>
      <xdr:rowOff>166976</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3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12053</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21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121848</xdr:rowOff>
    </xdr:from>
    <xdr:to>
      <xdr:col>45</xdr:col>
      <xdr:colOff>177800</xdr:colOff>
      <xdr:row>77</xdr:row>
      <xdr:rowOff>83603</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2980598"/>
          <a:ext cx="889000" cy="30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44543</xdr:rowOff>
    </xdr:from>
    <xdr:to>
      <xdr:col>46</xdr:col>
      <xdr:colOff>38100</xdr:colOff>
      <xdr:row>78</xdr:row>
      <xdr:rowOff>146143</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137270</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5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83603</xdr:rowOff>
    </xdr:from>
    <xdr:to>
      <xdr:col>41</xdr:col>
      <xdr:colOff>50800</xdr:colOff>
      <xdr:row>78</xdr:row>
      <xdr:rowOff>122118</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3285253"/>
          <a:ext cx="889000" cy="209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17207</xdr:rowOff>
    </xdr:from>
    <xdr:to>
      <xdr:col>41</xdr:col>
      <xdr:colOff>101600</xdr:colOff>
      <xdr:row>78</xdr:row>
      <xdr:rowOff>118807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109934</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61795" y="1348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135992</xdr:rowOff>
    </xdr:from>
    <xdr:to>
      <xdr:col>36</xdr:col>
      <xdr:colOff>165100</xdr:colOff>
      <xdr:row>78</xdr:row>
      <xdr:rowOff>66142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82669</xdr:rowOff>
    </xdr:from>
    <xdr:ext cx="59901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672795"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165100</xdr:rowOff>
    </xdr:from>
    <xdr:to>
      <xdr:col>55</xdr:col>
      <xdr:colOff>50800</xdr:colOff>
      <xdr:row>79</xdr:row>
      <xdr:rowOff>95250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80027</xdr:rowOff>
    </xdr:from>
    <xdr:ext cx="249299"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165100</xdr:rowOff>
    </xdr:from>
    <xdr:to>
      <xdr:col>50</xdr:col>
      <xdr:colOff>165100</xdr:colOff>
      <xdr:row>79</xdr:row>
      <xdr:rowOff>95250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86377</xdr:rowOff>
    </xdr:from>
    <xdr:ext cx="249299"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514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71048</xdr:rowOff>
    </xdr:from>
    <xdr:to>
      <xdr:col>46</xdr:col>
      <xdr:colOff>38100</xdr:colOff>
      <xdr:row>76</xdr:row>
      <xdr:rowOff>1197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292979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74</xdr:row>
      <xdr:rowOff>17725</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50795" y="12705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32803</xdr:rowOff>
    </xdr:from>
    <xdr:to>
      <xdr:col>41</xdr:col>
      <xdr:colOff>101600</xdr:colOff>
      <xdr:row>77</xdr:row>
      <xdr:rowOff>134403</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234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150930</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61795" y="13009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71318</xdr:rowOff>
    </xdr:from>
    <xdr:to>
      <xdr:col>36</xdr:col>
      <xdr:colOff>165100</xdr:colOff>
      <xdr:row>79</xdr:row>
      <xdr:rowOff>1468</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44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164045</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53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100878</xdr:rowOff>
    </xdr:from>
    <xdr:to>
      <xdr:col>54</xdr:col>
      <xdr:colOff>189865</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874278"/>
          <a:ext cx="1270" cy="106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47555</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6495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100878</xdr:rowOff>
    </xdr:from>
    <xdr:to>
      <xdr:col>55</xdr:col>
      <xdr:colOff>88900</xdr:colOff>
      <xdr:row>92</xdr:row>
      <xdr:rowOff>100878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874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7201</xdr:rowOff>
    </xdr:from>
    <xdr:to>
      <xdr:col>55</xdr:col>
      <xdr:colOff>0</xdr:colOff>
      <xdr:row>97</xdr:row>
      <xdr:rowOff>99154</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637851"/>
          <a:ext cx="838200" cy="91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3680</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805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25253</xdr:rowOff>
    </xdr:from>
    <xdr:to>
      <xdr:col>55</xdr:col>
      <xdr:colOff>50800</xdr:colOff>
      <xdr:row>98</xdr:row>
      <xdr:rowOff>126853</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99154</xdr:rowOff>
    </xdr:from>
    <xdr:to>
      <xdr:col>50</xdr:col>
      <xdr:colOff>114300</xdr:colOff>
      <xdr:row>97</xdr:row>
      <xdr:rowOff>167379</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729804"/>
          <a:ext cx="889000" cy="68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17259</xdr:rowOff>
    </xdr:from>
    <xdr:to>
      <xdr:col>50</xdr:col>
      <xdr:colOff>165100</xdr:colOff>
      <xdr:row>98</xdr:row>
      <xdr:rowOff>118859</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109986</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39795" y="16912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59268</xdr:rowOff>
    </xdr:from>
    <xdr:to>
      <xdr:col>45</xdr:col>
      <xdr:colOff>177800</xdr:colOff>
      <xdr:row>97</xdr:row>
      <xdr:rowOff>167379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7861300" y="16689918"/>
          <a:ext cx="889000" cy="10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21895</xdr:rowOff>
    </xdr:from>
    <xdr:to>
      <xdr:col>46</xdr:col>
      <xdr:colOff>38100</xdr:colOff>
      <xdr:row>98</xdr:row>
      <xdr:rowOff>123495</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114622</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50795" y="16916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59268</xdr:rowOff>
    </xdr:from>
    <xdr:to>
      <xdr:col>41</xdr:col>
      <xdr:colOff>50800</xdr:colOff>
      <xdr:row>97</xdr:row>
      <xdr:rowOff>158703</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689918"/>
          <a:ext cx="889000" cy="9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30533</xdr:rowOff>
    </xdr:from>
    <xdr:to>
      <xdr:col>41</xdr:col>
      <xdr:colOff>101600</xdr:colOff>
      <xdr:row>98</xdr:row>
      <xdr:rowOff>132133</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83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123260</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61795" y="16925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28342</xdr:rowOff>
    </xdr:from>
    <xdr:to>
      <xdr:col>36</xdr:col>
      <xdr:colOff>165100</xdr:colOff>
      <xdr:row>98</xdr:row>
      <xdr:rowOff>129942</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121069</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672795" y="16923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127851</xdr:rowOff>
    </xdr:from>
    <xdr:to>
      <xdr:col>55</xdr:col>
      <xdr:colOff>50800</xdr:colOff>
      <xdr:row>97</xdr:row>
      <xdr:rowOff>58001</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58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150728</xdr:rowOff>
    </xdr:from>
    <xdr:ext cx="599010"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438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48354</xdr:rowOff>
    </xdr:from>
    <xdr:to>
      <xdr:col>50</xdr:col>
      <xdr:colOff>165100</xdr:colOff>
      <xdr:row>97</xdr:row>
      <xdr:rowOff>149954</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67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166481</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39795" y="16454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116579</xdr:rowOff>
    </xdr:from>
    <xdr:to>
      <xdr:col>46</xdr:col>
      <xdr:colOff>38100</xdr:colOff>
      <xdr:row>98</xdr:row>
      <xdr:rowOff>46729</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747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63256</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50795" y="16522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8468</xdr:rowOff>
    </xdr:from>
    <xdr:to>
      <xdr:col>41</xdr:col>
      <xdr:colOff>101600</xdr:colOff>
      <xdr:row>97</xdr:row>
      <xdr:rowOff>110068</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63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126595</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61795" y="16414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107903</xdr:rowOff>
    </xdr:from>
    <xdr:to>
      <xdr:col>36</xdr:col>
      <xdr:colOff>165100</xdr:colOff>
      <xdr:row>98</xdr:row>
      <xdr:rowOff>38053</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738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54580</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672795" y="16513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98434</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413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45111</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188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98434</xdr:rowOff>
    </xdr:from>
    <xdr:to>
      <xdr:col>86</xdr:col>
      <xdr:colOff>25400</xdr:colOff>
      <xdr:row>31</xdr:row>
      <xdr:rowOff>98434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41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17738</xdr:rowOff>
    </xdr:from>
    <xdr:to>
      <xdr:col>85</xdr:col>
      <xdr:colOff>127000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361388"/>
          <a:ext cx="838200" cy="369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70432</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585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92005</xdr:rowOff>
    </xdr:from>
    <xdr:to>
      <xdr:col>85</xdr:col>
      <xdr:colOff>177800</xdr:colOff>
      <xdr:row>39</xdr:row>
      <xdr:rowOff>22155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0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41158</xdr:rowOff>
    </xdr:from>
    <xdr:to>
      <xdr:col>81</xdr:col>
      <xdr:colOff>50800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727708"/>
          <a:ext cx="889000" cy="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100532</xdr:rowOff>
    </xdr:from>
    <xdr:to>
      <xdr:col>81</xdr:col>
      <xdr:colOff>101600</xdr:colOff>
      <xdr:row>39</xdr:row>
      <xdr:rowOff>30682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47209</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39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41158</xdr:rowOff>
    </xdr:from>
    <xdr:to>
      <xdr:col>76</xdr:col>
      <xdr:colOff>114300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727708"/>
          <a:ext cx="889000" cy="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94204</xdr:rowOff>
    </xdr:from>
    <xdr:to>
      <xdr:col>76</xdr:col>
      <xdr:colOff>165100</xdr:colOff>
      <xdr:row>39</xdr:row>
      <xdr:rowOff>24354</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40881</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109722</xdr:rowOff>
    </xdr:from>
    <xdr:to>
      <xdr:col>72</xdr:col>
      <xdr:colOff>38100</xdr:colOff>
      <xdr:row>39</xdr:row>
      <xdr:rowOff>39872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56399</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96024</xdr:rowOff>
    </xdr:from>
    <xdr:to>
      <xdr:col>67</xdr:col>
      <xdr:colOff>101600</xdr:colOff>
      <xdr:row>39</xdr:row>
      <xdr:rowOff>26174</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42702</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138388</xdr:rowOff>
    </xdr:from>
    <xdr:to>
      <xdr:col>85</xdr:col>
      <xdr:colOff>177800</xdr:colOff>
      <xdr:row>37</xdr:row>
      <xdr:rowOff>68538</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31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161265</xdr:rowOff>
    </xdr:from>
    <xdr:ext cx="534377"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16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161808</xdr:rowOff>
    </xdr:from>
    <xdr:to>
      <xdr:col>76</xdr:col>
      <xdr:colOff>165100</xdr:colOff>
      <xdr:row>39</xdr:row>
      <xdr:rowOff>91958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7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83085</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3017" y="67696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27686</xdr:rowOff>
    </xdr:from>
    <xdr:to>
      <xdr:col>85</xdr:col>
      <xdr:colOff>126364</xdr:colOff>
      <xdr:row>58</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flipV="1">
          <a:off x="16317595" y="8771636"/>
          <a:ext cx="1269"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145813</xdr:rowOff>
    </xdr:from>
    <xdr:ext cx="469744"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8546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27686</xdr:rowOff>
    </xdr:from>
    <xdr:to>
      <xdr:col>86</xdr:col>
      <xdr:colOff>25400</xdr:colOff>
      <xdr:row>51</xdr:row>
      <xdr:rowOff>27686</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877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84100</xdr:rowOff>
    </xdr:from>
    <xdr:to>
      <xdr:col>81</xdr:col>
      <xdr:colOff>101600</xdr:colOff>
      <xdr:row>59</xdr:row>
      <xdr:rowOff>14250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30777</xdr:rowOff>
    </xdr:from>
    <xdr:ext cx="313932"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24333" y="9803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67183</xdr:rowOff>
    </xdr:from>
    <xdr:to>
      <xdr:col>76</xdr:col>
      <xdr:colOff>165100</xdr:colOff>
      <xdr:row>58</xdr:row>
      <xdr:rowOff>168783</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13860</xdr:rowOff>
    </xdr:from>
    <xdr:ext cx="313932"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35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67411</xdr:rowOff>
    </xdr:from>
    <xdr:to>
      <xdr:col>72</xdr:col>
      <xdr:colOff>38100</xdr:colOff>
      <xdr:row>58</xdr:row>
      <xdr:rowOff>169011</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14088</xdr:rowOff>
    </xdr:from>
    <xdr:ext cx="313932"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46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52095</xdr:rowOff>
    </xdr:from>
    <xdr:to>
      <xdr:col>67</xdr:col>
      <xdr:colOff>101600</xdr:colOff>
      <xdr:row>58</xdr:row>
      <xdr:rowOff>153695</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170222</xdr:rowOff>
    </xdr:from>
    <xdr:ext cx="378565"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5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13402</xdr:rowOff>
    </xdr:from>
    <xdr:to>
      <xdr:col>85</xdr:col>
      <xdr:colOff>126364</xdr:colOff>
      <xdr:row>79</xdr:row>
      <xdr:rowOff>43918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86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47745</xdr:rowOff>
    </xdr:from>
    <xdr:ext cx="378565"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92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43918</xdr:rowOff>
    </xdr:from>
    <xdr:to>
      <xdr:col>86</xdr:col>
      <xdr:colOff>25400</xdr:colOff>
      <xdr:row>79</xdr:row>
      <xdr:rowOff>43918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88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131529</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6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13402</xdr:rowOff>
    </xdr:from>
    <xdr:to>
      <xdr:col>86</xdr:col>
      <xdr:colOff>25400</xdr:colOff>
      <xdr:row>71</xdr:row>
      <xdr:rowOff>13402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59006</xdr:rowOff>
    </xdr:from>
    <xdr:to>
      <xdr:col>85</xdr:col>
      <xdr:colOff>127000</xdr:colOff>
      <xdr:row>77</xdr:row>
      <xdr:rowOff>61633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5481300" y="13260656"/>
          <a:ext cx="838200" cy="2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41277</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242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62850</xdr:rowOff>
    </xdr:from>
    <xdr:to>
      <xdr:col>85</xdr:col>
      <xdr:colOff>177800</xdr:colOff>
      <xdr:row>77</xdr:row>
      <xdr:rowOff>164450</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59006</xdr:rowOff>
    </xdr:from>
    <xdr:to>
      <xdr:col>81</xdr:col>
      <xdr:colOff>50800</xdr:colOff>
      <xdr:row>77</xdr:row>
      <xdr:rowOff>79513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260656"/>
          <a:ext cx="889000" cy="20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53739</xdr:rowOff>
    </xdr:from>
    <xdr:to>
      <xdr:col>81</xdr:col>
      <xdr:colOff>101600</xdr:colOff>
      <xdr:row>77</xdr:row>
      <xdr:rowOff>155339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146466</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334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39066</xdr:rowOff>
    </xdr:from>
    <xdr:to>
      <xdr:col>76</xdr:col>
      <xdr:colOff>114300</xdr:colOff>
      <xdr:row>77</xdr:row>
      <xdr:rowOff>79513</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3703300" y="13240716"/>
          <a:ext cx="889000" cy="4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58052</xdr:rowOff>
    </xdr:from>
    <xdr:to>
      <xdr:col>76</xdr:col>
      <xdr:colOff>165100</xdr:colOff>
      <xdr:row>77</xdr:row>
      <xdr:rowOff>159652</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150779</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335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117235</xdr:rowOff>
    </xdr:from>
    <xdr:to>
      <xdr:col>71</xdr:col>
      <xdr:colOff>177800</xdr:colOff>
      <xdr:row>77</xdr:row>
      <xdr:rowOff>39066</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3147435"/>
          <a:ext cx="889000" cy="93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57947</xdr:rowOff>
    </xdr:from>
    <xdr:to>
      <xdr:col>72</xdr:col>
      <xdr:colOff>38100</xdr:colOff>
      <xdr:row>77</xdr:row>
      <xdr:rowOff>159547</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150674</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335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52620</xdr:rowOff>
    </xdr:from>
    <xdr:to>
      <xdr:col>67</xdr:col>
      <xdr:colOff>101600</xdr:colOff>
      <xdr:row>77</xdr:row>
      <xdr:rowOff>154220</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145347</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3346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10833</xdr:rowOff>
    </xdr:from>
    <xdr:to>
      <xdr:col>85</xdr:col>
      <xdr:colOff>177800</xdr:colOff>
      <xdr:row>77</xdr:row>
      <xdr:rowOff>112433</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21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33710</xdr:rowOff>
    </xdr:from>
    <xdr:ext cx="599010"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063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8206</xdr:rowOff>
    </xdr:from>
    <xdr:to>
      <xdr:col>81</xdr:col>
      <xdr:colOff>101600</xdr:colOff>
      <xdr:row>77</xdr:row>
      <xdr:rowOff>109806</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20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126333</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181795" y="12985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28713</xdr:rowOff>
    </xdr:from>
    <xdr:to>
      <xdr:col>76</xdr:col>
      <xdr:colOff>165100</xdr:colOff>
      <xdr:row>77</xdr:row>
      <xdr:rowOff>130313</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23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146840</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292795" y="13005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159716</xdr:rowOff>
    </xdr:from>
    <xdr:to>
      <xdr:col>72</xdr:col>
      <xdr:colOff>38100</xdr:colOff>
      <xdr:row>77</xdr:row>
      <xdr:rowOff>89866</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18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106394</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03795" y="12965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66435</xdr:rowOff>
    </xdr:from>
    <xdr:to>
      <xdr:col>67</xdr:col>
      <xdr:colOff>101600</xdr:colOff>
      <xdr:row>76</xdr:row>
      <xdr:rowOff>168035</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09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13112</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14795" y="12871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108407</xdr:rowOff>
    </xdr:from>
    <xdr:to>
      <xdr:col>85</xdr:col>
      <xdr:colOff>126364</xdr:colOff>
      <xdr:row>99</xdr:row>
      <xdr:rowOff>98879</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538907"/>
          <a:ext cx="1269" cy="153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55084</xdr:rowOff>
    </xdr:from>
    <xdr:ext cx="690189"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314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108407</xdr:rowOff>
    </xdr:from>
    <xdr:to>
      <xdr:col>86</xdr:col>
      <xdr:colOff>25400</xdr:colOff>
      <xdr:row>90</xdr:row>
      <xdr:rowOff>108407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53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98214</xdr:rowOff>
    </xdr:from>
    <xdr:to>
      <xdr:col>85</xdr:col>
      <xdr:colOff>127000</xdr:colOff>
      <xdr:row>99</xdr:row>
      <xdr:rowOff>87669</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6900314"/>
          <a:ext cx="838200" cy="160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164619</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795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141742</xdr:rowOff>
    </xdr:from>
    <xdr:to>
      <xdr:col>85</xdr:col>
      <xdr:colOff>177800</xdr:colOff>
      <xdr:row>99</xdr:row>
      <xdr:rowOff>71892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94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98214</xdr:rowOff>
    </xdr:from>
    <xdr:to>
      <xdr:col>81</xdr:col>
      <xdr:colOff>50800</xdr:colOff>
      <xdr:row>98</xdr:row>
      <xdr:rowOff>105299</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900314"/>
          <a:ext cx="889000" cy="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131051</xdr:rowOff>
    </xdr:from>
    <xdr:to>
      <xdr:col>81</xdr:col>
      <xdr:colOff>101600</xdr:colOff>
      <xdr:row>99</xdr:row>
      <xdr:rowOff>61201</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93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52328</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702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105299</xdr:rowOff>
    </xdr:from>
    <xdr:to>
      <xdr:col>76</xdr:col>
      <xdr:colOff>114300</xdr:colOff>
      <xdr:row>98</xdr:row>
      <xdr:rowOff>160041</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907399"/>
          <a:ext cx="889000" cy="54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141887</xdr:rowOff>
    </xdr:from>
    <xdr:to>
      <xdr:col>76</xdr:col>
      <xdr:colOff>165100</xdr:colOff>
      <xdr:row>99</xdr:row>
      <xdr:rowOff>72037</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94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63164</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70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124747</xdr:rowOff>
    </xdr:from>
    <xdr:to>
      <xdr:col>71</xdr:col>
      <xdr:colOff>177800</xdr:colOff>
      <xdr:row>98</xdr:row>
      <xdr:rowOff>160041</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6926847"/>
          <a:ext cx="889000" cy="35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133035</xdr:rowOff>
    </xdr:from>
    <xdr:to>
      <xdr:col>72</xdr:col>
      <xdr:colOff>38100</xdr:colOff>
      <xdr:row>99</xdr:row>
      <xdr:rowOff>63185</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93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54312</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702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147664</xdr:rowOff>
    </xdr:from>
    <xdr:to>
      <xdr:col>67</xdr:col>
      <xdr:colOff>101600</xdr:colOff>
      <xdr:row>99</xdr:row>
      <xdr:rowOff>77814</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94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68941</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704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36869</xdr:rowOff>
    </xdr:from>
    <xdr:to>
      <xdr:col>85</xdr:col>
      <xdr:colOff>177800</xdr:colOff>
      <xdr:row>99</xdr:row>
      <xdr:rowOff>138469</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701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123246</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92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47414</xdr:rowOff>
    </xdr:from>
    <xdr:to>
      <xdr:col>81</xdr:col>
      <xdr:colOff>101600</xdr:colOff>
      <xdr:row>98</xdr:row>
      <xdr:rowOff>149014</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4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165541</xdr:rowOff>
    </xdr:from>
    <xdr:ext cx="59901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181795" y="16624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54499</xdr:rowOff>
    </xdr:from>
    <xdr:to>
      <xdr:col>76</xdr:col>
      <xdr:colOff>165100</xdr:colOff>
      <xdr:row>98</xdr:row>
      <xdr:rowOff>156099</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5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1176</xdr:rowOff>
    </xdr:from>
    <xdr:ext cx="59901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292795" y="16631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109241</xdr:rowOff>
    </xdr:from>
    <xdr:to>
      <xdr:col>72</xdr:col>
      <xdr:colOff>38100</xdr:colOff>
      <xdr:row>99</xdr:row>
      <xdr:rowOff>39391</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91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55918</xdr:rowOff>
    </xdr:from>
    <xdr:ext cx="59901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03795" y="1668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73947</xdr:rowOff>
    </xdr:from>
    <xdr:to>
      <xdr:col>67</xdr:col>
      <xdr:colOff>101600</xdr:colOff>
      <xdr:row>99</xdr:row>
      <xdr:rowOff>4097</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7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20624</xdr:rowOff>
    </xdr:from>
    <xdr:ext cx="599010"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14795" y="16651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11531</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155031"/>
          <a:ext cx="1269" cy="1575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74293</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6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129658</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493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11531</xdr:rowOff>
    </xdr:from>
    <xdr:to>
      <xdr:col>116</xdr:col>
      <xdr:colOff>152400</xdr:colOff>
      <xdr:row>30</xdr:row>
      <xdr:rowOff>11531</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1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163193</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506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140316</xdr:rowOff>
    </xdr:from>
    <xdr:to>
      <xdr:col>116</xdr:col>
      <xdr:colOff>114300</xdr:colOff>
      <xdr:row>39</xdr:row>
      <xdr:rowOff>70466</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147174</xdr:rowOff>
    </xdr:from>
    <xdr:to>
      <xdr:col>112</xdr:col>
      <xdr:colOff>38100</xdr:colOff>
      <xdr:row>39</xdr:row>
      <xdr:rowOff>77324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93851</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4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132906</xdr:rowOff>
    </xdr:from>
    <xdr:to>
      <xdr:col>107</xdr:col>
      <xdr:colOff>101600</xdr:colOff>
      <xdr:row>39</xdr:row>
      <xdr:rowOff>63056</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79582</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147974</xdr:rowOff>
    </xdr:from>
    <xdr:to>
      <xdr:col>102</xdr:col>
      <xdr:colOff>165100</xdr:colOff>
      <xdr:row>39</xdr:row>
      <xdr:rowOff>78124</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94651</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6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118485</xdr:rowOff>
    </xdr:from>
    <xdr:to>
      <xdr:col>98</xdr:col>
      <xdr:colOff>38100</xdr:colOff>
      <xdr:row>39</xdr:row>
      <xdr:rowOff>48635</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63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65162</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408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118743</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633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124764</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25814"/>
          <a:ext cx="1269" cy="1634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71441</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0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124764</xdr:rowOff>
    </xdr:from>
    <xdr:to>
      <xdr:col>116</xdr:col>
      <xdr:colOff>152400</xdr:colOff>
      <xdr:row>49</xdr:row>
      <xdr:rowOff>124764</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2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20885</xdr:rowOff>
    </xdr:from>
    <xdr:to>
      <xdr:col>116</xdr:col>
      <xdr:colOff>63500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10136435"/>
          <a:ext cx="838200" cy="2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40777</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13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17900</xdr:rowOff>
    </xdr:from>
    <xdr:to>
      <xdr:col>116</xdr:col>
      <xdr:colOff>114300</xdr:colOff>
      <xdr:row>58</xdr:row>
      <xdr:rowOff>119500</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17590</xdr:rowOff>
    </xdr:from>
    <xdr:to>
      <xdr:col>111</xdr:col>
      <xdr:colOff>177800</xdr:colOff>
      <xdr:row>59</xdr:row>
      <xdr:rowOff>44450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10133140"/>
          <a:ext cx="889000" cy="2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3632</xdr:rowOff>
    </xdr:from>
    <xdr:to>
      <xdr:col>112</xdr:col>
      <xdr:colOff>38100</xdr:colOff>
      <xdr:row>58</xdr:row>
      <xdr:rowOff>105232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121759</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17590</xdr:rowOff>
    </xdr:from>
    <xdr:to>
      <xdr:col>107</xdr:col>
      <xdr:colOff>50800</xdr:colOff>
      <xdr:row>59</xdr:row>
      <xdr:rowOff>25133</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9545300" y="10133140"/>
          <a:ext cx="889000" cy="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2718</xdr:rowOff>
    </xdr:from>
    <xdr:to>
      <xdr:col>107</xdr:col>
      <xdr:colOff>101600</xdr:colOff>
      <xdr:row>58</xdr:row>
      <xdr:rowOff>104318</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120845</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20580</xdr:rowOff>
    </xdr:from>
    <xdr:to>
      <xdr:col>102</xdr:col>
      <xdr:colOff>114300</xdr:colOff>
      <xdr:row>59</xdr:row>
      <xdr:rowOff>25133</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10136130"/>
          <a:ext cx="889000" cy="4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163233</xdr:rowOff>
    </xdr:from>
    <xdr:to>
      <xdr:col>102</xdr:col>
      <xdr:colOff>165100</xdr:colOff>
      <xdr:row>58</xdr:row>
      <xdr:rowOff>93383</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109910</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7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157994</xdr:rowOff>
    </xdr:from>
    <xdr:to>
      <xdr:col>98</xdr:col>
      <xdr:colOff>38100</xdr:colOff>
      <xdr:row>58</xdr:row>
      <xdr:rowOff>88144</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3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104671</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70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141535</xdr:rowOff>
    </xdr:from>
    <xdr:to>
      <xdr:col>116</xdr:col>
      <xdr:colOff>114300</xdr:colOff>
      <xdr:row>59</xdr:row>
      <xdr:rowOff>71685</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08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56462</xdr:rowOff>
    </xdr:from>
    <xdr:ext cx="469744"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00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138240</xdr:rowOff>
    </xdr:from>
    <xdr:to>
      <xdr:col>107</xdr:col>
      <xdr:colOff>101600</xdr:colOff>
      <xdr:row>59</xdr:row>
      <xdr:rowOff>68390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08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59517</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99428" y="10175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145783</xdr:rowOff>
    </xdr:from>
    <xdr:to>
      <xdr:col>102</xdr:col>
      <xdr:colOff>165100</xdr:colOff>
      <xdr:row>59</xdr:row>
      <xdr:rowOff>75933</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08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67060</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10428" y="1018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141230</xdr:rowOff>
    </xdr:from>
    <xdr:to>
      <xdr:col>98</xdr:col>
      <xdr:colOff>38100</xdr:colOff>
      <xdr:row>59</xdr:row>
      <xdr:rowOff>71380</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08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62507</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21428" y="1017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138900</xdr:rowOff>
    </xdr:from>
    <xdr:to>
      <xdr:col>116</xdr:col>
      <xdr:colOff>62864</xdr:colOff>
      <xdr:row>77</xdr:row>
      <xdr:rowOff>101130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311850"/>
          <a:ext cx="1269" cy="990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104957</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30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101130</xdr:rowOff>
    </xdr:from>
    <xdr:to>
      <xdr:col>116</xdr:col>
      <xdr:colOff>152400</xdr:colOff>
      <xdr:row>77</xdr:row>
      <xdr:rowOff>101130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30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85577</xdr:rowOff>
    </xdr:from>
    <xdr:ext cx="599010"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2087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138900</xdr:rowOff>
    </xdr:from>
    <xdr:to>
      <xdr:col>116</xdr:col>
      <xdr:colOff>152400</xdr:colOff>
      <xdr:row>71</xdr:row>
      <xdr:rowOff>138900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3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40200</xdr:rowOff>
    </xdr:from>
    <xdr:to>
      <xdr:col>116</xdr:col>
      <xdr:colOff>63500</xdr:colOff>
      <xdr:row>75</xdr:row>
      <xdr:rowOff>80909</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1323300" y="12898950"/>
          <a:ext cx="838200" cy="40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89350</xdr:rowOff>
    </xdr:from>
    <xdr:ext cx="599010"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9481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110923</xdr:rowOff>
    </xdr:from>
    <xdr:to>
      <xdr:col>116</xdr:col>
      <xdr:colOff>114300</xdr:colOff>
      <xdr:row>76</xdr:row>
      <xdr:rowOff>41073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39084</xdr:rowOff>
    </xdr:from>
    <xdr:to>
      <xdr:col>111</xdr:col>
      <xdr:colOff>177800</xdr:colOff>
      <xdr:row>75</xdr:row>
      <xdr:rowOff>40200</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0434300" y="12726384"/>
          <a:ext cx="889000" cy="172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100266</xdr:rowOff>
    </xdr:from>
    <xdr:to>
      <xdr:col>112</xdr:col>
      <xdr:colOff>38100</xdr:colOff>
      <xdr:row>76</xdr:row>
      <xdr:rowOff>30417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21544</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23795" y="13051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39084</xdr:rowOff>
    </xdr:from>
    <xdr:to>
      <xdr:col>107</xdr:col>
      <xdr:colOff>50800</xdr:colOff>
      <xdr:row>74</xdr:row>
      <xdr:rowOff>90153</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9545300" y="12726384"/>
          <a:ext cx="889000" cy="5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111655</xdr:rowOff>
    </xdr:from>
    <xdr:to>
      <xdr:col>107</xdr:col>
      <xdr:colOff>101600</xdr:colOff>
      <xdr:row>76</xdr:row>
      <xdr:rowOff>41805</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32932</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34795" y="1306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90153</xdr:rowOff>
    </xdr:from>
    <xdr:to>
      <xdr:col>102</xdr:col>
      <xdr:colOff>114300</xdr:colOff>
      <xdr:row>75</xdr:row>
      <xdr:rowOff>46824</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2777453"/>
          <a:ext cx="889000" cy="128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110992</xdr:rowOff>
    </xdr:from>
    <xdr:to>
      <xdr:col>102</xdr:col>
      <xdr:colOff>165100</xdr:colOff>
      <xdr:row>76</xdr:row>
      <xdr:rowOff>41142</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32269</xdr:rowOff>
    </xdr:from>
    <xdr:ext cx="59901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45795" y="13062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124900</xdr:rowOff>
    </xdr:from>
    <xdr:to>
      <xdr:col>98</xdr:col>
      <xdr:colOff>38100</xdr:colOff>
      <xdr:row>76</xdr:row>
      <xdr:rowOff>55051</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46176</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56795" y="1307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30109</xdr:rowOff>
    </xdr:from>
    <xdr:to>
      <xdr:col>116</xdr:col>
      <xdr:colOff>114300</xdr:colOff>
      <xdr:row>75</xdr:row>
      <xdr:rowOff>131709</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288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52986</xdr:rowOff>
    </xdr:from>
    <xdr:ext cx="599010"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2740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160850</xdr:rowOff>
    </xdr:from>
    <xdr:to>
      <xdr:col>112</xdr:col>
      <xdr:colOff>38100</xdr:colOff>
      <xdr:row>75</xdr:row>
      <xdr:rowOff>91000</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284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107527</xdr:rowOff>
    </xdr:from>
    <xdr:ext cx="59901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23795" y="12623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159734</xdr:rowOff>
    </xdr:from>
    <xdr:to>
      <xdr:col>107</xdr:col>
      <xdr:colOff>101600</xdr:colOff>
      <xdr:row>74</xdr:row>
      <xdr:rowOff>89884</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267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106411</xdr:rowOff>
    </xdr:from>
    <xdr:ext cx="59901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34795" y="12450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39353</xdr:rowOff>
    </xdr:from>
    <xdr:to>
      <xdr:col>102</xdr:col>
      <xdr:colOff>165100</xdr:colOff>
      <xdr:row>74</xdr:row>
      <xdr:rowOff>140953</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2726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157480</xdr:rowOff>
    </xdr:from>
    <xdr:ext cx="59901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45795" y="12501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167474</xdr:rowOff>
    </xdr:from>
    <xdr:to>
      <xdr:col>98</xdr:col>
      <xdr:colOff>38100</xdr:colOff>
      <xdr:row>75</xdr:row>
      <xdr:rowOff>97624</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285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114151</xdr:rowOff>
    </xdr:from>
    <xdr:ext cx="59901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56795" y="1263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93</xdr:row>
      <xdr:rowOff>168927</xdr:rowOff>
    </xdr:from>
    <xdr:ext cx="531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756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90</xdr:row>
      <xdr:rowOff>111777</xdr:rowOff>
    </xdr:from>
    <xdr:ext cx="531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756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40717</xdr:rowOff>
    </xdr:from>
    <xdr:to>
      <xdr:col>116</xdr:col>
      <xdr:colOff>62864</xdr:colOff>
      <xdr:row>98</xdr:row>
      <xdr:rowOff>25400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flipV="1">
          <a:off x="22159595" y="15642667"/>
          <a:ext cx="1269" cy="1184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76255</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687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158844</xdr:rowOff>
    </xdr:from>
    <xdr:ext cx="534377"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541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40717</xdr:rowOff>
    </xdr:from>
    <xdr:to>
      <xdr:col>116</xdr:col>
      <xdr:colOff>152400</xdr:colOff>
      <xdr:row>91</xdr:row>
      <xdr:rowOff>40717</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5642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165155</xdr:rowOff>
    </xdr:from>
    <xdr:ext cx="313932"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624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142278</xdr:rowOff>
    </xdr:from>
    <xdr:to>
      <xdr:col>116</xdr:col>
      <xdr:colOff>114300</xdr:colOff>
      <xdr:row>98</xdr:row>
      <xdr:rowOff>72428</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7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120705</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75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物件費、普通建設事業費が増加しており、類似団体平均を上回っている。普通建設事業の増加は、道の駅建設事業が要因である。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また、人口減少も要因となっている。今後も人口減少により一人当たりのコストは増加すると予想される。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長野県大鹿村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1,008
999
248.28
2,402,465
2,198,425
53,816
1,263,536
1,566,765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145777</xdr:rowOff>
    </xdr:from>
    <xdr:to>
      <xdr:col>24</xdr:col>
      <xdr:colOff>62865</xdr:colOff>
      <xdr:row>38</xdr:row>
      <xdr:rowOff>95676</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89277"/>
          <a:ext cx="1270" cy="1321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99503</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95676</xdr:rowOff>
    </xdr:from>
    <xdr:to>
      <xdr:col>24</xdr:col>
      <xdr:colOff>152400</xdr:colOff>
      <xdr:row>38</xdr:row>
      <xdr:rowOff>95676</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1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92454</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145777</xdr:rowOff>
    </xdr:from>
    <xdr:to>
      <xdr:col>24</xdr:col>
      <xdr:colOff>152400</xdr:colOff>
      <xdr:row>30</xdr:row>
      <xdr:rowOff>145777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8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53708</xdr:rowOff>
    </xdr:from>
    <xdr:to>
      <xdr:col>24</xdr:col>
      <xdr:colOff>63500</xdr:colOff>
      <xdr:row>36</xdr:row>
      <xdr:rowOff>73920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225908"/>
          <a:ext cx="838200" cy="2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155129</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27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5252</xdr:rowOff>
    </xdr:from>
    <xdr:to>
      <xdr:col>24</xdr:col>
      <xdr:colOff>114300</xdr:colOff>
      <xdr:row>37</xdr:row>
      <xdr:rowOff>106852</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73920</xdr:rowOff>
    </xdr:from>
    <xdr:to>
      <xdr:col>19</xdr:col>
      <xdr:colOff>177800</xdr:colOff>
      <xdr:row>36</xdr:row>
      <xdr:rowOff>74701</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246120"/>
          <a:ext cx="889000" cy="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2984</xdr:rowOff>
    </xdr:from>
    <xdr:to>
      <xdr:col>20</xdr:col>
      <xdr:colOff>38100</xdr:colOff>
      <xdr:row>37</xdr:row>
      <xdr:rowOff>104584</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95711</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31820</xdr:rowOff>
    </xdr:from>
    <xdr:to>
      <xdr:col>15</xdr:col>
      <xdr:colOff>50800</xdr:colOff>
      <xdr:row>36</xdr:row>
      <xdr:rowOff>74701</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204020"/>
          <a:ext cx="889000" cy="4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3270</xdr:rowOff>
    </xdr:from>
    <xdr:to>
      <xdr:col>15</xdr:col>
      <xdr:colOff>101600</xdr:colOff>
      <xdr:row>37</xdr:row>
      <xdr:rowOff>104870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95997</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31820</xdr:rowOff>
    </xdr:from>
    <xdr:to>
      <xdr:col>10</xdr:col>
      <xdr:colOff>114300</xdr:colOff>
      <xdr:row>36</xdr:row>
      <xdr:rowOff>105658</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204020"/>
          <a:ext cx="889000" cy="7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158947</xdr:rowOff>
    </xdr:from>
    <xdr:to>
      <xdr:col>10</xdr:col>
      <xdr:colOff>165100</xdr:colOff>
      <xdr:row>37</xdr:row>
      <xdr:rowOff>89097</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80224</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159804</xdr:rowOff>
    </xdr:from>
    <xdr:to>
      <xdr:col>6</xdr:col>
      <xdr:colOff>38100</xdr:colOff>
      <xdr:row>37</xdr:row>
      <xdr:rowOff>89954</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81081</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2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2908</xdr:rowOff>
    </xdr:from>
    <xdr:to>
      <xdr:col>24</xdr:col>
      <xdr:colOff>114300</xdr:colOff>
      <xdr:row>36</xdr:row>
      <xdr:rowOff>104508</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17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25785</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02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23120</xdr:rowOff>
    </xdr:from>
    <xdr:to>
      <xdr:col>20</xdr:col>
      <xdr:colOff>38100</xdr:colOff>
      <xdr:row>36</xdr:row>
      <xdr:rowOff>124720</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19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141247</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597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23901</xdr:rowOff>
    </xdr:from>
    <xdr:to>
      <xdr:col>15</xdr:col>
      <xdr:colOff>101600</xdr:colOff>
      <xdr:row>36</xdr:row>
      <xdr:rowOff>125501</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19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142028</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597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152470</xdr:rowOff>
    </xdr:from>
    <xdr:to>
      <xdr:col>10</xdr:col>
      <xdr:colOff>165100</xdr:colOff>
      <xdr:row>36</xdr:row>
      <xdr:rowOff>82620</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15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99147</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5928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54858</xdr:rowOff>
    </xdr:from>
    <xdr:to>
      <xdr:col>6</xdr:col>
      <xdr:colOff>38100</xdr:colOff>
      <xdr:row>36</xdr:row>
      <xdr:rowOff>156458</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22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1535</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0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109303</xdr:rowOff>
    </xdr:from>
    <xdr:to>
      <xdr:col>24</xdr:col>
      <xdr:colOff>62865</xdr:colOff>
      <xdr:row>58</xdr:row>
      <xdr:rowOff>85941</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853253"/>
          <a:ext cx="1270" cy="117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89768</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3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85941</xdr:rowOff>
    </xdr:from>
    <xdr:to>
      <xdr:col>24</xdr:col>
      <xdr:colOff>152400</xdr:colOff>
      <xdr:row>58</xdr:row>
      <xdr:rowOff>85941</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30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55980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6284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2,691,484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109303</xdr:rowOff>
    </xdr:from>
    <xdr:to>
      <xdr:col>24</xdr:col>
      <xdr:colOff>152400</xdr:colOff>
      <xdr:row>51</xdr:row>
      <xdr:rowOff>109303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85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105896</xdr:rowOff>
    </xdr:from>
    <xdr:to>
      <xdr:col>24</xdr:col>
      <xdr:colOff>63500</xdr:colOff>
      <xdr:row>57</xdr:row>
      <xdr:rowOff>110704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9878546"/>
          <a:ext cx="838200" cy="4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109710</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882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131283</xdr:rowOff>
    </xdr:from>
    <xdr:to>
      <xdr:col>24</xdr:col>
      <xdr:colOff>114300</xdr:colOff>
      <xdr:row>58</xdr:row>
      <xdr:rowOff>61433</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105896</xdr:rowOff>
    </xdr:from>
    <xdr:to>
      <xdr:col>19</xdr:col>
      <xdr:colOff>177800</xdr:colOff>
      <xdr:row>57</xdr:row>
      <xdr:rowOff>113875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878546"/>
          <a:ext cx="889000" cy="7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130604</xdr:rowOff>
    </xdr:from>
    <xdr:to>
      <xdr:col>20</xdr:col>
      <xdr:colOff>38100</xdr:colOff>
      <xdr:row>58</xdr:row>
      <xdr:rowOff>60754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51881</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99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113875</xdr:rowOff>
    </xdr:from>
    <xdr:to>
      <xdr:col>15</xdr:col>
      <xdr:colOff>50800</xdr:colOff>
      <xdr:row>57</xdr:row>
      <xdr:rowOff>118141</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9886525"/>
          <a:ext cx="889000" cy="4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138298</xdr:rowOff>
    </xdr:from>
    <xdr:to>
      <xdr:col>15</xdr:col>
      <xdr:colOff>101600</xdr:colOff>
      <xdr:row>58</xdr:row>
      <xdr:rowOff>68448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59575</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118141</xdr:rowOff>
    </xdr:from>
    <xdr:to>
      <xdr:col>10</xdr:col>
      <xdr:colOff>114300</xdr:colOff>
      <xdr:row>57</xdr:row>
      <xdr:rowOff>130189</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9890791"/>
          <a:ext cx="889000" cy="1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138943</xdr:rowOff>
    </xdr:from>
    <xdr:to>
      <xdr:col>10</xdr:col>
      <xdr:colOff>165100</xdr:colOff>
      <xdr:row>58</xdr:row>
      <xdr:rowOff>69093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60220</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1000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149977</xdr:rowOff>
    </xdr:from>
    <xdr:to>
      <xdr:col>6</xdr:col>
      <xdr:colOff>38100</xdr:colOff>
      <xdr:row>58</xdr:row>
      <xdr:rowOff>80127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71254</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1001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59904</xdr:rowOff>
    </xdr:from>
    <xdr:to>
      <xdr:col>24</xdr:col>
      <xdr:colOff>114300</xdr:colOff>
      <xdr:row>57</xdr:row>
      <xdr:rowOff>161504</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83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82781</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683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55096</xdr:rowOff>
    </xdr:from>
    <xdr:to>
      <xdr:col>20</xdr:col>
      <xdr:colOff>38100</xdr:colOff>
      <xdr:row>57</xdr:row>
      <xdr:rowOff>156696</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82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1773</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9602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63075</xdr:rowOff>
    </xdr:from>
    <xdr:to>
      <xdr:col>15</xdr:col>
      <xdr:colOff>101600</xdr:colOff>
      <xdr:row>57</xdr:row>
      <xdr:rowOff>164675</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83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9752</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9610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67341</xdr:rowOff>
    </xdr:from>
    <xdr:to>
      <xdr:col>10</xdr:col>
      <xdr:colOff>165100</xdr:colOff>
      <xdr:row>57</xdr:row>
      <xdr:rowOff>168941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83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14018</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9615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79389</xdr:rowOff>
    </xdr:from>
    <xdr:to>
      <xdr:col>6</xdr:col>
      <xdr:colOff>38100</xdr:colOff>
      <xdr:row>58</xdr:row>
      <xdr:rowOff>9539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85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26066</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9627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163150</xdr:rowOff>
    </xdr:from>
    <xdr:to>
      <xdr:col>24</xdr:col>
      <xdr:colOff>62865</xdr:colOff>
      <xdr:row>78</xdr:row>
      <xdr:rowOff>72335</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64650"/>
          <a:ext cx="1270" cy="128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76162</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49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72335</xdr:rowOff>
    </xdr:from>
    <xdr:to>
      <xdr:col>24</xdr:col>
      <xdr:colOff>152400</xdr:colOff>
      <xdr:row>78</xdr:row>
      <xdr:rowOff>72335</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4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109827</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3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163150</xdr:rowOff>
    </xdr:from>
    <xdr:to>
      <xdr:col>24</xdr:col>
      <xdr:colOff>152400</xdr:colOff>
      <xdr:row>70</xdr:row>
      <xdr:rowOff>163150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6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120903</xdr:rowOff>
    </xdr:from>
    <xdr:to>
      <xdr:col>24</xdr:col>
      <xdr:colOff>63500</xdr:colOff>
      <xdr:row>76</xdr:row>
      <xdr:rowOff>135417</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151103"/>
          <a:ext cx="838200" cy="14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28808</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32304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50381</xdr:rowOff>
    </xdr:from>
    <xdr:to>
      <xdr:col>24</xdr:col>
      <xdr:colOff>114300</xdr:colOff>
      <xdr:row>77</xdr:row>
      <xdr:rowOff>151981</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85768</xdr:rowOff>
    </xdr:from>
    <xdr:to>
      <xdr:col>19</xdr:col>
      <xdr:colOff>177800</xdr:colOff>
      <xdr:row>76</xdr:row>
      <xdr:rowOff>135417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2908300" y="12601618"/>
          <a:ext cx="889000" cy="563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32810</xdr:rowOff>
    </xdr:from>
    <xdr:to>
      <xdr:col>20</xdr:col>
      <xdr:colOff>38100</xdr:colOff>
      <xdr:row>77</xdr:row>
      <xdr:rowOff>134410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125537</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32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85768</xdr:rowOff>
    </xdr:from>
    <xdr:to>
      <xdr:col>15</xdr:col>
      <xdr:colOff>50800</xdr:colOff>
      <xdr:row>75</xdr:row>
      <xdr:rowOff>15588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2601618"/>
          <a:ext cx="889000" cy="27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38067</xdr:rowOff>
    </xdr:from>
    <xdr:to>
      <xdr:col>15</xdr:col>
      <xdr:colOff>101600</xdr:colOff>
      <xdr:row>77</xdr:row>
      <xdr:rowOff>139667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130794</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33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15588</xdr:rowOff>
    </xdr:from>
    <xdr:to>
      <xdr:col>10</xdr:col>
      <xdr:colOff>114300</xdr:colOff>
      <xdr:row>76</xdr:row>
      <xdr:rowOff>169011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2874338"/>
          <a:ext cx="889000" cy="324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52285</xdr:rowOff>
    </xdr:from>
    <xdr:to>
      <xdr:col>10</xdr:col>
      <xdr:colOff>165100</xdr:colOff>
      <xdr:row>77</xdr:row>
      <xdr:rowOff>153885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145012</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346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54808</xdr:rowOff>
    </xdr:from>
    <xdr:to>
      <xdr:col>6</xdr:col>
      <xdr:colOff>38100</xdr:colOff>
      <xdr:row>77</xdr:row>
      <xdr:rowOff>156408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25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147535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349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70103</xdr:rowOff>
    </xdr:from>
    <xdr:to>
      <xdr:col>24</xdr:col>
      <xdr:colOff>114300</xdr:colOff>
      <xdr:row>77</xdr:row>
      <xdr:rowOff>253</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10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92980</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951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84617</xdr:rowOff>
    </xdr:from>
    <xdr:to>
      <xdr:col>20</xdr:col>
      <xdr:colOff>38100</xdr:colOff>
      <xdr:row>77</xdr:row>
      <xdr:rowOff>14767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11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31294</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890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34968</xdr:rowOff>
    </xdr:from>
    <xdr:to>
      <xdr:col>15</xdr:col>
      <xdr:colOff>101600</xdr:colOff>
      <xdr:row>73</xdr:row>
      <xdr:rowOff>136568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55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153095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326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136238</xdr:rowOff>
    </xdr:from>
    <xdr:to>
      <xdr:col>10</xdr:col>
      <xdr:colOff>165100</xdr:colOff>
      <xdr:row>75</xdr:row>
      <xdr:rowOff>66388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82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82915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598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118211</xdr:rowOff>
    </xdr:from>
    <xdr:to>
      <xdr:col>6</xdr:col>
      <xdr:colOff>38100</xdr:colOff>
      <xdr:row>77</xdr:row>
      <xdr:rowOff>48361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14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64888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923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101288</xdr:rowOff>
    </xdr:from>
    <xdr:to>
      <xdr:col>24</xdr:col>
      <xdr:colOff>62865</xdr:colOff>
      <xdr:row>98</xdr:row>
      <xdr:rowOff>72667</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531788"/>
          <a:ext cx="1270" cy="134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76494</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87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72667</xdr:rowOff>
    </xdr:from>
    <xdr:to>
      <xdr:col>24</xdr:col>
      <xdr:colOff>152400</xdr:colOff>
      <xdr:row>98</xdr:row>
      <xdr:rowOff>72667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874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47965</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307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101288</xdr:rowOff>
    </xdr:from>
    <xdr:to>
      <xdr:col>24</xdr:col>
      <xdr:colOff>152400</xdr:colOff>
      <xdr:row>90</xdr:row>
      <xdr:rowOff>101288</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53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146425</xdr:rowOff>
    </xdr:from>
    <xdr:to>
      <xdr:col>24</xdr:col>
      <xdr:colOff>63500</xdr:colOff>
      <xdr:row>96</xdr:row>
      <xdr:rowOff>157592</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3797300" y="16605625"/>
          <a:ext cx="838200" cy="11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576</xdr:rowOff>
    </xdr:from>
    <xdr:ext cx="599010"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631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22149</xdr:rowOff>
    </xdr:from>
    <xdr:to>
      <xdr:col>24</xdr:col>
      <xdr:colOff>114300</xdr:colOff>
      <xdr:row>97</xdr:row>
      <xdr:rowOff>123749</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58550</xdr:rowOff>
    </xdr:from>
    <xdr:to>
      <xdr:col>19</xdr:col>
      <xdr:colOff>177800</xdr:colOff>
      <xdr:row>96</xdr:row>
      <xdr:rowOff>146425</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2908300" y="16517750"/>
          <a:ext cx="889000" cy="87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5747</xdr:rowOff>
    </xdr:from>
    <xdr:to>
      <xdr:col>20</xdr:col>
      <xdr:colOff>38100</xdr:colOff>
      <xdr:row>97</xdr:row>
      <xdr:rowOff>107347</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98474</xdr:rowOff>
    </xdr:from>
    <xdr:ext cx="599010"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497795" y="1672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58550</xdr:rowOff>
    </xdr:from>
    <xdr:to>
      <xdr:col>15</xdr:col>
      <xdr:colOff>50800</xdr:colOff>
      <xdr:row>96</xdr:row>
      <xdr:rowOff>79767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019300" y="16517750"/>
          <a:ext cx="889000" cy="21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9953</xdr:rowOff>
    </xdr:from>
    <xdr:to>
      <xdr:col>15</xdr:col>
      <xdr:colOff>101600</xdr:colOff>
      <xdr:row>97</xdr:row>
      <xdr:rowOff>111553</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102680</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08795" y="1673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79767</xdr:rowOff>
    </xdr:from>
    <xdr:to>
      <xdr:col>10</xdr:col>
      <xdr:colOff>114300</xdr:colOff>
      <xdr:row>96</xdr:row>
      <xdr:rowOff>148312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1130300" y="16538967"/>
          <a:ext cx="889000" cy="68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26236</xdr:rowOff>
    </xdr:from>
    <xdr:to>
      <xdr:col>10</xdr:col>
      <xdr:colOff>165100</xdr:colOff>
      <xdr:row>97</xdr:row>
      <xdr:rowOff>127836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65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118963</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19795" y="16749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17149</xdr:rowOff>
    </xdr:from>
    <xdr:to>
      <xdr:col>6</xdr:col>
      <xdr:colOff>38100</xdr:colOff>
      <xdr:row>97</xdr:row>
      <xdr:rowOff>118749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64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109876</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30795" y="16740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106792</xdr:rowOff>
    </xdr:from>
    <xdr:to>
      <xdr:col>24</xdr:col>
      <xdr:colOff>114300</xdr:colOff>
      <xdr:row>97</xdr:row>
      <xdr:rowOff>36942</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56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129669</xdr:rowOff>
    </xdr:from>
    <xdr:ext cx="599010"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417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95625</xdr:rowOff>
    </xdr:from>
    <xdr:to>
      <xdr:col>20</xdr:col>
      <xdr:colOff>38100</xdr:colOff>
      <xdr:row>97</xdr:row>
      <xdr:rowOff>25775</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55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42302</xdr:rowOff>
    </xdr:from>
    <xdr:ext cx="59901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497795" y="16330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7750</xdr:rowOff>
    </xdr:from>
    <xdr:to>
      <xdr:col>15</xdr:col>
      <xdr:colOff>101600</xdr:colOff>
      <xdr:row>96</xdr:row>
      <xdr:rowOff>109350</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46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125877</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08795" y="16242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28967</xdr:rowOff>
    </xdr:from>
    <xdr:to>
      <xdr:col>10</xdr:col>
      <xdr:colOff>165100</xdr:colOff>
      <xdr:row>96</xdr:row>
      <xdr:rowOff>130567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48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147094</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19795" y="16263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97512</xdr:rowOff>
    </xdr:from>
    <xdr:to>
      <xdr:col>6</xdr:col>
      <xdr:colOff>38100</xdr:colOff>
      <xdr:row>97</xdr:row>
      <xdr:rowOff>27662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55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44189</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30795" y="16331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65568</xdr:rowOff>
    </xdr:from>
    <xdr:to>
      <xdr:col>54</xdr:col>
      <xdr:colOff>189865</xdr:colOff>
      <xdr:row>39</xdr:row>
      <xdr:rowOff>98878</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209068"/>
          <a:ext cx="1270" cy="157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12245</xdr:rowOff>
    </xdr:from>
    <xdr:ext cx="534377"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498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65568</xdr:rowOff>
    </xdr:from>
    <xdr:to>
      <xdr:col>55</xdr:col>
      <xdr:colOff>88900</xdr:colOff>
      <xdr:row>30</xdr:row>
      <xdr:rowOff>65568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20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13588</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52868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162161</xdr:rowOff>
    </xdr:from>
    <xdr:to>
      <xdr:col>55</xdr:col>
      <xdr:colOff>50800</xdr:colOff>
      <xdr:row>39</xdr:row>
      <xdr:rowOff>92311</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677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161726</xdr:rowOff>
    </xdr:from>
    <xdr:to>
      <xdr:col>50</xdr:col>
      <xdr:colOff>165100</xdr:colOff>
      <xdr:row>39</xdr:row>
      <xdr:rowOff>91876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67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108402</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452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71483</xdr:rowOff>
    </xdr:from>
    <xdr:to>
      <xdr:col>46</xdr:col>
      <xdr:colOff>38100</xdr:colOff>
      <xdr:row>39</xdr:row>
      <xdr:rowOff>1633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5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18160</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15428" y="636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112195</xdr:rowOff>
    </xdr:from>
    <xdr:to>
      <xdr:col>41</xdr:col>
      <xdr:colOff>101600</xdr:colOff>
      <xdr:row>39</xdr:row>
      <xdr:rowOff>42345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62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58872</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402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85852</xdr:rowOff>
    </xdr:from>
    <xdr:to>
      <xdr:col>36</xdr:col>
      <xdr:colOff>165100</xdr:colOff>
      <xdr:row>38</xdr:row>
      <xdr:rowOff>16002</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42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32529</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37428" y="6204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140587</xdr:rowOff>
    </xdr:from>
    <xdr:ext cx="249299"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6556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83557</xdr:rowOff>
    </xdr:from>
    <xdr:to>
      <xdr:col>54</xdr:col>
      <xdr:colOff>189865</xdr:colOff>
      <xdr:row>59</xdr:row>
      <xdr:rowOff>84962</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56057"/>
          <a:ext cx="1270" cy="154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88789</xdr:rowOff>
    </xdr:from>
    <xdr:ext cx="534377"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20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84962</xdr:rowOff>
    </xdr:from>
    <xdr:to>
      <xdr:col>55</xdr:col>
      <xdr:colOff>88900</xdr:colOff>
      <xdr:row>59</xdr:row>
      <xdr:rowOff>84962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200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30234</xdr:rowOff>
    </xdr:from>
    <xdr:ext cx="690189"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312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1,431,575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83557</xdr:rowOff>
    </xdr:from>
    <xdr:to>
      <xdr:col>55</xdr:col>
      <xdr:colOff>88900</xdr:colOff>
      <xdr:row>50</xdr:row>
      <xdr:rowOff>83557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49767</xdr:rowOff>
    </xdr:from>
    <xdr:to>
      <xdr:col>55</xdr:col>
      <xdr:colOff>0</xdr:colOff>
      <xdr:row>58</xdr:row>
      <xdr:rowOff>60549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9993867"/>
          <a:ext cx="838200" cy="1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21110</xdr:rowOff>
    </xdr:from>
    <xdr:ext cx="599010"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9652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42683</xdr:rowOff>
    </xdr:from>
    <xdr:to>
      <xdr:col>55</xdr:col>
      <xdr:colOff>50800</xdr:colOff>
      <xdr:row>58</xdr:row>
      <xdr:rowOff>144283</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98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2884</xdr:rowOff>
    </xdr:from>
    <xdr:to>
      <xdr:col>50</xdr:col>
      <xdr:colOff>114300</xdr:colOff>
      <xdr:row>58</xdr:row>
      <xdr:rowOff>49767</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9946984"/>
          <a:ext cx="889000" cy="46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32873</xdr:rowOff>
    </xdr:from>
    <xdr:to>
      <xdr:col>50</xdr:col>
      <xdr:colOff>165100</xdr:colOff>
      <xdr:row>58</xdr:row>
      <xdr:rowOff>134473</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97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125600</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39795" y="10069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2884</xdr:rowOff>
    </xdr:from>
    <xdr:to>
      <xdr:col>45</xdr:col>
      <xdr:colOff>177800</xdr:colOff>
      <xdr:row>58</xdr:row>
      <xdr:rowOff>24344</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946984"/>
          <a:ext cx="889000" cy="2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34074</xdr:rowOff>
    </xdr:from>
    <xdr:to>
      <xdr:col>46</xdr:col>
      <xdr:colOff>38100</xdr:colOff>
      <xdr:row>58</xdr:row>
      <xdr:rowOff>135674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7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126801</xdr:rowOff>
    </xdr:from>
    <xdr:ext cx="59901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50795" y="1007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24344</xdr:rowOff>
    </xdr:from>
    <xdr:to>
      <xdr:col>41</xdr:col>
      <xdr:colOff>50800</xdr:colOff>
      <xdr:row>58</xdr:row>
      <xdr:rowOff>40232</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968444"/>
          <a:ext cx="889000" cy="1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49464</xdr:rowOff>
    </xdr:from>
    <xdr:to>
      <xdr:col>41</xdr:col>
      <xdr:colOff>101600</xdr:colOff>
      <xdr:row>58</xdr:row>
      <xdr:rowOff>151064</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142191</xdr:rowOff>
    </xdr:from>
    <xdr:ext cx="59901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61795" y="10086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33648</xdr:rowOff>
    </xdr:from>
    <xdr:to>
      <xdr:col>36</xdr:col>
      <xdr:colOff>165100</xdr:colOff>
      <xdr:row>58</xdr:row>
      <xdr:rowOff>135248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126375</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672795" y="10070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9749</xdr:rowOff>
    </xdr:from>
    <xdr:to>
      <xdr:col>55</xdr:col>
      <xdr:colOff>50800</xdr:colOff>
      <xdr:row>58</xdr:row>
      <xdr:rowOff>111349</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95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32626</xdr:rowOff>
    </xdr:from>
    <xdr:ext cx="599010"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805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170417</xdr:rowOff>
    </xdr:from>
    <xdr:to>
      <xdr:col>50</xdr:col>
      <xdr:colOff>165100</xdr:colOff>
      <xdr:row>58</xdr:row>
      <xdr:rowOff>100567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94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117094</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39795" y="9718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123534</xdr:rowOff>
    </xdr:from>
    <xdr:to>
      <xdr:col>46</xdr:col>
      <xdr:colOff>38100</xdr:colOff>
      <xdr:row>58</xdr:row>
      <xdr:rowOff>53684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89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70211</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50795" y="9671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144994</xdr:rowOff>
    </xdr:from>
    <xdr:to>
      <xdr:col>41</xdr:col>
      <xdr:colOff>101600</xdr:colOff>
      <xdr:row>58</xdr:row>
      <xdr:rowOff>75144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91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91671</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61795" y="9692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160882</xdr:rowOff>
    </xdr:from>
    <xdr:to>
      <xdr:col>36</xdr:col>
      <xdr:colOff>165100</xdr:colOff>
      <xdr:row>58</xdr:row>
      <xdr:rowOff>91032</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93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107559</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672795" y="9708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72734</xdr:rowOff>
    </xdr:from>
    <xdr:to>
      <xdr:col>54</xdr:col>
      <xdr:colOff>189865</xdr:colOff>
      <xdr:row>78</xdr:row>
      <xdr:rowOff>137913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074234"/>
          <a:ext cx="1270" cy="1436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141740</xdr:rowOff>
    </xdr:from>
    <xdr:ext cx="378565"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14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137913</xdr:rowOff>
    </xdr:from>
    <xdr:to>
      <xdr:col>55</xdr:col>
      <xdr:colOff>88900</xdr:colOff>
      <xdr:row>78</xdr:row>
      <xdr:rowOff>137913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11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19411</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84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629,294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72734</xdr:rowOff>
    </xdr:from>
    <xdr:to>
      <xdr:col>55</xdr:col>
      <xdr:colOff>88900</xdr:colOff>
      <xdr:row>70</xdr:row>
      <xdr:rowOff>72734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0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108551</xdr:rowOff>
    </xdr:from>
    <xdr:to>
      <xdr:col>55</xdr:col>
      <xdr:colOff>0</xdr:colOff>
      <xdr:row>75</xdr:row>
      <xdr:rowOff>68109</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2452951"/>
          <a:ext cx="838200" cy="47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124516</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326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146089</xdr:rowOff>
    </xdr:from>
    <xdr:to>
      <xdr:col>55</xdr:col>
      <xdr:colOff>50800</xdr:colOff>
      <xdr:row>78</xdr:row>
      <xdr:rowOff>76239</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68109</xdr:rowOff>
    </xdr:from>
    <xdr:to>
      <xdr:col>50</xdr:col>
      <xdr:colOff>114300</xdr:colOff>
      <xdr:row>77</xdr:row>
      <xdr:rowOff>140812</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2926859"/>
          <a:ext cx="889000" cy="41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153236</xdr:rowOff>
    </xdr:from>
    <xdr:to>
      <xdr:col>50</xdr:col>
      <xdr:colOff>165100</xdr:colOff>
      <xdr:row>78</xdr:row>
      <xdr:rowOff>83386</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74513</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44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140812</xdr:rowOff>
    </xdr:from>
    <xdr:to>
      <xdr:col>45</xdr:col>
      <xdr:colOff>177800</xdr:colOff>
      <xdr:row>78</xdr:row>
      <xdr:rowOff>12925</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342462"/>
          <a:ext cx="889000" cy="4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156094</xdr:rowOff>
    </xdr:from>
    <xdr:to>
      <xdr:col>46</xdr:col>
      <xdr:colOff>38100</xdr:colOff>
      <xdr:row>78</xdr:row>
      <xdr:rowOff>86244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35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77371</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45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159979</xdr:rowOff>
    </xdr:from>
    <xdr:to>
      <xdr:col>41</xdr:col>
      <xdr:colOff>50800</xdr:colOff>
      <xdr:row>78</xdr:row>
      <xdr:rowOff>12925</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361629"/>
          <a:ext cx="889000" cy="24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150194</xdr:rowOff>
    </xdr:from>
    <xdr:to>
      <xdr:col>41</xdr:col>
      <xdr:colOff>101600</xdr:colOff>
      <xdr:row>78</xdr:row>
      <xdr:rowOff>80344</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35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71471</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44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151281</xdr:rowOff>
    </xdr:from>
    <xdr:to>
      <xdr:col>36</xdr:col>
      <xdr:colOff>165100</xdr:colOff>
      <xdr:row>78</xdr:row>
      <xdr:rowOff>81431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35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72558</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44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57751</xdr:rowOff>
    </xdr:from>
    <xdr:to>
      <xdr:col>55</xdr:col>
      <xdr:colOff>50800</xdr:colOff>
      <xdr:row>72</xdr:row>
      <xdr:rowOff>159351</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240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80628</xdr:rowOff>
    </xdr:from>
    <xdr:ext cx="599010"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2253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17309</xdr:rowOff>
    </xdr:from>
    <xdr:to>
      <xdr:col>50</xdr:col>
      <xdr:colOff>165100</xdr:colOff>
      <xdr:row>75</xdr:row>
      <xdr:rowOff>118909</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2876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73</xdr:row>
      <xdr:rowOff>135436</xdr:rowOff>
    </xdr:from>
    <xdr:ext cx="59901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39795" y="12651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90012</xdr:rowOff>
    </xdr:from>
    <xdr:to>
      <xdr:col>46</xdr:col>
      <xdr:colOff>38100</xdr:colOff>
      <xdr:row>78</xdr:row>
      <xdr:rowOff>20162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29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36689</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06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133575</xdr:rowOff>
    </xdr:from>
    <xdr:to>
      <xdr:col>41</xdr:col>
      <xdr:colOff>101600</xdr:colOff>
      <xdr:row>78</xdr:row>
      <xdr:rowOff>63725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33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80252</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311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109179</xdr:rowOff>
    </xdr:from>
    <xdr:to>
      <xdr:col>36</xdr:col>
      <xdr:colOff>165100</xdr:colOff>
      <xdr:row>78</xdr:row>
      <xdr:rowOff>39329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31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55856</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08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47799</xdr:rowOff>
    </xdr:from>
    <xdr:to>
      <xdr:col>54</xdr:col>
      <xdr:colOff>189865</xdr:colOff>
      <xdr:row>98</xdr:row>
      <xdr:rowOff>5910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649749"/>
          <a:ext cx="1270" cy="115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9737</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81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5910</xdr:rowOff>
    </xdr:from>
    <xdr:to>
      <xdr:col>55</xdr:col>
      <xdr:colOff>88900</xdr:colOff>
      <xdr:row>98</xdr:row>
      <xdr:rowOff>5910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0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165926</xdr:rowOff>
    </xdr:from>
    <xdr:ext cx="690189"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424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2,060,808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47799</xdr:rowOff>
    </xdr:from>
    <xdr:to>
      <xdr:col>55</xdr:col>
      <xdr:colOff>88900</xdr:colOff>
      <xdr:row>91</xdr:row>
      <xdr:rowOff>47799</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649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95011</xdr:rowOff>
    </xdr:from>
    <xdr:to>
      <xdr:col>55</xdr:col>
      <xdr:colOff>0</xdr:colOff>
      <xdr:row>97</xdr:row>
      <xdr:rowOff>110296</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9639300" y="16725661"/>
          <a:ext cx="838200" cy="15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41960</xdr:rowOff>
    </xdr:from>
    <xdr:ext cx="599010"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6726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63533</xdr:rowOff>
    </xdr:from>
    <xdr:to>
      <xdr:col>55</xdr:col>
      <xdr:colOff>50800</xdr:colOff>
      <xdr:row>97</xdr:row>
      <xdr:rowOff>165133</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69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34985</xdr:rowOff>
    </xdr:from>
    <xdr:to>
      <xdr:col>50</xdr:col>
      <xdr:colOff>114300</xdr:colOff>
      <xdr:row>97</xdr:row>
      <xdr:rowOff>95011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8750300" y="16665635"/>
          <a:ext cx="889000" cy="60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59466</xdr:rowOff>
    </xdr:from>
    <xdr:to>
      <xdr:col>50</xdr:col>
      <xdr:colOff>165100</xdr:colOff>
      <xdr:row>97</xdr:row>
      <xdr:rowOff>161066</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69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152193</xdr:rowOff>
    </xdr:from>
    <xdr:ext cx="599010"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39795" y="1678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13010</xdr:rowOff>
    </xdr:from>
    <xdr:to>
      <xdr:col>45</xdr:col>
      <xdr:colOff>177800</xdr:colOff>
      <xdr:row>97</xdr:row>
      <xdr:rowOff>34985</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7861300" y="16643660"/>
          <a:ext cx="889000" cy="2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60844</xdr:rowOff>
    </xdr:from>
    <xdr:to>
      <xdr:col>46</xdr:col>
      <xdr:colOff>38100</xdr:colOff>
      <xdr:row>97</xdr:row>
      <xdr:rowOff>162444</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69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153571</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50795" y="16784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13010</xdr:rowOff>
    </xdr:from>
    <xdr:to>
      <xdr:col>41</xdr:col>
      <xdr:colOff>50800</xdr:colOff>
      <xdr:row>97</xdr:row>
      <xdr:rowOff>73075</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6972300" y="16643660"/>
          <a:ext cx="889000" cy="60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69132</xdr:rowOff>
    </xdr:from>
    <xdr:to>
      <xdr:col>41</xdr:col>
      <xdr:colOff>101600</xdr:colOff>
      <xdr:row>97</xdr:row>
      <xdr:rowOff>170732</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699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161859</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61795" y="16792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53904</xdr:rowOff>
    </xdr:from>
    <xdr:to>
      <xdr:col>36</xdr:col>
      <xdr:colOff>165100</xdr:colOff>
      <xdr:row>97</xdr:row>
      <xdr:rowOff>155504</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68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146631</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672795" y="16777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59496</xdr:rowOff>
    </xdr:from>
    <xdr:to>
      <xdr:col>55</xdr:col>
      <xdr:colOff>50800</xdr:colOff>
      <xdr:row>97</xdr:row>
      <xdr:rowOff>161096</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69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18873</xdr:rowOff>
    </xdr:from>
    <xdr:ext cx="599010"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478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44211</xdr:rowOff>
    </xdr:from>
    <xdr:to>
      <xdr:col>50</xdr:col>
      <xdr:colOff>165100</xdr:colOff>
      <xdr:row>97</xdr:row>
      <xdr:rowOff>145811</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67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162338</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39795" y="16450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155635</xdr:rowOff>
    </xdr:from>
    <xdr:to>
      <xdr:col>46</xdr:col>
      <xdr:colOff>38100</xdr:colOff>
      <xdr:row>97</xdr:row>
      <xdr:rowOff>85785</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61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102312</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50795" y="16390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133660</xdr:rowOff>
    </xdr:from>
    <xdr:to>
      <xdr:col>41</xdr:col>
      <xdr:colOff>101600</xdr:colOff>
      <xdr:row>97</xdr:row>
      <xdr:rowOff>63810</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59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80337</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61795" y="16368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22275</xdr:rowOff>
    </xdr:from>
    <xdr:to>
      <xdr:col>36</xdr:col>
      <xdr:colOff>165100</xdr:colOff>
      <xdr:row>97</xdr:row>
      <xdr:rowOff>123875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65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140402</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672795" y="16428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90309</xdr:rowOff>
    </xdr:from>
    <xdr:to>
      <xdr:col>85</xdr:col>
      <xdr:colOff>126364</xdr:colOff>
      <xdr:row>39</xdr:row>
      <xdr:rowOff>78223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33809"/>
          <a:ext cx="1269" cy="1530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82050</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6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78223</xdr:rowOff>
    </xdr:from>
    <xdr:to>
      <xdr:col>86</xdr:col>
      <xdr:colOff>25400</xdr:colOff>
      <xdr:row>39</xdr:row>
      <xdr:rowOff>78223</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6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36986</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09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475,124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90309</xdr:rowOff>
    </xdr:from>
    <xdr:to>
      <xdr:col>86</xdr:col>
      <xdr:colOff>25400</xdr:colOff>
      <xdr:row>30</xdr:row>
      <xdr:rowOff>90309</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33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93490</xdr:rowOff>
    </xdr:from>
    <xdr:to>
      <xdr:col>85</xdr:col>
      <xdr:colOff>127000</xdr:colOff>
      <xdr:row>38</xdr:row>
      <xdr:rowOff>104228</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608590"/>
          <a:ext cx="838200" cy="10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64545</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408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41668</xdr:rowOff>
    </xdr:from>
    <xdr:to>
      <xdr:col>85</xdr:col>
      <xdr:colOff>177800</xdr:colOff>
      <xdr:row>38</xdr:row>
      <xdr:rowOff>143268</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5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102736</xdr:rowOff>
    </xdr:from>
    <xdr:to>
      <xdr:col>81</xdr:col>
      <xdr:colOff>50800</xdr:colOff>
      <xdr:row>38</xdr:row>
      <xdr:rowOff>104228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4592300" y="6617836"/>
          <a:ext cx="889000" cy="1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58114</xdr:rowOff>
    </xdr:from>
    <xdr:to>
      <xdr:col>81</xdr:col>
      <xdr:colOff>101600</xdr:colOff>
      <xdr:row>38</xdr:row>
      <xdr:rowOff>159714</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57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150841</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66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11658</xdr:rowOff>
    </xdr:from>
    <xdr:to>
      <xdr:col>76</xdr:col>
      <xdr:colOff>114300</xdr:colOff>
      <xdr:row>38</xdr:row>
      <xdr:rowOff>102736</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3703300" y="6526758"/>
          <a:ext cx="889000" cy="9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53333</xdr:rowOff>
    </xdr:from>
    <xdr:to>
      <xdr:col>76</xdr:col>
      <xdr:colOff>165100</xdr:colOff>
      <xdr:row>38</xdr:row>
      <xdr:rowOff>154933</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568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146060</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66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11658</xdr:rowOff>
    </xdr:from>
    <xdr:to>
      <xdr:col>71</xdr:col>
      <xdr:colOff>177800</xdr:colOff>
      <xdr:row>38</xdr:row>
      <xdr:rowOff>93425</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6526758"/>
          <a:ext cx="889000" cy="81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52053</xdr:rowOff>
    </xdr:from>
    <xdr:to>
      <xdr:col>72</xdr:col>
      <xdr:colOff>38100</xdr:colOff>
      <xdr:row>38</xdr:row>
      <xdr:rowOff>153653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56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144780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65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26113</xdr:rowOff>
    </xdr:from>
    <xdr:to>
      <xdr:col>67</xdr:col>
      <xdr:colOff>101600</xdr:colOff>
      <xdr:row>38</xdr:row>
      <xdr:rowOff>127713</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54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144241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31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42690</xdr:rowOff>
    </xdr:from>
    <xdr:to>
      <xdr:col>85</xdr:col>
      <xdr:colOff>177800</xdr:colOff>
      <xdr:row>38</xdr:row>
      <xdr:rowOff>144290</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55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21117</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53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53428</xdr:rowOff>
    </xdr:from>
    <xdr:to>
      <xdr:col>81</xdr:col>
      <xdr:colOff>101600</xdr:colOff>
      <xdr:row>38</xdr:row>
      <xdr:rowOff>155028</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56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105</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343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51936</xdr:rowOff>
    </xdr:from>
    <xdr:to>
      <xdr:col>76</xdr:col>
      <xdr:colOff>165100</xdr:colOff>
      <xdr:row>38</xdr:row>
      <xdr:rowOff>153536</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56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170062</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34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132308</xdr:rowOff>
    </xdr:from>
    <xdr:to>
      <xdr:col>72</xdr:col>
      <xdr:colOff>38100</xdr:colOff>
      <xdr:row>38</xdr:row>
      <xdr:rowOff>62458</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47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78985</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25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42625</xdr:rowOff>
    </xdr:from>
    <xdr:to>
      <xdr:col>67</xdr:col>
      <xdr:colOff>101600</xdr:colOff>
      <xdr:row>38</xdr:row>
      <xdr:rowOff>144225</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55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135352</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65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130766</xdr:rowOff>
    </xdr:from>
    <xdr:to>
      <xdr:col>85</xdr:col>
      <xdr:colOff>126364</xdr:colOff>
      <xdr:row>58</xdr:row>
      <xdr:rowOff>73593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6317595" y="8703266"/>
          <a:ext cx="1269" cy="1314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77420</xdr:rowOff>
    </xdr:from>
    <xdr:ext cx="534377" cy="259045"/>
    <xdr:sp macro="" textlink="">
      <xdr:nvSpPr>
        <xdr:cNvPr id="565" name="教育費最小値テキスト">
          <a:extLst>
            <a:ext uri="{FF2B5EF4-FFF2-40B4-BE49-F238E27FC236}">
              <a16:creationId xmlns:a16="http://schemas.microsoft.com/office/drawing/2014/main" id="{00000000-0008-0000-0700-000035020000}"/>
            </a:ext>
          </a:extLst>
        </xdr:cNvPr>
        <xdr:cNvSpPr txBox="1"/>
      </xdr:nvSpPr>
      <xdr:spPr>
        <a:xfrm>
          <a:off x="16370300" y="100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73593</xdr:rowOff>
    </xdr:from>
    <xdr:to>
      <xdr:col>86</xdr:col>
      <xdr:colOff>25400</xdr:colOff>
      <xdr:row>58</xdr:row>
      <xdr:rowOff>73593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1001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77443</xdr:rowOff>
    </xdr:from>
    <xdr:ext cx="599010" cy="259045"/>
    <xdr:sp macro="" textlink="">
      <xdr:nvSpPr>
        <xdr:cNvPr id="567" name="教育費最大値テキスト">
          <a:extLst>
            <a:ext uri="{FF2B5EF4-FFF2-40B4-BE49-F238E27FC236}">
              <a16:creationId xmlns:a16="http://schemas.microsoft.com/office/drawing/2014/main" id="{00000000-0008-0000-0700-000037020000}"/>
            </a:ext>
          </a:extLst>
        </xdr:cNvPr>
        <xdr:cNvSpPr txBox="1"/>
      </xdr:nvSpPr>
      <xdr:spPr>
        <a:xfrm>
          <a:off x="16370300" y="8478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603,908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130766</xdr:rowOff>
    </xdr:from>
    <xdr:to>
      <xdr:col>86</xdr:col>
      <xdr:colOff>25400</xdr:colOff>
      <xdr:row>50</xdr:row>
      <xdr:rowOff>130766</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8703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121110</xdr:rowOff>
    </xdr:from>
    <xdr:to>
      <xdr:col>85</xdr:col>
      <xdr:colOff>127000</xdr:colOff>
      <xdr:row>56</xdr:row>
      <xdr:rowOff>157007</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5481300" y="9722310"/>
          <a:ext cx="838200" cy="35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130340</xdr:rowOff>
    </xdr:from>
    <xdr:ext cx="599010" cy="259045"/>
    <xdr:sp macro="" textlink="">
      <xdr:nvSpPr>
        <xdr:cNvPr id="570" name="教育費平均値テキスト">
          <a:extLst>
            <a:ext uri="{FF2B5EF4-FFF2-40B4-BE49-F238E27FC236}">
              <a16:creationId xmlns:a16="http://schemas.microsoft.com/office/drawing/2014/main" id="{00000000-0008-0000-0700-00003A020000}"/>
            </a:ext>
          </a:extLst>
        </xdr:cNvPr>
        <xdr:cNvSpPr txBox="1"/>
      </xdr:nvSpPr>
      <xdr:spPr>
        <a:xfrm>
          <a:off x="16370300" y="9731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151913</xdr:rowOff>
    </xdr:from>
    <xdr:to>
      <xdr:col>85</xdr:col>
      <xdr:colOff>177800</xdr:colOff>
      <xdr:row>57</xdr:row>
      <xdr:rowOff>82063</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62687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96223</xdr:rowOff>
    </xdr:from>
    <xdr:to>
      <xdr:col>81</xdr:col>
      <xdr:colOff>50800</xdr:colOff>
      <xdr:row>56</xdr:row>
      <xdr:rowOff>121110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4592300" y="9697423"/>
          <a:ext cx="889000" cy="24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134670</xdr:rowOff>
    </xdr:from>
    <xdr:to>
      <xdr:col>81</xdr:col>
      <xdr:colOff>101600</xdr:colOff>
      <xdr:row>57</xdr:row>
      <xdr:rowOff>64820</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5430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55947</xdr:rowOff>
    </xdr:from>
    <xdr:ext cx="599010"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181795" y="9828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124654</xdr:rowOff>
    </xdr:from>
    <xdr:to>
      <xdr:col>76</xdr:col>
      <xdr:colOff>114300</xdr:colOff>
      <xdr:row>56</xdr:row>
      <xdr:rowOff>96223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3703300" y="9554404"/>
          <a:ext cx="889000" cy="143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146608</xdr:rowOff>
    </xdr:from>
    <xdr:to>
      <xdr:col>76</xdr:col>
      <xdr:colOff>165100</xdr:colOff>
      <xdr:row>57</xdr:row>
      <xdr:rowOff>76758</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4541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67885</xdr:rowOff>
    </xdr:from>
    <xdr:ext cx="59901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4292795" y="984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124654</xdr:rowOff>
    </xdr:from>
    <xdr:to>
      <xdr:col>71</xdr:col>
      <xdr:colOff>177800</xdr:colOff>
      <xdr:row>56</xdr:row>
      <xdr:rowOff>62395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2814300" y="9554404"/>
          <a:ext cx="889000" cy="109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129426</xdr:rowOff>
    </xdr:from>
    <xdr:to>
      <xdr:col>72</xdr:col>
      <xdr:colOff>38100</xdr:colOff>
      <xdr:row>57</xdr:row>
      <xdr:rowOff>59576</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3652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50703</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403795" y="982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140102</xdr:rowOff>
    </xdr:from>
    <xdr:to>
      <xdr:col>67</xdr:col>
      <xdr:colOff>101600</xdr:colOff>
      <xdr:row>57</xdr:row>
      <xdr:rowOff>70252</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2763500" y="974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61379</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514795" y="983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106207</xdr:rowOff>
    </xdr:from>
    <xdr:to>
      <xdr:col>85</xdr:col>
      <xdr:colOff>177800</xdr:colOff>
      <xdr:row>57</xdr:row>
      <xdr:rowOff>36357</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6268700" y="970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129084</xdr:rowOff>
    </xdr:from>
    <xdr:ext cx="599010" cy="259045"/>
    <xdr:sp macro="" textlink="">
      <xdr:nvSpPr>
        <xdr:cNvPr id="589" name="教育費該当値テキスト">
          <a:extLst>
            <a:ext uri="{FF2B5EF4-FFF2-40B4-BE49-F238E27FC236}">
              <a16:creationId xmlns:a16="http://schemas.microsoft.com/office/drawing/2014/main" id="{00000000-0008-0000-0700-00004D020000}"/>
            </a:ext>
          </a:extLst>
        </xdr:cNvPr>
        <xdr:cNvSpPr txBox="1"/>
      </xdr:nvSpPr>
      <xdr:spPr>
        <a:xfrm>
          <a:off x="16370300" y="9558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70310</xdr:rowOff>
    </xdr:from>
    <xdr:to>
      <xdr:col>81</xdr:col>
      <xdr:colOff>101600</xdr:colOff>
      <xdr:row>57</xdr:row>
      <xdr:rowOff>460</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5430500" y="967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16987</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181795" y="9446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45423</xdr:rowOff>
    </xdr:from>
    <xdr:to>
      <xdr:col>76</xdr:col>
      <xdr:colOff>165100</xdr:colOff>
      <xdr:row>56</xdr:row>
      <xdr:rowOff>147023</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4541500" y="964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163550</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292795" y="9421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73854</xdr:rowOff>
    </xdr:from>
    <xdr:to>
      <xdr:col>72</xdr:col>
      <xdr:colOff>38100</xdr:colOff>
      <xdr:row>56</xdr:row>
      <xdr:rowOff>4004</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3652500" y="950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20531</xdr:rowOff>
    </xdr:from>
    <xdr:ext cx="59901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03795" y="9278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11595</xdr:rowOff>
    </xdr:from>
    <xdr:to>
      <xdr:col>67</xdr:col>
      <xdr:colOff>101600</xdr:colOff>
      <xdr:row>56</xdr:row>
      <xdr:rowOff>113195</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2763500" y="961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129722</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14795" y="938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98434</xdr:rowOff>
    </xdr:from>
    <xdr:to>
      <xdr:col>85</xdr:col>
      <xdr:colOff>126364</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271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45111</xdr:rowOff>
    </xdr:from>
    <xdr:ext cx="599010"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2046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345,831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98434</xdr:rowOff>
    </xdr:from>
    <xdr:to>
      <xdr:col>86</xdr:col>
      <xdr:colOff>25400</xdr:colOff>
      <xdr:row>71</xdr:row>
      <xdr:rowOff>98434</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27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17738</xdr:rowOff>
    </xdr:from>
    <xdr:to>
      <xdr:col>85</xdr:col>
      <xdr:colOff>127000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5481300" y="13219388"/>
          <a:ext cx="838200" cy="369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70432</xdr:rowOff>
    </xdr:from>
    <xdr:ext cx="534377"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443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92005</xdr:rowOff>
    </xdr:from>
    <xdr:to>
      <xdr:col>85</xdr:col>
      <xdr:colOff>177800</xdr:colOff>
      <xdr:row>79</xdr:row>
      <xdr:rowOff>22155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46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41159</xdr:rowOff>
    </xdr:from>
    <xdr:to>
      <xdr:col>81</xdr:col>
      <xdr:colOff>50800</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4592300" y="13585709"/>
          <a:ext cx="889000" cy="3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100532</xdr:rowOff>
    </xdr:from>
    <xdr:to>
      <xdr:col>81</xdr:col>
      <xdr:colOff>101600</xdr:colOff>
      <xdr:row>79</xdr:row>
      <xdr:rowOff>30682</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47209</xdr:rowOff>
    </xdr:from>
    <xdr:ext cx="534377"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14111" y="1324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41159</xdr:rowOff>
    </xdr:from>
    <xdr:to>
      <xdr:col>76</xdr:col>
      <xdr:colOff>114300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3703300" y="13585709"/>
          <a:ext cx="889000" cy="3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94204</xdr:rowOff>
    </xdr:from>
    <xdr:to>
      <xdr:col>76</xdr:col>
      <xdr:colOff>165100</xdr:colOff>
      <xdr:row>79</xdr:row>
      <xdr:rowOff>24354</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40881</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25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109722</xdr:rowOff>
    </xdr:from>
    <xdr:to>
      <xdr:col>72</xdr:col>
      <xdr:colOff>38100</xdr:colOff>
      <xdr:row>79</xdr:row>
      <xdr:rowOff>39872</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56399</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36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95960</xdr:rowOff>
    </xdr:from>
    <xdr:to>
      <xdr:col>67</xdr:col>
      <xdr:colOff>101600</xdr:colOff>
      <xdr:row>79</xdr:row>
      <xdr:rowOff>26110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42637</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47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138388</xdr:rowOff>
    </xdr:from>
    <xdr:to>
      <xdr:col>85</xdr:col>
      <xdr:colOff>177800</xdr:colOff>
      <xdr:row>77</xdr:row>
      <xdr:rowOff>68538</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16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161265</xdr:rowOff>
    </xdr:from>
    <xdr:ext cx="534377"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020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161809</xdr:rowOff>
    </xdr:from>
    <xdr:to>
      <xdr:col>76</xdr:col>
      <xdr:colOff>165100</xdr:colOff>
      <xdr:row>79</xdr:row>
      <xdr:rowOff>91959</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53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83086</xdr:rowOff>
    </xdr:from>
    <xdr:ext cx="378565"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3017" y="13627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13402</xdr:rowOff>
    </xdr:from>
    <xdr:to>
      <xdr:col>85</xdr:col>
      <xdr:colOff>126364</xdr:colOff>
      <xdr:row>99</xdr:row>
      <xdr:rowOff>43918</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615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47745</xdr:rowOff>
    </xdr:from>
    <xdr:ext cx="378565"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7021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43918</xdr:rowOff>
    </xdr:from>
    <xdr:to>
      <xdr:col>86</xdr:col>
      <xdr:colOff>25400</xdr:colOff>
      <xdr:row>99</xdr:row>
      <xdr:rowOff>43918</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7017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131529</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39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736,298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13402</xdr:rowOff>
    </xdr:from>
    <xdr:to>
      <xdr:col>86</xdr:col>
      <xdr:colOff>25400</xdr:colOff>
      <xdr:row>91</xdr:row>
      <xdr:rowOff>13402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61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59006</xdr:rowOff>
    </xdr:from>
    <xdr:to>
      <xdr:col>85</xdr:col>
      <xdr:colOff>127000</xdr:colOff>
      <xdr:row>97</xdr:row>
      <xdr:rowOff>61633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5481300" y="16689656"/>
          <a:ext cx="838200" cy="2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41276</xdr:rowOff>
    </xdr:from>
    <xdr:ext cx="599010"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671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62849</xdr:rowOff>
    </xdr:from>
    <xdr:to>
      <xdr:col>85</xdr:col>
      <xdr:colOff>177800</xdr:colOff>
      <xdr:row>97</xdr:row>
      <xdr:rowOff>164449</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59006</xdr:rowOff>
    </xdr:from>
    <xdr:to>
      <xdr:col>81</xdr:col>
      <xdr:colOff>50800</xdr:colOff>
      <xdr:row>97</xdr:row>
      <xdr:rowOff>79513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4592300" y="16689656"/>
          <a:ext cx="889000" cy="20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53711</xdr:rowOff>
    </xdr:from>
    <xdr:to>
      <xdr:col>81</xdr:col>
      <xdr:colOff>101600</xdr:colOff>
      <xdr:row>97</xdr:row>
      <xdr:rowOff>155311</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146438</xdr:rowOff>
    </xdr:from>
    <xdr:ext cx="599010"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181795" y="1677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39066</xdr:rowOff>
    </xdr:from>
    <xdr:to>
      <xdr:col>76</xdr:col>
      <xdr:colOff>114300</xdr:colOff>
      <xdr:row>97</xdr:row>
      <xdr:rowOff>79513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3703300" y="16669716"/>
          <a:ext cx="889000" cy="4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58032</xdr:rowOff>
    </xdr:from>
    <xdr:to>
      <xdr:col>76</xdr:col>
      <xdr:colOff>165100</xdr:colOff>
      <xdr:row>97</xdr:row>
      <xdr:rowOff>159632</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150759</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292795" y="167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117235</xdr:rowOff>
    </xdr:from>
    <xdr:to>
      <xdr:col>71</xdr:col>
      <xdr:colOff>177800</xdr:colOff>
      <xdr:row>97</xdr:row>
      <xdr:rowOff>39066</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814300" y="16576435"/>
          <a:ext cx="889000" cy="93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57916</xdr:rowOff>
    </xdr:from>
    <xdr:to>
      <xdr:col>72</xdr:col>
      <xdr:colOff>38100</xdr:colOff>
      <xdr:row>97</xdr:row>
      <xdr:rowOff>159516</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150643</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03795" y="1678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52617</xdr:rowOff>
    </xdr:from>
    <xdr:to>
      <xdr:col>67</xdr:col>
      <xdr:colOff>101600</xdr:colOff>
      <xdr:row>97</xdr:row>
      <xdr:rowOff>154217</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145344</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14795" y="1677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10833</xdr:rowOff>
    </xdr:from>
    <xdr:to>
      <xdr:col>85</xdr:col>
      <xdr:colOff>177800</xdr:colOff>
      <xdr:row>97</xdr:row>
      <xdr:rowOff>112433</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64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33710</xdr:rowOff>
    </xdr:from>
    <xdr:ext cx="599010"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492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8206</xdr:rowOff>
    </xdr:from>
    <xdr:to>
      <xdr:col>81</xdr:col>
      <xdr:colOff>101600</xdr:colOff>
      <xdr:row>97</xdr:row>
      <xdr:rowOff>109806</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63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126333</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181795" y="16414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28713</xdr:rowOff>
    </xdr:from>
    <xdr:to>
      <xdr:col>76</xdr:col>
      <xdr:colOff>165100</xdr:colOff>
      <xdr:row>97</xdr:row>
      <xdr:rowOff>130313</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65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146840</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292795" y="16434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159716</xdr:rowOff>
    </xdr:from>
    <xdr:to>
      <xdr:col>72</xdr:col>
      <xdr:colOff>38100</xdr:colOff>
      <xdr:row>97</xdr:row>
      <xdr:rowOff>89866</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618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106393</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03795" y="16394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66435</xdr:rowOff>
    </xdr:from>
    <xdr:to>
      <xdr:col>67</xdr:col>
      <xdr:colOff>101600</xdr:colOff>
      <xdr:row>96</xdr:row>
      <xdr:rowOff>168035</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52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13112</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14795" y="16300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34270</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flipV="1">
          <a:off x="22159595" y="5177770"/>
          <a:ext cx="1269" cy="14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10258</xdr:rowOff>
    </xdr:from>
    <xdr:ext cx="249299" cy="259045"/>
    <xdr:sp macro="" textlink="">
      <xdr:nvSpPr>
        <xdr:cNvPr id="734" name="諸支出金最小値テキスト">
          <a:extLst>
            <a:ext uri="{FF2B5EF4-FFF2-40B4-BE49-F238E27FC236}">
              <a16:creationId xmlns:a16="http://schemas.microsoft.com/office/drawing/2014/main" id="{00000000-0008-0000-0700-0000DE020000}"/>
            </a:ext>
          </a:extLst>
        </xdr:cNvPr>
        <xdr:cNvSpPr txBox="1"/>
      </xdr:nvSpPr>
      <xdr:spPr>
        <a:xfrm>
          <a:off x="22212300" y="6696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152397</xdr:rowOff>
    </xdr:from>
    <xdr:ext cx="534377" cy="259045"/>
    <xdr:sp macro="" textlink="">
      <xdr:nvSpPr>
        <xdr:cNvPr id="736" name="諸支出金最大値テキスト">
          <a:extLst>
            <a:ext uri="{FF2B5EF4-FFF2-40B4-BE49-F238E27FC236}">
              <a16:creationId xmlns:a16="http://schemas.microsoft.com/office/drawing/2014/main" id="{00000000-0008-0000-0700-0000E0020000}"/>
            </a:ext>
          </a:extLst>
        </xdr:cNvPr>
        <xdr:cNvSpPr txBox="1"/>
      </xdr:nvSpPr>
      <xdr:spPr>
        <a:xfrm>
          <a:off x="22212300" y="495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32,306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34270</xdr:rowOff>
    </xdr:from>
    <xdr:to>
      <xdr:col>116</xdr:col>
      <xdr:colOff>152400</xdr:colOff>
      <xdr:row>30</xdr:row>
      <xdr:rowOff>34270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517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99158</xdr:rowOff>
    </xdr:from>
    <xdr:ext cx="378565" cy="259045"/>
    <xdr:sp macro="" textlink="">
      <xdr:nvSpPr>
        <xdr:cNvPr id="739" name="諸支出金平均値テキスト">
          <a:extLst>
            <a:ext uri="{FF2B5EF4-FFF2-40B4-BE49-F238E27FC236}">
              <a16:creationId xmlns:a16="http://schemas.microsoft.com/office/drawing/2014/main" id="{00000000-0008-0000-0700-0000E3020000}"/>
            </a:ext>
          </a:extLst>
        </xdr:cNvPr>
        <xdr:cNvSpPr txBox="1"/>
      </xdr:nvSpPr>
      <xdr:spPr>
        <a:xfrm>
          <a:off x="22212300" y="6442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76281</xdr:rowOff>
    </xdr:from>
    <xdr:to>
      <xdr:col>116</xdr:col>
      <xdr:colOff>114300</xdr:colOff>
      <xdr:row>39</xdr:row>
      <xdr:rowOff>6431</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21107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69241</xdr:rowOff>
    </xdr:from>
    <xdr:to>
      <xdr:col>112</xdr:col>
      <xdr:colOff>38100</xdr:colOff>
      <xdr:row>38</xdr:row>
      <xdr:rowOff>170841</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1272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15917</xdr:rowOff>
    </xdr:from>
    <xdr:ext cx="378565"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134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60599</xdr:rowOff>
    </xdr:from>
    <xdr:to>
      <xdr:col>107</xdr:col>
      <xdr:colOff>101600</xdr:colOff>
      <xdr:row>38</xdr:row>
      <xdr:rowOff>162199</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0383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7276</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0245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63571</xdr:rowOff>
    </xdr:from>
    <xdr:to>
      <xdr:col>102</xdr:col>
      <xdr:colOff>165100</xdr:colOff>
      <xdr:row>38</xdr:row>
      <xdr:rowOff>165171</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9494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10248</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9356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151674</xdr:rowOff>
    </xdr:from>
    <xdr:to>
      <xdr:col>98</xdr:col>
      <xdr:colOff>38100</xdr:colOff>
      <xdr:row>38</xdr:row>
      <xdr:rowOff>81824</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8605500" y="649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98351</xdr:rowOff>
    </xdr:from>
    <xdr:ext cx="469744"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8421428" y="627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54708</xdr:rowOff>
    </xdr:from>
    <xdr:ext cx="249299" cy="259045"/>
    <xdr:sp macro="" textlink="">
      <xdr:nvSpPr>
        <xdr:cNvPr id="758" name="諸支出金該当値テキスト">
          <a:extLst>
            <a:ext uri="{FF2B5EF4-FFF2-40B4-BE49-F238E27FC236}">
              <a16:creationId xmlns:a16="http://schemas.microsoft.com/office/drawing/2014/main" id="{00000000-0008-0000-0700-0000F6020000}"/>
            </a:ext>
          </a:extLst>
        </xdr:cNvPr>
        <xdr:cNvSpPr txBox="1"/>
      </xdr:nvSpPr>
      <xdr:spPr>
        <a:xfrm>
          <a:off x="22212300" y="6569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40716</xdr:rowOff>
    </xdr:from>
    <xdr:to>
      <xdr:col>116</xdr:col>
      <xdr:colOff>62864</xdr:colOff>
      <xdr:row>58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flipV="1">
          <a:off x="22159595" y="8784666"/>
          <a:ext cx="1269" cy="1184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76255</xdr:rowOff>
    </xdr:from>
    <xdr:ext cx="249299" cy="259045"/>
    <xdr:sp macro="" textlink="">
      <xdr:nvSpPr>
        <xdr:cNvPr id="787" name="前年度繰上充用金最小値テキスト">
          <a:extLst>
            <a:ext uri="{FF2B5EF4-FFF2-40B4-BE49-F238E27FC236}">
              <a16:creationId xmlns:a16="http://schemas.microsoft.com/office/drawing/2014/main" id="{00000000-0008-0000-0700-000013030000}"/>
            </a:ext>
          </a:extLst>
        </xdr:cNvPr>
        <xdr:cNvSpPr txBox="1"/>
      </xdr:nvSpPr>
      <xdr:spPr>
        <a:xfrm>
          <a:off x="22212300" y="10020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158843</xdr:rowOff>
    </xdr:from>
    <xdr:ext cx="534377" cy="259045"/>
    <xdr:sp macro="" textlink="">
      <xdr:nvSpPr>
        <xdr:cNvPr id="789" name="前年度繰上充用金最大値テキスト">
          <a:extLst>
            <a:ext uri="{FF2B5EF4-FFF2-40B4-BE49-F238E27FC236}">
              <a16:creationId xmlns:a16="http://schemas.microsoft.com/office/drawing/2014/main" id="{00000000-0008-0000-0700-000015030000}"/>
            </a:ext>
          </a:extLst>
        </xdr:cNvPr>
        <xdr:cNvSpPr txBox="1"/>
      </xdr:nvSpPr>
      <xdr:spPr>
        <a:xfrm>
          <a:off x="22212300" y="855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40716</xdr:rowOff>
    </xdr:from>
    <xdr:to>
      <xdr:col>116</xdr:col>
      <xdr:colOff>152400</xdr:colOff>
      <xdr:row>51</xdr:row>
      <xdr:rowOff>40716</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878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165155</xdr:rowOff>
    </xdr:from>
    <xdr:ext cx="313932" cy="259045"/>
    <xdr:sp macro="" textlink="">
      <xdr:nvSpPr>
        <xdr:cNvPr id="792" name="前年度繰上充用金平均値テキスト">
          <a:extLst>
            <a:ext uri="{FF2B5EF4-FFF2-40B4-BE49-F238E27FC236}">
              <a16:creationId xmlns:a16="http://schemas.microsoft.com/office/drawing/2014/main" id="{00000000-0008-0000-0700-000018030000}"/>
            </a:ext>
          </a:extLst>
        </xdr:cNvPr>
        <xdr:cNvSpPr txBox="1"/>
      </xdr:nvSpPr>
      <xdr:spPr>
        <a:xfrm>
          <a:off x="22212300" y="9766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142278</xdr:rowOff>
    </xdr:from>
    <xdr:to>
      <xdr:col>116</xdr:col>
      <xdr:colOff>114300</xdr:colOff>
      <xdr:row>58</xdr:row>
      <xdr:rowOff>72428</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2110700" y="991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120705</xdr:rowOff>
    </xdr:from>
    <xdr:ext cx="249299" cy="259045"/>
    <xdr:sp macro="" textlink="">
      <xdr:nvSpPr>
        <xdr:cNvPr id="811" name="前年度繰上充用金該当値テキスト">
          <a:extLst>
            <a:ext uri="{FF2B5EF4-FFF2-40B4-BE49-F238E27FC236}">
              <a16:creationId xmlns:a16="http://schemas.microsoft.com/office/drawing/2014/main" id="{00000000-0008-0000-0700-00002B030000}"/>
            </a:ext>
          </a:extLst>
        </xdr:cNvPr>
        <xdr:cNvSpPr txBox="1"/>
      </xdr:nvSpPr>
      <xdr:spPr>
        <a:xfrm>
          <a:off x="22212300" y="9893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商工費は道の駅整備により増額となっている。民生費は高齢化等により類似団体より一人当たりコストが高くなっている。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年の７月豪雨災、台風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号災等により、災害復旧費が発生している。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人口減少が続いていくなかで住民の一人当たりコストは今後も類似団体より高く推移していいく見込みである。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長野県大鹿村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実質収支は黒字で推移しており、特に問題は見られない。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財政調整基金残高は標準財政規模比</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％超となっており、当面の財政状況の変化には対応できると考えられる。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長野県大鹿村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各会計で黒字となっている。今後も健全な運営をして赤字決算とならないように注意する。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2402465</v>
      </c>
      <c r="BO4" s="461"/>
      <c r="BP4" s="461"/>
      <c r="BQ4" s="461"/>
      <c r="BR4" s="461"/>
      <c r="BS4" s="461"/>
      <c r="BT4" s="461"/>
      <c r="BU4" s="462"/>
      <c r="BV4" s="460">
        <v>2459354</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4.3</v>
      </c>
      <c r="CU4" s="642"/>
      <c r="CV4" s="642"/>
      <c r="CW4" s="642"/>
      <c r="CX4" s="642"/>
      <c r="CY4" s="642"/>
      <c r="CZ4" s="642"/>
      <c r="DA4" s="643"/>
      <c r="DB4" s="641">
        <v>3.2</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2198425</v>
      </c>
      <c r="BO5" s="466"/>
      <c r="BP5" s="466"/>
      <c r="BQ5" s="466"/>
      <c r="BR5" s="466"/>
      <c r="BS5" s="466"/>
      <c r="BT5" s="466"/>
      <c r="BU5" s="467"/>
      <c r="BV5" s="465">
        <v>2013720</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74.5</v>
      </c>
      <c r="CU5" s="436"/>
      <c r="CV5" s="436"/>
      <c r="CW5" s="436"/>
      <c r="CX5" s="436"/>
      <c r="CY5" s="436"/>
      <c r="CZ5" s="436"/>
      <c r="DA5" s="437"/>
      <c r="DB5" s="435">
        <v>70.3</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204040</v>
      </c>
      <c r="BO6" s="466"/>
      <c r="BP6" s="466"/>
      <c r="BQ6" s="466"/>
      <c r="BR6" s="466"/>
      <c r="BS6" s="466"/>
      <c r="BT6" s="466"/>
      <c r="BU6" s="467"/>
      <c r="BV6" s="465">
        <v>445634</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74.5</v>
      </c>
      <c r="CU6" s="616"/>
      <c r="CV6" s="616"/>
      <c r="CW6" s="616"/>
      <c r="CX6" s="616"/>
      <c r="CY6" s="616"/>
      <c r="CZ6" s="616"/>
      <c r="DA6" s="617"/>
      <c r="DB6" s="615">
        <v>70.3</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94</v>
      </c>
      <c r="AV7" s="523"/>
      <c r="AW7" s="523"/>
      <c r="AX7" s="523"/>
      <c r="AY7" s="445" t="s">
        <v>105</v>
      </c>
      <c r="AZ7" s="446"/>
      <c r="BA7" s="446"/>
      <c r="BB7" s="446"/>
      <c r="BC7" s="446"/>
      <c r="BD7" s="446"/>
      <c r="BE7" s="446"/>
      <c r="BF7" s="446"/>
      <c r="BG7" s="446"/>
      <c r="BH7" s="446"/>
      <c r="BI7" s="446"/>
      <c r="BJ7" s="446"/>
      <c r="BK7" s="446"/>
      <c r="BL7" s="446"/>
      <c r="BM7" s="447"/>
      <c r="BN7" s="465">
        <v>150224</v>
      </c>
      <c r="BO7" s="466"/>
      <c r="BP7" s="466"/>
      <c r="BQ7" s="466"/>
      <c r="BR7" s="466"/>
      <c r="BS7" s="466"/>
      <c r="BT7" s="466"/>
      <c r="BU7" s="467"/>
      <c r="BV7" s="465">
        <v>403329</v>
      </c>
      <c r="BW7" s="466"/>
      <c r="BX7" s="466"/>
      <c r="BY7" s="466"/>
      <c r="BZ7" s="466"/>
      <c r="CA7" s="466"/>
      <c r="CB7" s="466"/>
      <c r="CC7" s="467"/>
      <c r="CD7" s="474" t="s">
        <v>106</v>
      </c>
      <c r="CE7" s="475"/>
      <c r="CF7" s="475"/>
      <c r="CG7" s="475"/>
      <c r="CH7" s="475"/>
      <c r="CI7" s="475"/>
      <c r="CJ7" s="475"/>
      <c r="CK7" s="475"/>
      <c r="CL7" s="475"/>
      <c r="CM7" s="475"/>
      <c r="CN7" s="475"/>
      <c r="CO7" s="475"/>
      <c r="CP7" s="475"/>
      <c r="CQ7" s="475"/>
      <c r="CR7" s="475"/>
      <c r="CS7" s="476"/>
      <c r="CT7" s="465">
        <v>1263536</v>
      </c>
      <c r="CU7" s="466"/>
      <c r="CV7" s="466"/>
      <c r="CW7" s="466"/>
      <c r="CX7" s="466"/>
      <c r="CY7" s="466"/>
      <c r="CZ7" s="466"/>
      <c r="DA7" s="467"/>
      <c r="DB7" s="465">
        <v>1319338</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107</v>
      </c>
      <c r="AN8" s="439"/>
      <c r="AO8" s="439"/>
      <c r="AP8" s="439"/>
      <c r="AQ8" s="439"/>
      <c r="AR8" s="439"/>
      <c r="AS8" s="439"/>
      <c r="AT8" s="440"/>
      <c r="AU8" s="522" t="s">
        <v>94</v>
      </c>
      <c r="AV8" s="523"/>
      <c r="AW8" s="523"/>
      <c r="AX8" s="523"/>
      <c r="AY8" s="445" t="s">
        <v>108</v>
      </c>
      <c r="AZ8" s="446"/>
      <c r="BA8" s="446"/>
      <c r="BB8" s="446"/>
      <c r="BC8" s="446"/>
      <c r="BD8" s="446"/>
      <c r="BE8" s="446"/>
      <c r="BF8" s="446"/>
      <c r="BG8" s="446"/>
      <c r="BH8" s="446"/>
      <c r="BI8" s="446"/>
      <c r="BJ8" s="446"/>
      <c r="BK8" s="446"/>
      <c r="BL8" s="446"/>
      <c r="BM8" s="447"/>
      <c r="BN8" s="465">
        <v>53816</v>
      </c>
      <c r="BO8" s="466"/>
      <c r="BP8" s="466"/>
      <c r="BQ8" s="466"/>
      <c r="BR8" s="466"/>
      <c r="BS8" s="466"/>
      <c r="BT8" s="466"/>
      <c r="BU8" s="467"/>
      <c r="BV8" s="465">
        <v>42305</v>
      </c>
      <c r="BW8" s="466"/>
      <c r="BX8" s="466"/>
      <c r="BY8" s="466"/>
      <c r="BZ8" s="466"/>
      <c r="CA8" s="466"/>
      <c r="CB8" s="466"/>
      <c r="CC8" s="467"/>
      <c r="CD8" s="474" t="s">
        <v>109</v>
      </c>
      <c r="CE8" s="475"/>
      <c r="CF8" s="475"/>
      <c r="CG8" s="475"/>
      <c r="CH8" s="475"/>
      <c r="CI8" s="475"/>
      <c r="CJ8" s="475"/>
      <c r="CK8" s="475"/>
      <c r="CL8" s="475"/>
      <c r="CM8" s="475"/>
      <c r="CN8" s="475"/>
      <c r="CO8" s="475"/>
      <c r="CP8" s="475"/>
      <c r="CQ8" s="475"/>
      <c r="CR8" s="475"/>
      <c r="CS8" s="476"/>
      <c r="CT8" s="578">
        <v>0.15</v>
      </c>
      <c r="CU8" s="579"/>
      <c r="CV8" s="579"/>
      <c r="CW8" s="579"/>
      <c r="CX8" s="579"/>
      <c r="CY8" s="579"/>
      <c r="CZ8" s="579"/>
      <c r="DA8" s="580"/>
      <c r="DB8" s="578">
        <v>0.14000000000000001</v>
      </c>
      <c r="DC8" s="579"/>
      <c r="DD8" s="579"/>
      <c r="DE8" s="579"/>
      <c r="DF8" s="579"/>
      <c r="DG8" s="579"/>
      <c r="DH8" s="579"/>
      <c r="DI8" s="580"/>
      <c r="DJ8" s="185"/>
      <c r="DK8" s="185"/>
      <c r="DL8" s="185"/>
      <c r="DM8" s="185"/>
      <c r="DN8" s="185"/>
      <c r="DO8" s="185"/>
    </row>
    <row r="9" spans="1:119" ht="18.75" customHeight="1" thickBot="1" x14ac:dyDescent="0.2">
      <c r="A9" s="186"/>
      <c r="B9" s="604" t="s">
        <v>110</v>
      </c>
      <c r="C9" s="605"/>
      <c r="D9" s="605"/>
      <c r="E9" s="605"/>
      <c r="F9" s="605"/>
      <c r="G9" s="605"/>
      <c r="H9" s="605"/>
      <c r="I9" s="605"/>
      <c r="J9" s="605"/>
      <c r="K9" s="528"/>
      <c r="L9" s="606" t="s">
        <v>111</v>
      </c>
      <c r="M9" s="607"/>
      <c r="N9" s="607"/>
      <c r="O9" s="607"/>
      <c r="P9" s="607"/>
      <c r="Q9" s="608"/>
      <c r="R9" s="609">
        <v>1023</v>
      </c>
      <c r="S9" s="610"/>
      <c r="T9" s="610"/>
      <c r="U9" s="610"/>
      <c r="V9" s="611"/>
      <c r="W9" s="544" t="s">
        <v>112</v>
      </c>
      <c r="X9" s="545"/>
      <c r="Y9" s="545"/>
      <c r="Z9" s="545"/>
      <c r="AA9" s="545"/>
      <c r="AB9" s="545"/>
      <c r="AC9" s="545"/>
      <c r="AD9" s="545"/>
      <c r="AE9" s="545"/>
      <c r="AF9" s="545"/>
      <c r="AG9" s="545"/>
      <c r="AH9" s="545"/>
      <c r="AI9" s="545"/>
      <c r="AJ9" s="545"/>
      <c r="AK9" s="545"/>
      <c r="AL9" s="612"/>
      <c r="AM9" s="534" t="s">
        <v>113</v>
      </c>
      <c r="AN9" s="439"/>
      <c r="AO9" s="439"/>
      <c r="AP9" s="439"/>
      <c r="AQ9" s="439"/>
      <c r="AR9" s="439"/>
      <c r="AS9" s="439"/>
      <c r="AT9" s="440"/>
      <c r="AU9" s="522" t="s">
        <v>114</v>
      </c>
      <c r="AV9" s="523"/>
      <c r="AW9" s="523"/>
      <c r="AX9" s="523"/>
      <c r="AY9" s="445" t="s">
        <v>115</v>
      </c>
      <c r="AZ9" s="446"/>
      <c r="BA9" s="446"/>
      <c r="BB9" s="446"/>
      <c r="BC9" s="446"/>
      <c r="BD9" s="446"/>
      <c r="BE9" s="446"/>
      <c r="BF9" s="446"/>
      <c r="BG9" s="446"/>
      <c r="BH9" s="446"/>
      <c r="BI9" s="446"/>
      <c r="BJ9" s="446"/>
      <c r="BK9" s="446"/>
      <c r="BL9" s="446"/>
      <c r="BM9" s="447"/>
      <c r="BN9" s="465">
        <v>11511</v>
      </c>
      <c r="BO9" s="466"/>
      <c r="BP9" s="466"/>
      <c r="BQ9" s="466"/>
      <c r="BR9" s="466"/>
      <c r="BS9" s="466"/>
      <c r="BT9" s="466"/>
      <c r="BU9" s="467"/>
      <c r="BV9" s="465">
        <v>-22625</v>
      </c>
      <c r="BW9" s="466"/>
      <c r="BX9" s="466"/>
      <c r="BY9" s="466"/>
      <c r="BZ9" s="466"/>
      <c r="CA9" s="466"/>
      <c r="CB9" s="466"/>
      <c r="CC9" s="467"/>
      <c r="CD9" s="474" t="s">
        <v>116</v>
      </c>
      <c r="CE9" s="475"/>
      <c r="CF9" s="475"/>
      <c r="CG9" s="475"/>
      <c r="CH9" s="475"/>
      <c r="CI9" s="475"/>
      <c r="CJ9" s="475"/>
      <c r="CK9" s="475"/>
      <c r="CL9" s="475"/>
      <c r="CM9" s="475"/>
      <c r="CN9" s="475"/>
      <c r="CO9" s="475"/>
      <c r="CP9" s="475"/>
      <c r="CQ9" s="475"/>
      <c r="CR9" s="475"/>
      <c r="CS9" s="476"/>
      <c r="CT9" s="435">
        <v>8.5</v>
      </c>
      <c r="CU9" s="436"/>
      <c r="CV9" s="436"/>
      <c r="CW9" s="436"/>
      <c r="CX9" s="436"/>
      <c r="CY9" s="436"/>
      <c r="CZ9" s="436"/>
      <c r="DA9" s="437"/>
      <c r="DB9" s="435">
        <v>8.6</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117</v>
      </c>
      <c r="M10" s="439"/>
      <c r="N10" s="439"/>
      <c r="O10" s="439"/>
      <c r="P10" s="439"/>
      <c r="Q10" s="440"/>
      <c r="R10" s="441">
        <v>1160</v>
      </c>
      <c r="S10" s="442"/>
      <c r="T10" s="442"/>
      <c r="U10" s="442"/>
      <c r="V10" s="444"/>
      <c r="W10" s="613"/>
      <c r="X10" s="427"/>
      <c r="Y10" s="427"/>
      <c r="Z10" s="427"/>
      <c r="AA10" s="427"/>
      <c r="AB10" s="427"/>
      <c r="AC10" s="427"/>
      <c r="AD10" s="427"/>
      <c r="AE10" s="427"/>
      <c r="AF10" s="427"/>
      <c r="AG10" s="427"/>
      <c r="AH10" s="427"/>
      <c r="AI10" s="427"/>
      <c r="AJ10" s="427"/>
      <c r="AK10" s="427"/>
      <c r="AL10" s="614"/>
      <c r="AM10" s="534" t="s">
        <v>118</v>
      </c>
      <c r="AN10" s="439"/>
      <c r="AO10" s="439"/>
      <c r="AP10" s="439"/>
      <c r="AQ10" s="439"/>
      <c r="AR10" s="439"/>
      <c r="AS10" s="439"/>
      <c r="AT10" s="440"/>
      <c r="AU10" s="522" t="s">
        <v>114</v>
      </c>
      <c r="AV10" s="523"/>
      <c r="AW10" s="523"/>
      <c r="AX10" s="523"/>
      <c r="AY10" s="445" t="s">
        <v>119</v>
      </c>
      <c r="AZ10" s="446"/>
      <c r="BA10" s="446"/>
      <c r="BB10" s="446"/>
      <c r="BC10" s="446"/>
      <c r="BD10" s="446"/>
      <c r="BE10" s="446"/>
      <c r="BF10" s="446"/>
      <c r="BG10" s="446"/>
      <c r="BH10" s="446"/>
      <c r="BI10" s="446"/>
      <c r="BJ10" s="446"/>
      <c r="BK10" s="446"/>
      <c r="BL10" s="446"/>
      <c r="BM10" s="447"/>
      <c r="BN10" s="465">
        <v>1203</v>
      </c>
      <c r="BO10" s="466"/>
      <c r="BP10" s="466"/>
      <c r="BQ10" s="466"/>
      <c r="BR10" s="466"/>
      <c r="BS10" s="466"/>
      <c r="BT10" s="466"/>
      <c r="BU10" s="467"/>
      <c r="BV10" s="465">
        <v>838</v>
      </c>
      <c r="BW10" s="466"/>
      <c r="BX10" s="466"/>
      <c r="BY10" s="466"/>
      <c r="BZ10" s="466"/>
      <c r="CA10" s="466"/>
      <c r="CB10" s="466"/>
      <c r="CC10" s="467"/>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121</v>
      </c>
      <c r="M11" s="512"/>
      <c r="N11" s="512"/>
      <c r="O11" s="512"/>
      <c r="P11" s="512"/>
      <c r="Q11" s="513"/>
      <c r="R11" s="601" t="s">
        <v>122</v>
      </c>
      <c r="S11" s="602"/>
      <c r="T11" s="602"/>
      <c r="U11" s="602"/>
      <c r="V11" s="603"/>
      <c r="W11" s="613"/>
      <c r="X11" s="427"/>
      <c r="Y11" s="427"/>
      <c r="Z11" s="427"/>
      <c r="AA11" s="427"/>
      <c r="AB11" s="427"/>
      <c r="AC11" s="427"/>
      <c r="AD11" s="427"/>
      <c r="AE11" s="427"/>
      <c r="AF11" s="427"/>
      <c r="AG11" s="427"/>
      <c r="AH11" s="427"/>
      <c r="AI11" s="427"/>
      <c r="AJ11" s="427"/>
      <c r="AK11" s="427"/>
      <c r="AL11" s="614"/>
      <c r="AM11" s="534" t="s">
        <v>123</v>
      </c>
      <c r="AN11" s="439"/>
      <c r="AO11" s="439"/>
      <c r="AP11" s="439"/>
      <c r="AQ11" s="439"/>
      <c r="AR11" s="439"/>
      <c r="AS11" s="439"/>
      <c r="AT11" s="440"/>
      <c r="AU11" s="522" t="s">
        <v>124</v>
      </c>
      <c r="AV11" s="523"/>
      <c r="AW11" s="523"/>
      <c r="AX11" s="523"/>
      <c r="AY11" s="445" t="s">
        <v>125</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126</v>
      </c>
      <c r="CE11" s="475"/>
      <c r="CF11" s="475"/>
      <c r="CG11" s="475"/>
      <c r="CH11" s="475"/>
      <c r="CI11" s="475"/>
      <c r="CJ11" s="475"/>
      <c r="CK11" s="475"/>
      <c r="CL11" s="475"/>
      <c r="CM11" s="475"/>
      <c r="CN11" s="475"/>
      <c r="CO11" s="475"/>
      <c r="CP11" s="475"/>
      <c r="CQ11" s="475"/>
      <c r="CR11" s="475"/>
      <c r="CS11" s="476"/>
      <c r="CT11" s="578" t="s">
        <v>127</v>
      </c>
      <c r="CU11" s="579"/>
      <c r="CV11" s="579"/>
      <c r="CW11" s="579"/>
      <c r="CX11" s="579"/>
      <c r="CY11" s="579"/>
      <c r="CZ11" s="579"/>
      <c r="DA11" s="580"/>
      <c r="DB11" s="578" t="s">
        <v>128</v>
      </c>
      <c r="DC11" s="579"/>
      <c r="DD11" s="579"/>
      <c r="DE11" s="579"/>
      <c r="DF11" s="579"/>
      <c r="DG11" s="579"/>
      <c r="DH11" s="579"/>
      <c r="DI11" s="580"/>
      <c r="DJ11" s="185"/>
      <c r="DK11" s="185"/>
      <c r="DL11" s="185"/>
      <c r="DM11" s="185"/>
      <c r="DN11" s="185"/>
      <c r="DO11" s="185"/>
    </row>
    <row r="12" spans="1:119" ht="18.75" customHeight="1" x14ac:dyDescent="0.15">
      <c r="A12" s="186"/>
      <c r="B12" s="581" t="s">
        <v>129</v>
      </c>
      <c r="C12" s="582"/>
      <c r="D12" s="582"/>
      <c r="E12" s="582"/>
      <c r="F12" s="582"/>
      <c r="G12" s="582"/>
      <c r="H12" s="582"/>
      <c r="I12" s="582"/>
      <c r="J12" s="582"/>
      <c r="K12" s="583"/>
      <c r="L12" s="590" t="s">
        <v>130</v>
      </c>
      <c r="M12" s="591"/>
      <c r="N12" s="591"/>
      <c r="O12" s="591"/>
      <c r="P12" s="591"/>
      <c r="Q12" s="592"/>
      <c r="R12" s="593">
        <v>1008</v>
      </c>
      <c r="S12" s="594"/>
      <c r="T12" s="594"/>
      <c r="U12" s="594"/>
      <c r="V12" s="595"/>
      <c r="W12" s="596" t="s">
        <v>1</v>
      </c>
      <c r="X12" s="523"/>
      <c r="Y12" s="523"/>
      <c r="Z12" s="523"/>
      <c r="AA12" s="523"/>
      <c r="AB12" s="597"/>
      <c r="AC12" s="522" t="s">
        <v>131</v>
      </c>
      <c r="AD12" s="523"/>
      <c r="AE12" s="523"/>
      <c r="AF12" s="523"/>
      <c r="AG12" s="597"/>
      <c r="AH12" s="522" t="s">
        <v>132</v>
      </c>
      <c r="AI12" s="523"/>
      <c r="AJ12" s="523"/>
      <c r="AK12" s="523"/>
      <c r="AL12" s="598"/>
      <c r="AM12" s="534" t="s">
        <v>133</v>
      </c>
      <c r="AN12" s="439"/>
      <c r="AO12" s="439"/>
      <c r="AP12" s="439"/>
      <c r="AQ12" s="439"/>
      <c r="AR12" s="439"/>
      <c r="AS12" s="439"/>
      <c r="AT12" s="440"/>
      <c r="AU12" s="522" t="s">
        <v>134</v>
      </c>
      <c r="AV12" s="523"/>
      <c r="AW12" s="523"/>
      <c r="AX12" s="523"/>
      <c r="AY12" s="445" t="s">
        <v>135</v>
      </c>
      <c r="AZ12" s="446"/>
      <c r="BA12" s="446"/>
      <c r="BB12" s="446"/>
      <c r="BC12" s="446"/>
      <c r="BD12" s="446"/>
      <c r="BE12" s="446"/>
      <c r="BF12" s="446"/>
      <c r="BG12" s="446"/>
      <c r="BH12" s="446"/>
      <c r="BI12" s="446"/>
      <c r="BJ12" s="446"/>
      <c r="BK12" s="446"/>
      <c r="BL12" s="446"/>
      <c r="BM12" s="447"/>
      <c r="BN12" s="465">
        <v>0</v>
      </c>
      <c r="BO12" s="466"/>
      <c r="BP12" s="466"/>
      <c r="BQ12" s="466"/>
      <c r="BR12" s="466"/>
      <c r="BS12" s="466"/>
      <c r="BT12" s="466"/>
      <c r="BU12" s="467"/>
      <c r="BV12" s="465">
        <v>0</v>
      </c>
      <c r="BW12" s="466"/>
      <c r="BX12" s="466"/>
      <c r="BY12" s="466"/>
      <c r="BZ12" s="466"/>
      <c r="CA12" s="466"/>
      <c r="CB12" s="466"/>
      <c r="CC12" s="467"/>
      <c r="CD12" s="474" t="s">
        <v>136</v>
      </c>
      <c r="CE12" s="475"/>
      <c r="CF12" s="475"/>
      <c r="CG12" s="475"/>
      <c r="CH12" s="475"/>
      <c r="CI12" s="475"/>
      <c r="CJ12" s="475"/>
      <c r="CK12" s="475"/>
      <c r="CL12" s="475"/>
      <c r="CM12" s="475"/>
      <c r="CN12" s="475"/>
      <c r="CO12" s="475"/>
      <c r="CP12" s="475"/>
      <c r="CQ12" s="475"/>
      <c r="CR12" s="475"/>
      <c r="CS12" s="476"/>
      <c r="CT12" s="578" t="s">
        <v>128</v>
      </c>
      <c r="CU12" s="579"/>
      <c r="CV12" s="579"/>
      <c r="CW12" s="579"/>
      <c r="CX12" s="579"/>
      <c r="CY12" s="579"/>
      <c r="CZ12" s="579"/>
      <c r="DA12" s="580"/>
      <c r="DB12" s="578" t="s">
        <v>128</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137</v>
      </c>
      <c r="N13" s="566"/>
      <c r="O13" s="566"/>
      <c r="P13" s="566"/>
      <c r="Q13" s="567"/>
      <c r="R13" s="568">
        <v>999</v>
      </c>
      <c r="S13" s="569"/>
      <c r="T13" s="569"/>
      <c r="U13" s="569"/>
      <c r="V13" s="570"/>
      <c r="W13" s="556" t="s">
        <v>138</v>
      </c>
      <c r="X13" s="478"/>
      <c r="Y13" s="478"/>
      <c r="Z13" s="478"/>
      <c r="AA13" s="478"/>
      <c r="AB13" s="479"/>
      <c r="AC13" s="441">
        <v>152</v>
      </c>
      <c r="AD13" s="442"/>
      <c r="AE13" s="442"/>
      <c r="AF13" s="442"/>
      <c r="AG13" s="443"/>
      <c r="AH13" s="441">
        <v>148</v>
      </c>
      <c r="AI13" s="442"/>
      <c r="AJ13" s="442"/>
      <c r="AK13" s="442"/>
      <c r="AL13" s="444"/>
      <c r="AM13" s="534" t="s">
        <v>139</v>
      </c>
      <c r="AN13" s="439"/>
      <c r="AO13" s="439"/>
      <c r="AP13" s="439"/>
      <c r="AQ13" s="439"/>
      <c r="AR13" s="439"/>
      <c r="AS13" s="439"/>
      <c r="AT13" s="440"/>
      <c r="AU13" s="522" t="s">
        <v>124</v>
      </c>
      <c r="AV13" s="523"/>
      <c r="AW13" s="523"/>
      <c r="AX13" s="523"/>
      <c r="AY13" s="445" t="s">
        <v>140</v>
      </c>
      <c r="AZ13" s="446"/>
      <c r="BA13" s="446"/>
      <c r="BB13" s="446"/>
      <c r="BC13" s="446"/>
      <c r="BD13" s="446"/>
      <c r="BE13" s="446"/>
      <c r="BF13" s="446"/>
      <c r="BG13" s="446"/>
      <c r="BH13" s="446"/>
      <c r="BI13" s="446"/>
      <c r="BJ13" s="446"/>
      <c r="BK13" s="446"/>
      <c r="BL13" s="446"/>
      <c r="BM13" s="447"/>
      <c r="BN13" s="465">
        <v>12714</v>
      </c>
      <c r="BO13" s="466"/>
      <c r="BP13" s="466"/>
      <c r="BQ13" s="466"/>
      <c r="BR13" s="466"/>
      <c r="BS13" s="466"/>
      <c r="BT13" s="466"/>
      <c r="BU13" s="467"/>
      <c r="BV13" s="465">
        <v>-21787</v>
      </c>
      <c r="BW13" s="466"/>
      <c r="BX13" s="466"/>
      <c r="BY13" s="466"/>
      <c r="BZ13" s="466"/>
      <c r="CA13" s="466"/>
      <c r="CB13" s="466"/>
      <c r="CC13" s="467"/>
      <c r="CD13" s="474" t="s">
        <v>141</v>
      </c>
      <c r="CE13" s="475"/>
      <c r="CF13" s="475"/>
      <c r="CG13" s="475"/>
      <c r="CH13" s="475"/>
      <c r="CI13" s="475"/>
      <c r="CJ13" s="475"/>
      <c r="CK13" s="475"/>
      <c r="CL13" s="475"/>
      <c r="CM13" s="475"/>
      <c r="CN13" s="475"/>
      <c r="CO13" s="475"/>
      <c r="CP13" s="475"/>
      <c r="CQ13" s="475"/>
      <c r="CR13" s="475"/>
      <c r="CS13" s="476"/>
      <c r="CT13" s="435">
        <v>1.1000000000000001</v>
      </c>
      <c r="CU13" s="436"/>
      <c r="CV13" s="436"/>
      <c r="CW13" s="436"/>
      <c r="CX13" s="436"/>
      <c r="CY13" s="436"/>
      <c r="CZ13" s="436"/>
      <c r="DA13" s="437"/>
      <c r="DB13" s="435">
        <v>1.9</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142</v>
      </c>
      <c r="M14" s="599"/>
      <c r="N14" s="599"/>
      <c r="O14" s="599"/>
      <c r="P14" s="599"/>
      <c r="Q14" s="600"/>
      <c r="R14" s="568">
        <v>1042</v>
      </c>
      <c r="S14" s="569"/>
      <c r="T14" s="569"/>
      <c r="U14" s="569"/>
      <c r="V14" s="570"/>
      <c r="W14" s="571"/>
      <c r="X14" s="481"/>
      <c r="Y14" s="481"/>
      <c r="Z14" s="481"/>
      <c r="AA14" s="481"/>
      <c r="AB14" s="482"/>
      <c r="AC14" s="561">
        <v>32.5</v>
      </c>
      <c r="AD14" s="562"/>
      <c r="AE14" s="562"/>
      <c r="AF14" s="562"/>
      <c r="AG14" s="563"/>
      <c r="AH14" s="561">
        <v>28.8</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143</v>
      </c>
      <c r="CE14" s="472"/>
      <c r="CF14" s="472"/>
      <c r="CG14" s="472"/>
      <c r="CH14" s="472"/>
      <c r="CI14" s="472"/>
      <c r="CJ14" s="472"/>
      <c r="CK14" s="472"/>
      <c r="CL14" s="472"/>
      <c r="CM14" s="472"/>
      <c r="CN14" s="472"/>
      <c r="CO14" s="472"/>
      <c r="CP14" s="472"/>
      <c r="CQ14" s="472"/>
      <c r="CR14" s="472"/>
      <c r="CS14" s="473"/>
      <c r="CT14" s="572" t="s">
        <v>144</v>
      </c>
      <c r="CU14" s="573"/>
      <c r="CV14" s="573"/>
      <c r="CW14" s="573"/>
      <c r="CX14" s="573"/>
      <c r="CY14" s="573"/>
      <c r="CZ14" s="573"/>
      <c r="DA14" s="574"/>
      <c r="DB14" s="572" t="s">
        <v>144</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137</v>
      </c>
      <c r="N15" s="566"/>
      <c r="O15" s="566"/>
      <c r="P15" s="566"/>
      <c r="Q15" s="567"/>
      <c r="R15" s="568">
        <v>1034</v>
      </c>
      <c r="S15" s="569"/>
      <c r="T15" s="569"/>
      <c r="U15" s="569"/>
      <c r="V15" s="570"/>
      <c r="W15" s="556" t="s">
        <v>145</v>
      </c>
      <c r="X15" s="478"/>
      <c r="Y15" s="478"/>
      <c r="Z15" s="478"/>
      <c r="AA15" s="478"/>
      <c r="AB15" s="479"/>
      <c r="AC15" s="441">
        <v>85</v>
      </c>
      <c r="AD15" s="442"/>
      <c r="AE15" s="442"/>
      <c r="AF15" s="442"/>
      <c r="AG15" s="443"/>
      <c r="AH15" s="441">
        <v>90</v>
      </c>
      <c r="AI15" s="442"/>
      <c r="AJ15" s="442"/>
      <c r="AK15" s="442"/>
      <c r="AL15" s="444"/>
      <c r="AM15" s="534"/>
      <c r="AN15" s="439"/>
      <c r="AO15" s="439"/>
      <c r="AP15" s="439"/>
      <c r="AQ15" s="439"/>
      <c r="AR15" s="439"/>
      <c r="AS15" s="439"/>
      <c r="AT15" s="440"/>
      <c r="AU15" s="522"/>
      <c r="AV15" s="523"/>
      <c r="AW15" s="523"/>
      <c r="AX15" s="523"/>
      <c r="AY15" s="457" t="s">
        <v>146</v>
      </c>
      <c r="AZ15" s="458"/>
      <c r="BA15" s="458"/>
      <c r="BB15" s="458"/>
      <c r="BC15" s="458"/>
      <c r="BD15" s="458"/>
      <c r="BE15" s="458"/>
      <c r="BF15" s="458"/>
      <c r="BG15" s="458"/>
      <c r="BH15" s="458"/>
      <c r="BI15" s="458"/>
      <c r="BJ15" s="458"/>
      <c r="BK15" s="458"/>
      <c r="BL15" s="458"/>
      <c r="BM15" s="459"/>
      <c r="BN15" s="460">
        <v>189278</v>
      </c>
      <c r="BO15" s="461"/>
      <c r="BP15" s="461"/>
      <c r="BQ15" s="461"/>
      <c r="BR15" s="461"/>
      <c r="BS15" s="461"/>
      <c r="BT15" s="461"/>
      <c r="BU15" s="462"/>
      <c r="BV15" s="460">
        <v>179748</v>
      </c>
      <c r="BW15" s="461"/>
      <c r="BX15" s="461"/>
      <c r="BY15" s="461"/>
      <c r="BZ15" s="461"/>
      <c r="CA15" s="461"/>
      <c r="CB15" s="461"/>
      <c r="CC15" s="462"/>
      <c r="CD15" s="575" t="s">
        <v>147</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148</v>
      </c>
      <c r="M16" s="559"/>
      <c r="N16" s="559"/>
      <c r="O16" s="559"/>
      <c r="P16" s="559"/>
      <c r="Q16" s="560"/>
      <c r="R16" s="553" t="s">
        <v>149</v>
      </c>
      <c r="S16" s="554"/>
      <c r="T16" s="554"/>
      <c r="U16" s="554"/>
      <c r="V16" s="555"/>
      <c r="W16" s="571"/>
      <c r="X16" s="481"/>
      <c r="Y16" s="481"/>
      <c r="Z16" s="481"/>
      <c r="AA16" s="481"/>
      <c r="AB16" s="482"/>
      <c r="AC16" s="561">
        <v>18.2</v>
      </c>
      <c r="AD16" s="562"/>
      <c r="AE16" s="562"/>
      <c r="AF16" s="562"/>
      <c r="AG16" s="563"/>
      <c r="AH16" s="561">
        <v>17.5</v>
      </c>
      <c r="AI16" s="562"/>
      <c r="AJ16" s="562"/>
      <c r="AK16" s="562"/>
      <c r="AL16" s="564"/>
      <c r="AM16" s="534"/>
      <c r="AN16" s="439"/>
      <c r="AO16" s="439"/>
      <c r="AP16" s="439"/>
      <c r="AQ16" s="439"/>
      <c r="AR16" s="439"/>
      <c r="AS16" s="439"/>
      <c r="AT16" s="440"/>
      <c r="AU16" s="522"/>
      <c r="AV16" s="523"/>
      <c r="AW16" s="523"/>
      <c r="AX16" s="523"/>
      <c r="AY16" s="445" t="s">
        <v>150</v>
      </c>
      <c r="AZ16" s="446"/>
      <c r="BA16" s="446"/>
      <c r="BB16" s="446"/>
      <c r="BC16" s="446"/>
      <c r="BD16" s="446"/>
      <c r="BE16" s="446"/>
      <c r="BF16" s="446"/>
      <c r="BG16" s="446"/>
      <c r="BH16" s="446"/>
      <c r="BI16" s="446"/>
      <c r="BJ16" s="446"/>
      <c r="BK16" s="446"/>
      <c r="BL16" s="446"/>
      <c r="BM16" s="447"/>
      <c r="BN16" s="465">
        <v>1165928</v>
      </c>
      <c r="BO16" s="466"/>
      <c r="BP16" s="466"/>
      <c r="BQ16" s="466"/>
      <c r="BR16" s="466"/>
      <c r="BS16" s="466"/>
      <c r="BT16" s="466"/>
      <c r="BU16" s="467"/>
      <c r="BV16" s="465">
        <v>1223282</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151</v>
      </c>
      <c r="N17" s="551"/>
      <c r="O17" s="551"/>
      <c r="P17" s="551"/>
      <c r="Q17" s="552"/>
      <c r="R17" s="553" t="s">
        <v>152</v>
      </c>
      <c r="S17" s="554"/>
      <c r="T17" s="554"/>
      <c r="U17" s="554"/>
      <c r="V17" s="555"/>
      <c r="W17" s="556" t="s">
        <v>153</v>
      </c>
      <c r="X17" s="478"/>
      <c r="Y17" s="478"/>
      <c r="Z17" s="478"/>
      <c r="AA17" s="478"/>
      <c r="AB17" s="479"/>
      <c r="AC17" s="441">
        <v>231</v>
      </c>
      <c r="AD17" s="442"/>
      <c r="AE17" s="442"/>
      <c r="AF17" s="442"/>
      <c r="AG17" s="443"/>
      <c r="AH17" s="441">
        <v>276</v>
      </c>
      <c r="AI17" s="442"/>
      <c r="AJ17" s="442"/>
      <c r="AK17" s="442"/>
      <c r="AL17" s="444"/>
      <c r="AM17" s="534"/>
      <c r="AN17" s="439"/>
      <c r="AO17" s="439"/>
      <c r="AP17" s="439"/>
      <c r="AQ17" s="439"/>
      <c r="AR17" s="439"/>
      <c r="AS17" s="439"/>
      <c r="AT17" s="440"/>
      <c r="AU17" s="522"/>
      <c r="AV17" s="523"/>
      <c r="AW17" s="523"/>
      <c r="AX17" s="523"/>
      <c r="AY17" s="445" t="s">
        <v>154</v>
      </c>
      <c r="AZ17" s="446"/>
      <c r="BA17" s="446"/>
      <c r="BB17" s="446"/>
      <c r="BC17" s="446"/>
      <c r="BD17" s="446"/>
      <c r="BE17" s="446"/>
      <c r="BF17" s="446"/>
      <c r="BG17" s="446"/>
      <c r="BH17" s="446"/>
      <c r="BI17" s="446"/>
      <c r="BJ17" s="446"/>
      <c r="BK17" s="446"/>
      <c r="BL17" s="446"/>
      <c r="BM17" s="447"/>
      <c r="BN17" s="465">
        <v>239637</v>
      </c>
      <c r="BO17" s="466"/>
      <c r="BP17" s="466"/>
      <c r="BQ17" s="466"/>
      <c r="BR17" s="466"/>
      <c r="BS17" s="466"/>
      <c r="BT17" s="466"/>
      <c r="BU17" s="467"/>
      <c r="BV17" s="465">
        <v>226945</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155</v>
      </c>
      <c r="C18" s="528"/>
      <c r="D18" s="528"/>
      <c r="E18" s="529"/>
      <c r="F18" s="529"/>
      <c r="G18" s="529"/>
      <c r="H18" s="529"/>
      <c r="I18" s="529"/>
      <c r="J18" s="529"/>
      <c r="K18" s="529"/>
      <c r="L18" s="530">
        <v>248.28</v>
      </c>
      <c r="M18" s="530"/>
      <c r="N18" s="530"/>
      <c r="O18" s="530"/>
      <c r="P18" s="530"/>
      <c r="Q18" s="530"/>
      <c r="R18" s="531"/>
      <c r="S18" s="531"/>
      <c r="T18" s="531"/>
      <c r="U18" s="531"/>
      <c r="V18" s="532"/>
      <c r="W18" s="546"/>
      <c r="X18" s="547"/>
      <c r="Y18" s="547"/>
      <c r="Z18" s="547"/>
      <c r="AA18" s="547"/>
      <c r="AB18" s="557"/>
      <c r="AC18" s="429">
        <v>49.4</v>
      </c>
      <c r="AD18" s="430"/>
      <c r="AE18" s="430"/>
      <c r="AF18" s="430"/>
      <c r="AG18" s="533"/>
      <c r="AH18" s="429">
        <v>53.7</v>
      </c>
      <c r="AI18" s="430"/>
      <c r="AJ18" s="430"/>
      <c r="AK18" s="430"/>
      <c r="AL18" s="431"/>
      <c r="AM18" s="534"/>
      <c r="AN18" s="439"/>
      <c r="AO18" s="439"/>
      <c r="AP18" s="439"/>
      <c r="AQ18" s="439"/>
      <c r="AR18" s="439"/>
      <c r="AS18" s="439"/>
      <c r="AT18" s="440"/>
      <c r="AU18" s="522"/>
      <c r="AV18" s="523"/>
      <c r="AW18" s="523"/>
      <c r="AX18" s="523"/>
      <c r="AY18" s="445" t="s">
        <v>156</v>
      </c>
      <c r="AZ18" s="446"/>
      <c r="BA18" s="446"/>
      <c r="BB18" s="446"/>
      <c r="BC18" s="446"/>
      <c r="BD18" s="446"/>
      <c r="BE18" s="446"/>
      <c r="BF18" s="446"/>
      <c r="BG18" s="446"/>
      <c r="BH18" s="446"/>
      <c r="BI18" s="446"/>
      <c r="BJ18" s="446"/>
      <c r="BK18" s="446"/>
      <c r="BL18" s="446"/>
      <c r="BM18" s="447"/>
      <c r="BN18" s="465">
        <v>913295</v>
      </c>
      <c r="BO18" s="466"/>
      <c r="BP18" s="466"/>
      <c r="BQ18" s="466"/>
      <c r="BR18" s="466"/>
      <c r="BS18" s="466"/>
      <c r="BT18" s="466"/>
      <c r="BU18" s="467"/>
      <c r="BV18" s="465">
        <v>904645</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157</v>
      </c>
      <c r="C19" s="528"/>
      <c r="D19" s="528"/>
      <c r="E19" s="529"/>
      <c r="F19" s="529"/>
      <c r="G19" s="529"/>
      <c r="H19" s="529"/>
      <c r="I19" s="529"/>
      <c r="J19" s="529"/>
      <c r="K19" s="529"/>
      <c r="L19" s="535">
        <v>4</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158</v>
      </c>
      <c r="AZ19" s="446"/>
      <c r="BA19" s="446"/>
      <c r="BB19" s="446"/>
      <c r="BC19" s="446"/>
      <c r="BD19" s="446"/>
      <c r="BE19" s="446"/>
      <c r="BF19" s="446"/>
      <c r="BG19" s="446"/>
      <c r="BH19" s="446"/>
      <c r="BI19" s="446"/>
      <c r="BJ19" s="446"/>
      <c r="BK19" s="446"/>
      <c r="BL19" s="446"/>
      <c r="BM19" s="447"/>
      <c r="BN19" s="465">
        <v>2020897</v>
      </c>
      <c r="BO19" s="466"/>
      <c r="BP19" s="466"/>
      <c r="BQ19" s="466"/>
      <c r="BR19" s="466"/>
      <c r="BS19" s="466"/>
      <c r="BT19" s="466"/>
      <c r="BU19" s="467"/>
      <c r="BV19" s="465">
        <v>2096164</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159</v>
      </c>
      <c r="C20" s="528"/>
      <c r="D20" s="528"/>
      <c r="E20" s="529"/>
      <c r="F20" s="529"/>
      <c r="G20" s="529"/>
      <c r="H20" s="529"/>
      <c r="I20" s="529"/>
      <c r="J20" s="529"/>
      <c r="K20" s="529"/>
      <c r="L20" s="535">
        <v>475</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160</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161</v>
      </c>
      <c r="C22" s="495"/>
      <c r="D22" s="496"/>
      <c r="E22" s="503" t="s">
        <v>1</v>
      </c>
      <c r="F22" s="478"/>
      <c r="G22" s="478"/>
      <c r="H22" s="478"/>
      <c r="I22" s="478"/>
      <c r="J22" s="478"/>
      <c r="K22" s="479"/>
      <c r="L22" s="503" t="s">
        <v>162</v>
      </c>
      <c r="M22" s="478"/>
      <c r="N22" s="478"/>
      <c r="O22" s="478"/>
      <c r="P22" s="479"/>
      <c r="Q22" s="488" t="s">
        <v>163</v>
      </c>
      <c r="R22" s="489"/>
      <c r="S22" s="489"/>
      <c r="T22" s="489"/>
      <c r="U22" s="489"/>
      <c r="V22" s="504"/>
      <c r="W22" s="506" t="s">
        <v>164</v>
      </c>
      <c r="X22" s="495"/>
      <c r="Y22" s="496"/>
      <c r="Z22" s="503" t="s">
        <v>1</v>
      </c>
      <c r="AA22" s="478"/>
      <c r="AB22" s="478"/>
      <c r="AC22" s="478"/>
      <c r="AD22" s="478"/>
      <c r="AE22" s="478"/>
      <c r="AF22" s="478"/>
      <c r="AG22" s="479"/>
      <c r="AH22" s="477" t="s">
        <v>165</v>
      </c>
      <c r="AI22" s="478"/>
      <c r="AJ22" s="478"/>
      <c r="AK22" s="478"/>
      <c r="AL22" s="479"/>
      <c r="AM22" s="477" t="s">
        <v>166</v>
      </c>
      <c r="AN22" s="483"/>
      <c r="AO22" s="483"/>
      <c r="AP22" s="483"/>
      <c r="AQ22" s="483"/>
      <c r="AR22" s="484"/>
      <c r="AS22" s="488" t="s">
        <v>163</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167</v>
      </c>
      <c r="AZ23" s="458"/>
      <c r="BA23" s="458"/>
      <c r="BB23" s="458"/>
      <c r="BC23" s="458"/>
      <c r="BD23" s="458"/>
      <c r="BE23" s="458"/>
      <c r="BF23" s="458"/>
      <c r="BG23" s="458"/>
      <c r="BH23" s="458"/>
      <c r="BI23" s="458"/>
      <c r="BJ23" s="458"/>
      <c r="BK23" s="458"/>
      <c r="BL23" s="458"/>
      <c r="BM23" s="459"/>
      <c r="BN23" s="465">
        <v>1566765</v>
      </c>
      <c r="BO23" s="466"/>
      <c r="BP23" s="466"/>
      <c r="BQ23" s="466"/>
      <c r="BR23" s="466"/>
      <c r="BS23" s="466"/>
      <c r="BT23" s="466"/>
      <c r="BU23" s="467"/>
      <c r="BV23" s="465">
        <v>1641245</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168</v>
      </c>
      <c r="F24" s="439"/>
      <c r="G24" s="439"/>
      <c r="H24" s="439"/>
      <c r="I24" s="439"/>
      <c r="J24" s="439"/>
      <c r="K24" s="440"/>
      <c r="L24" s="441">
        <v>1</v>
      </c>
      <c r="M24" s="442"/>
      <c r="N24" s="442"/>
      <c r="O24" s="442"/>
      <c r="P24" s="443"/>
      <c r="Q24" s="441">
        <v>6000</v>
      </c>
      <c r="R24" s="442"/>
      <c r="S24" s="442"/>
      <c r="T24" s="442"/>
      <c r="U24" s="442"/>
      <c r="V24" s="443"/>
      <c r="W24" s="507"/>
      <c r="X24" s="498"/>
      <c r="Y24" s="499"/>
      <c r="Z24" s="438" t="s">
        <v>169</v>
      </c>
      <c r="AA24" s="439"/>
      <c r="AB24" s="439"/>
      <c r="AC24" s="439"/>
      <c r="AD24" s="439"/>
      <c r="AE24" s="439"/>
      <c r="AF24" s="439"/>
      <c r="AG24" s="440"/>
      <c r="AH24" s="441">
        <v>31</v>
      </c>
      <c r="AI24" s="442"/>
      <c r="AJ24" s="442"/>
      <c r="AK24" s="442"/>
      <c r="AL24" s="443"/>
      <c r="AM24" s="441">
        <v>93403</v>
      </c>
      <c r="AN24" s="442"/>
      <c r="AO24" s="442"/>
      <c r="AP24" s="442"/>
      <c r="AQ24" s="442"/>
      <c r="AR24" s="443"/>
      <c r="AS24" s="441">
        <v>3013</v>
      </c>
      <c r="AT24" s="442"/>
      <c r="AU24" s="442"/>
      <c r="AV24" s="442"/>
      <c r="AW24" s="442"/>
      <c r="AX24" s="444"/>
      <c r="AY24" s="432" t="s">
        <v>170</v>
      </c>
      <c r="AZ24" s="433"/>
      <c r="BA24" s="433"/>
      <c r="BB24" s="433"/>
      <c r="BC24" s="433"/>
      <c r="BD24" s="433"/>
      <c r="BE24" s="433"/>
      <c r="BF24" s="433"/>
      <c r="BG24" s="433"/>
      <c r="BH24" s="433"/>
      <c r="BI24" s="433"/>
      <c r="BJ24" s="433"/>
      <c r="BK24" s="433"/>
      <c r="BL24" s="433"/>
      <c r="BM24" s="434"/>
      <c r="BN24" s="465">
        <v>1540433</v>
      </c>
      <c r="BO24" s="466"/>
      <c r="BP24" s="466"/>
      <c r="BQ24" s="466"/>
      <c r="BR24" s="466"/>
      <c r="BS24" s="466"/>
      <c r="BT24" s="466"/>
      <c r="BU24" s="467"/>
      <c r="BV24" s="465">
        <v>1603111</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171</v>
      </c>
      <c r="F25" s="439"/>
      <c r="G25" s="439"/>
      <c r="H25" s="439"/>
      <c r="I25" s="439"/>
      <c r="J25" s="439"/>
      <c r="K25" s="440"/>
      <c r="L25" s="441">
        <v>1</v>
      </c>
      <c r="M25" s="442"/>
      <c r="N25" s="442"/>
      <c r="O25" s="442"/>
      <c r="P25" s="443"/>
      <c r="Q25" s="441">
        <v>5380</v>
      </c>
      <c r="R25" s="442"/>
      <c r="S25" s="442"/>
      <c r="T25" s="442"/>
      <c r="U25" s="442"/>
      <c r="V25" s="443"/>
      <c r="W25" s="507"/>
      <c r="X25" s="498"/>
      <c r="Y25" s="499"/>
      <c r="Z25" s="438" t="s">
        <v>172</v>
      </c>
      <c r="AA25" s="439"/>
      <c r="AB25" s="439"/>
      <c r="AC25" s="439"/>
      <c r="AD25" s="439"/>
      <c r="AE25" s="439"/>
      <c r="AF25" s="439"/>
      <c r="AG25" s="440"/>
      <c r="AH25" s="441" t="s">
        <v>144</v>
      </c>
      <c r="AI25" s="442"/>
      <c r="AJ25" s="442"/>
      <c r="AK25" s="442"/>
      <c r="AL25" s="443"/>
      <c r="AM25" s="441" t="s">
        <v>144</v>
      </c>
      <c r="AN25" s="442"/>
      <c r="AO25" s="442"/>
      <c r="AP25" s="442"/>
      <c r="AQ25" s="442"/>
      <c r="AR25" s="443"/>
      <c r="AS25" s="441" t="s">
        <v>144</v>
      </c>
      <c r="AT25" s="442"/>
      <c r="AU25" s="442"/>
      <c r="AV25" s="442"/>
      <c r="AW25" s="442"/>
      <c r="AX25" s="444"/>
      <c r="AY25" s="457" t="s">
        <v>173</v>
      </c>
      <c r="AZ25" s="458"/>
      <c r="BA25" s="458"/>
      <c r="BB25" s="458"/>
      <c r="BC25" s="458"/>
      <c r="BD25" s="458"/>
      <c r="BE25" s="458"/>
      <c r="BF25" s="458"/>
      <c r="BG25" s="458"/>
      <c r="BH25" s="458"/>
      <c r="BI25" s="458"/>
      <c r="BJ25" s="458"/>
      <c r="BK25" s="458"/>
      <c r="BL25" s="458"/>
      <c r="BM25" s="459"/>
      <c r="BN25" s="460">
        <v>6436</v>
      </c>
      <c r="BO25" s="461"/>
      <c r="BP25" s="461"/>
      <c r="BQ25" s="461"/>
      <c r="BR25" s="461"/>
      <c r="BS25" s="461"/>
      <c r="BT25" s="461"/>
      <c r="BU25" s="462"/>
      <c r="BV25" s="460" t="s">
        <v>144</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174</v>
      </c>
      <c r="F26" s="439"/>
      <c r="G26" s="439"/>
      <c r="H26" s="439"/>
      <c r="I26" s="439"/>
      <c r="J26" s="439"/>
      <c r="K26" s="440"/>
      <c r="L26" s="441">
        <v>1</v>
      </c>
      <c r="M26" s="442"/>
      <c r="N26" s="442"/>
      <c r="O26" s="442"/>
      <c r="P26" s="443"/>
      <c r="Q26" s="441">
        <v>4720</v>
      </c>
      <c r="R26" s="442"/>
      <c r="S26" s="442"/>
      <c r="T26" s="442"/>
      <c r="U26" s="442"/>
      <c r="V26" s="443"/>
      <c r="W26" s="507"/>
      <c r="X26" s="498"/>
      <c r="Y26" s="499"/>
      <c r="Z26" s="438" t="s">
        <v>175</v>
      </c>
      <c r="AA26" s="520"/>
      <c r="AB26" s="520"/>
      <c r="AC26" s="520"/>
      <c r="AD26" s="520"/>
      <c r="AE26" s="520"/>
      <c r="AF26" s="520"/>
      <c r="AG26" s="521"/>
      <c r="AH26" s="441" t="s">
        <v>144</v>
      </c>
      <c r="AI26" s="442"/>
      <c r="AJ26" s="442"/>
      <c r="AK26" s="442"/>
      <c r="AL26" s="443"/>
      <c r="AM26" s="441" t="s">
        <v>144</v>
      </c>
      <c r="AN26" s="442"/>
      <c r="AO26" s="442"/>
      <c r="AP26" s="442"/>
      <c r="AQ26" s="442"/>
      <c r="AR26" s="443"/>
      <c r="AS26" s="441" t="s">
        <v>144</v>
      </c>
      <c r="AT26" s="442"/>
      <c r="AU26" s="442"/>
      <c r="AV26" s="442"/>
      <c r="AW26" s="442"/>
      <c r="AX26" s="444"/>
      <c r="AY26" s="474" t="s">
        <v>176</v>
      </c>
      <c r="AZ26" s="475"/>
      <c r="BA26" s="475"/>
      <c r="BB26" s="475"/>
      <c r="BC26" s="475"/>
      <c r="BD26" s="475"/>
      <c r="BE26" s="475"/>
      <c r="BF26" s="475"/>
      <c r="BG26" s="475"/>
      <c r="BH26" s="475"/>
      <c r="BI26" s="475"/>
      <c r="BJ26" s="475"/>
      <c r="BK26" s="475"/>
      <c r="BL26" s="475"/>
      <c r="BM26" s="476"/>
      <c r="BN26" s="465" t="s">
        <v>144</v>
      </c>
      <c r="BO26" s="466"/>
      <c r="BP26" s="466"/>
      <c r="BQ26" s="466"/>
      <c r="BR26" s="466"/>
      <c r="BS26" s="466"/>
      <c r="BT26" s="466"/>
      <c r="BU26" s="467"/>
      <c r="BV26" s="465" t="s">
        <v>144</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177</v>
      </c>
      <c r="F27" s="439"/>
      <c r="G27" s="439"/>
      <c r="H27" s="439"/>
      <c r="I27" s="439"/>
      <c r="J27" s="439"/>
      <c r="K27" s="440"/>
      <c r="L27" s="441">
        <v>1</v>
      </c>
      <c r="M27" s="442"/>
      <c r="N27" s="442"/>
      <c r="O27" s="442"/>
      <c r="P27" s="443"/>
      <c r="Q27" s="441">
        <v>2330</v>
      </c>
      <c r="R27" s="442"/>
      <c r="S27" s="442"/>
      <c r="T27" s="442"/>
      <c r="U27" s="442"/>
      <c r="V27" s="443"/>
      <c r="W27" s="507"/>
      <c r="X27" s="498"/>
      <c r="Y27" s="499"/>
      <c r="Z27" s="438" t="s">
        <v>178</v>
      </c>
      <c r="AA27" s="439"/>
      <c r="AB27" s="439"/>
      <c r="AC27" s="439"/>
      <c r="AD27" s="439"/>
      <c r="AE27" s="439"/>
      <c r="AF27" s="439"/>
      <c r="AG27" s="440"/>
      <c r="AH27" s="441" t="s">
        <v>144</v>
      </c>
      <c r="AI27" s="442"/>
      <c r="AJ27" s="442"/>
      <c r="AK27" s="442"/>
      <c r="AL27" s="443"/>
      <c r="AM27" s="441" t="s">
        <v>144</v>
      </c>
      <c r="AN27" s="442"/>
      <c r="AO27" s="442"/>
      <c r="AP27" s="442"/>
      <c r="AQ27" s="442"/>
      <c r="AR27" s="443"/>
      <c r="AS27" s="441" t="s">
        <v>144</v>
      </c>
      <c r="AT27" s="442"/>
      <c r="AU27" s="442"/>
      <c r="AV27" s="442"/>
      <c r="AW27" s="442"/>
      <c r="AX27" s="444"/>
      <c r="AY27" s="471" t="s">
        <v>179</v>
      </c>
      <c r="AZ27" s="472"/>
      <c r="BA27" s="472"/>
      <c r="BB27" s="472"/>
      <c r="BC27" s="472"/>
      <c r="BD27" s="472"/>
      <c r="BE27" s="472"/>
      <c r="BF27" s="472"/>
      <c r="BG27" s="472"/>
      <c r="BH27" s="472"/>
      <c r="BI27" s="472"/>
      <c r="BJ27" s="472"/>
      <c r="BK27" s="472"/>
      <c r="BL27" s="472"/>
      <c r="BM27" s="473"/>
      <c r="BN27" s="468">
        <v>38367</v>
      </c>
      <c r="BO27" s="469"/>
      <c r="BP27" s="469"/>
      <c r="BQ27" s="469"/>
      <c r="BR27" s="469"/>
      <c r="BS27" s="469"/>
      <c r="BT27" s="469"/>
      <c r="BU27" s="470"/>
      <c r="BV27" s="468">
        <v>38367</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180</v>
      </c>
      <c r="F28" s="439"/>
      <c r="G28" s="439"/>
      <c r="H28" s="439"/>
      <c r="I28" s="439"/>
      <c r="J28" s="439"/>
      <c r="K28" s="440"/>
      <c r="L28" s="441">
        <v>1</v>
      </c>
      <c r="M28" s="442"/>
      <c r="N28" s="442"/>
      <c r="O28" s="442"/>
      <c r="P28" s="443"/>
      <c r="Q28" s="441">
        <v>1610</v>
      </c>
      <c r="R28" s="442"/>
      <c r="S28" s="442"/>
      <c r="T28" s="442"/>
      <c r="U28" s="442"/>
      <c r="V28" s="443"/>
      <c r="W28" s="507"/>
      <c r="X28" s="498"/>
      <c r="Y28" s="499"/>
      <c r="Z28" s="438" t="s">
        <v>181</v>
      </c>
      <c r="AA28" s="439"/>
      <c r="AB28" s="439"/>
      <c r="AC28" s="439"/>
      <c r="AD28" s="439"/>
      <c r="AE28" s="439"/>
      <c r="AF28" s="439"/>
      <c r="AG28" s="440"/>
      <c r="AH28" s="441" t="s">
        <v>144</v>
      </c>
      <c r="AI28" s="442"/>
      <c r="AJ28" s="442"/>
      <c r="AK28" s="442"/>
      <c r="AL28" s="443"/>
      <c r="AM28" s="441" t="s">
        <v>144</v>
      </c>
      <c r="AN28" s="442"/>
      <c r="AO28" s="442"/>
      <c r="AP28" s="442"/>
      <c r="AQ28" s="442"/>
      <c r="AR28" s="443"/>
      <c r="AS28" s="441" t="s">
        <v>144</v>
      </c>
      <c r="AT28" s="442"/>
      <c r="AU28" s="442"/>
      <c r="AV28" s="442"/>
      <c r="AW28" s="442"/>
      <c r="AX28" s="444"/>
      <c r="AY28" s="448" t="s">
        <v>182</v>
      </c>
      <c r="AZ28" s="449"/>
      <c r="BA28" s="449"/>
      <c r="BB28" s="450"/>
      <c r="BC28" s="457" t="s">
        <v>48</v>
      </c>
      <c r="BD28" s="458"/>
      <c r="BE28" s="458"/>
      <c r="BF28" s="458"/>
      <c r="BG28" s="458"/>
      <c r="BH28" s="458"/>
      <c r="BI28" s="458"/>
      <c r="BJ28" s="458"/>
      <c r="BK28" s="458"/>
      <c r="BL28" s="458"/>
      <c r="BM28" s="459"/>
      <c r="BN28" s="460">
        <v>481712</v>
      </c>
      <c r="BO28" s="461"/>
      <c r="BP28" s="461"/>
      <c r="BQ28" s="461"/>
      <c r="BR28" s="461"/>
      <c r="BS28" s="461"/>
      <c r="BT28" s="461"/>
      <c r="BU28" s="462"/>
      <c r="BV28" s="460">
        <v>480509</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183</v>
      </c>
      <c r="F29" s="439"/>
      <c r="G29" s="439"/>
      <c r="H29" s="439"/>
      <c r="I29" s="439"/>
      <c r="J29" s="439"/>
      <c r="K29" s="440"/>
      <c r="L29" s="441">
        <v>6</v>
      </c>
      <c r="M29" s="442"/>
      <c r="N29" s="442"/>
      <c r="O29" s="442"/>
      <c r="P29" s="443"/>
      <c r="Q29" s="441">
        <v>1350</v>
      </c>
      <c r="R29" s="442"/>
      <c r="S29" s="442"/>
      <c r="T29" s="442"/>
      <c r="U29" s="442"/>
      <c r="V29" s="443"/>
      <c r="W29" s="508"/>
      <c r="X29" s="509"/>
      <c r="Y29" s="510"/>
      <c r="Z29" s="438" t="s">
        <v>184</v>
      </c>
      <c r="AA29" s="439"/>
      <c r="AB29" s="439"/>
      <c r="AC29" s="439"/>
      <c r="AD29" s="439"/>
      <c r="AE29" s="439"/>
      <c r="AF29" s="439"/>
      <c r="AG29" s="440"/>
      <c r="AH29" s="441">
        <v>31</v>
      </c>
      <c r="AI29" s="442"/>
      <c r="AJ29" s="442"/>
      <c r="AK29" s="442"/>
      <c r="AL29" s="443"/>
      <c r="AM29" s="441">
        <v>93403</v>
      </c>
      <c r="AN29" s="442"/>
      <c r="AO29" s="442"/>
      <c r="AP29" s="442"/>
      <c r="AQ29" s="442"/>
      <c r="AR29" s="443"/>
      <c r="AS29" s="441">
        <v>3013</v>
      </c>
      <c r="AT29" s="442"/>
      <c r="AU29" s="442"/>
      <c r="AV29" s="442"/>
      <c r="AW29" s="442"/>
      <c r="AX29" s="444"/>
      <c r="AY29" s="451"/>
      <c r="AZ29" s="452"/>
      <c r="BA29" s="452"/>
      <c r="BB29" s="453"/>
      <c r="BC29" s="445" t="s">
        <v>185</v>
      </c>
      <c r="BD29" s="446"/>
      <c r="BE29" s="446"/>
      <c r="BF29" s="446"/>
      <c r="BG29" s="446"/>
      <c r="BH29" s="446"/>
      <c r="BI29" s="446"/>
      <c r="BJ29" s="446"/>
      <c r="BK29" s="446"/>
      <c r="BL29" s="446"/>
      <c r="BM29" s="447"/>
      <c r="BN29" s="465">
        <v>595834</v>
      </c>
      <c r="BO29" s="466"/>
      <c r="BP29" s="466"/>
      <c r="BQ29" s="466"/>
      <c r="BR29" s="466"/>
      <c r="BS29" s="466"/>
      <c r="BT29" s="466"/>
      <c r="BU29" s="467"/>
      <c r="BV29" s="465">
        <v>594335</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186</v>
      </c>
      <c r="X30" s="518"/>
      <c r="Y30" s="518"/>
      <c r="Z30" s="518"/>
      <c r="AA30" s="518"/>
      <c r="AB30" s="518"/>
      <c r="AC30" s="518"/>
      <c r="AD30" s="518"/>
      <c r="AE30" s="518"/>
      <c r="AF30" s="518"/>
      <c r="AG30" s="519"/>
      <c r="AH30" s="429">
        <v>93.8</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1414938</v>
      </c>
      <c r="BO30" s="469"/>
      <c r="BP30" s="469"/>
      <c r="BQ30" s="469"/>
      <c r="BR30" s="469"/>
      <c r="BS30" s="469"/>
      <c r="BT30" s="469"/>
      <c r="BU30" s="470"/>
      <c r="BV30" s="468">
        <v>1505111</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187</v>
      </c>
      <c r="D32" s="213"/>
      <c r="E32" s="213"/>
      <c r="F32" s="210"/>
      <c r="G32" s="210"/>
      <c r="H32" s="210"/>
      <c r="I32" s="210"/>
      <c r="J32" s="210"/>
      <c r="K32" s="210"/>
      <c r="L32" s="210"/>
      <c r="M32" s="210"/>
      <c r="N32" s="210"/>
      <c r="O32" s="210"/>
      <c r="P32" s="210"/>
      <c r="Q32" s="210"/>
      <c r="R32" s="210"/>
      <c r="S32" s="210"/>
      <c r="T32" s="210"/>
      <c r="U32" s="210" t="s">
        <v>188</v>
      </c>
      <c r="V32" s="210"/>
      <c r="W32" s="210"/>
      <c r="X32" s="210"/>
      <c r="Y32" s="210"/>
      <c r="Z32" s="210"/>
      <c r="AA32" s="210"/>
      <c r="AB32" s="210"/>
      <c r="AC32" s="210"/>
      <c r="AD32" s="210"/>
      <c r="AE32" s="210"/>
      <c r="AF32" s="210"/>
      <c r="AG32" s="210"/>
      <c r="AH32" s="210"/>
      <c r="AI32" s="210"/>
      <c r="AJ32" s="210"/>
      <c r="AK32" s="210"/>
      <c r="AL32" s="210"/>
      <c r="AM32" s="214" t="s">
        <v>189</v>
      </c>
      <c r="AN32" s="210"/>
      <c r="AO32" s="210"/>
      <c r="AP32" s="210"/>
      <c r="AQ32" s="210"/>
      <c r="AR32" s="210"/>
      <c r="AS32" s="214"/>
      <c r="AT32" s="214"/>
      <c r="AU32" s="214"/>
      <c r="AV32" s="214"/>
      <c r="AW32" s="214"/>
      <c r="AX32" s="214"/>
      <c r="AY32" s="214"/>
      <c r="AZ32" s="214"/>
      <c r="BA32" s="214"/>
      <c r="BB32" s="210"/>
      <c r="BC32" s="214"/>
      <c r="BD32" s="210"/>
      <c r="BE32" s="214" t="s">
        <v>190</v>
      </c>
      <c r="BF32" s="210"/>
      <c r="BG32" s="210"/>
      <c r="BH32" s="210"/>
      <c r="BI32" s="210"/>
      <c r="BJ32" s="214"/>
      <c r="BK32" s="214"/>
      <c r="BL32" s="214"/>
      <c r="BM32" s="214"/>
      <c r="BN32" s="214"/>
      <c r="BO32" s="214"/>
      <c r="BP32" s="214"/>
      <c r="BQ32" s="214"/>
      <c r="BR32" s="210"/>
      <c r="BS32" s="210"/>
      <c r="BT32" s="210"/>
      <c r="BU32" s="210"/>
      <c r="BV32" s="210"/>
      <c r="BW32" s="210" t="s">
        <v>191</v>
      </c>
      <c r="BX32" s="210"/>
      <c r="BY32" s="210"/>
      <c r="BZ32" s="210"/>
      <c r="CA32" s="210"/>
      <c r="CB32" s="214"/>
      <c r="CC32" s="214"/>
      <c r="CD32" s="214"/>
      <c r="CE32" s="214"/>
      <c r="CF32" s="214"/>
      <c r="CG32" s="214"/>
      <c r="CH32" s="214"/>
      <c r="CI32" s="214"/>
      <c r="CJ32" s="214"/>
      <c r="CK32" s="214"/>
      <c r="CL32" s="214"/>
      <c r="CM32" s="214"/>
      <c r="CN32" s="214"/>
      <c r="CO32" s="214" t="s">
        <v>192</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193</v>
      </c>
      <c r="D33" s="428"/>
      <c r="E33" s="427" t="s">
        <v>194</v>
      </c>
      <c r="F33" s="427"/>
      <c r="G33" s="427"/>
      <c r="H33" s="427"/>
      <c r="I33" s="427"/>
      <c r="J33" s="427"/>
      <c r="K33" s="427"/>
      <c r="L33" s="427"/>
      <c r="M33" s="427"/>
      <c r="N33" s="427"/>
      <c r="O33" s="427"/>
      <c r="P33" s="427"/>
      <c r="Q33" s="427"/>
      <c r="R33" s="427"/>
      <c r="S33" s="427"/>
      <c r="T33" s="215"/>
      <c r="U33" s="428" t="s">
        <v>193</v>
      </c>
      <c r="V33" s="428"/>
      <c r="W33" s="427" t="s">
        <v>194</v>
      </c>
      <c r="X33" s="427"/>
      <c r="Y33" s="427"/>
      <c r="Z33" s="427"/>
      <c r="AA33" s="427"/>
      <c r="AB33" s="427"/>
      <c r="AC33" s="427"/>
      <c r="AD33" s="427"/>
      <c r="AE33" s="427"/>
      <c r="AF33" s="427"/>
      <c r="AG33" s="427"/>
      <c r="AH33" s="427"/>
      <c r="AI33" s="427"/>
      <c r="AJ33" s="427"/>
      <c r="AK33" s="427"/>
      <c r="AL33" s="215"/>
      <c r="AM33" s="428" t="s">
        <v>193</v>
      </c>
      <c r="AN33" s="428"/>
      <c r="AO33" s="427" t="s">
        <v>194</v>
      </c>
      <c r="AP33" s="427"/>
      <c r="AQ33" s="427"/>
      <c r="AR33" s="427"/>
      <c r="AS33" s="427"/>
      <c r="AT33" s="427"/>
      <c r="AU33" s="427"/>
      <c r="AV33" s="427"/>
      <c r="AW33" s="427"/>
      <c r="AX33" s="427"/>
      <c r="AY33" s="427"/>
      <c r="AZ33" s="427"/>
      <c r="BA33" s="427"/>
      <c r="BB33" s="427"/>
      <c r="BC33" s="427"/>
      <c r="BD33" s="216"/>
      <c r="BE33" s="427" t="s">
        <v>195</v>
      </c>
      <c r="BF33" s="427"/>
      <c r="BG33" s="427" t="s">
        <v>196</v>
      </c>
      <c r="BH33" s="427"/>
      <c r="BI33" s="427"/>
      <c r="BJ33" s="427"/>
      <c r="BK33" s="427"/>
      <c r="BL33" s="427"/>
      <c r="BM33" s="427"/>
      <c r="BN33" s="427"/>
      <c r="BO33" s="427"/>
      <c r="BP33" s="427"/>
      <c r="BQ33" s="427"/>
      <c r="BR33" s="427"/>
      <c r="BS33" s="427"/>
      <c r="BT33" s="427"/>
      <c r="BU33" s="427"/>
      <c r="BV33" s="216"/>
      <c r="BW33" s="428" t="s">
        <v>195</v>
      </c>
      <c r="BX33" s="428"/>
      <c r="BY33" s="427" t="s">
        <v>197</v>
      </c>
      <c r="BZ33" s="427"/>
      <c r="CA33" s="427"/>
      <c r="CB33" s="427"/>
      <c r="CC33" s="427"/>
      <c r="CD33" s="427"/>
      <c r="CE33" s="427"/>
      <c r="CF33" s="427"/>
      <c r="CG33" s="427"/>
      <c r="CH33" s="427"/>
      <c r="CI33" s="427"/>
      <c r="CJ33" s="427"/>
      <c r="CK33" s="427"/>
      <c r="CL33" s="427"/>
      <c r="CM33" s="427"/>
      <c r="CN33" s="215"/>
      <c r="CO33" s="428" t="s">
        <v>193</v>
      </c>
      <c r="CP33" s="428"/>
      <c r="CQ33" s="427" t="s">
        <v>198</v>
      </c>
      <c r="CR33" s="427"/>
      <c r="CS33" s="427"/>
      <c r="CT33" s="427"/>
      <c r="CU33" s="427"/>
      <c r="CV33" s="427"/>
      <c r="CW33" s="427"/>
      <c r="CX33" s="427"/>
      <c r="CY33" s="427"/>
      <c r="CZ33" s="427"/>
      <c r="DA33" s="427"/>
      <c r="DB33" s="427"/>
      <c r="DC33" s="427"/>
      <c r="DD33" s="427"/>
      <c r="DE33" s="427"/>
      <c r="DF33" s="215"/>
      <c r="DG33" s="426" t="s">
        <v>199</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大鹿村国民健康保険特別会計</v>
      </c>
      <c r="X34" s="423"/>
      <c r="Y34" s="423"/>
      <c r="Z34" s="423"/>
      <c r="AA34" s="423"/>
      <c r="AB34" s="423"/>
      <c r="AC34" s="423"/>
      <c r="AD34" s="423"/>
      <c r="AE34" s="423"/>
      <c r="AF34" s="423"/>
      <c r="AG34" s="423"/>
      <c r="AH34" s="423"/>
      <c r="AI34" s="423"/>
      <c r="AJ34" s="423"/>
      <c r="AK34" s="423"/>
      <c r="AL34" s="213"/>
      <c r="AM34" s="424" t="str">
        <f>IF(AO34="","",MAX(C34:D43,U34:V43)+1)</f>
        <v/>
      </c>
      <c r="AN34" s="424"/>
      <c r="AO34" s="423"/>
      <c r="AP34" s="423"/>
      <c r="AQ34" s="423"/>
      <c r="AR34" s="423"/>
      <c r="AS34" s="423"/>
      <c r="AT34" s="423"/>
      <c r="AU34" s="423"/>
      <c r="AV34" s="423"/>
      <c r="AW34" s="423"/>
      <c r="AX34" s="423"/>
      <c r="AY34" s="423"/>
      <c r="AZ34" s="423"/>
      <c r="BA34" s="423"/>
      <c r="BB34" s="423"/>
      <c r="BC34" s="423"/>
      <c r="BD34" s="213"/>
      <c r="BE34" s="424">
        <f>IF(BG34="","",MAX(C34:D43,U34:V43,AM34:AN43)+1)</f>
        <v>6</v>
      </c>
      <c r="BF34" s="424"/>
      <c r="BG34" s="423" t="str">
        <f>IF('各会計、関係団体の財政状況及び健全化判断比率'!B32="","",'各会計、関係団体の財政状況及び健全化判断比率'!B32)</f>
        <v>大鹿村営水道特別会計</v>
      </c>
      <c r="BH34" s="423"/>
      <c r="BI34" s="423"/>
      <c r="BJ34" s="423"/>
      <c r="BK34" s="423"/>
      <c r="BL34" s="423"/>
      <c r="BM34" s="423"/>
      <c r="BN34" s="423"/>
      <c r="BO34" s="423"/>
      <c r="BP34" s="423"/>
      <c r="BQ34" s="423"/>
      <c r="BR34" s="423"/>
      <c r="BS34" s="423"/>
      <c r="BT34" s="423"/>
      <c r="BU34" s="423"/>
      <c r="BV34" s="213"/>
      <c r="BW34" s="424">
        <f>IF(BY34="","",MAX(C34:D43,U34:V43,AM34:AN43,BE34:BF43)+1)</f>
        <v>7</v>
      </c>
      <c r="BX34" s="424"/>
      <c r="BY34" s="423" t="str">
        <f>IF('各会計、関係団体の財政状況及び健全化判断比率'!B68="","",'各会計、関係団体の財政状況及び健全化判断比率'!B68)</f>
        <v>南信州広域連合（一般会計）</v>
      </c>
      <c r="BZ34" s="423"/>
      <c r="CA34" s="423"/>
      <c r="CB34" s="423"/>
      <c r="CC34" s="423"/>
      <c r="CD34" s="423"/>
      <c r="CE34" s="423"/>
      <c r="CF34" s="423"/>
      <c r="CG34" s="423"/>
      <c r="CH34" s="423"/>
      <c r="CI34" s="423"/>
      <c r="CJ34" s="423"/>
      <c r="CK34" s="423"/>
      <c r="CL34" s="423"/>
      <c r="CM34" s="423"/>
      <c r="CN34" s="213"/>
      <c r="CO34" s="424">
        <f>IF(CQ34="","",MAX(C34:D43,U34:V43,AM34:AN43,BE34:BF43,BW34:BX43)+1)</f>
        <v>17</v>
      </c>
      <c r="CP34" s="424"/>
      <c r="CQ34" s="423" t="str">
        <f>IF('各会計、関係団体の財政状況及び健全化判断比率'!BS7="","",'各会計、関係団体の財政状況及び健全化判断比率'!BS7)</f>
        <v>秋葉路</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大鹿村立診療所特別会計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8</v>
      </c>
      <c r="BX35" s="424"/>
      <c r="BY35" s="423" t="str">
        <f>IF('各会計、関係団体の財政状況及び健全化判断比率'!B69="","",'各会計、関係団体の財政状況及び健全化判断比率'!B69)</f>
        <v>南信州広域連合（南信州広域振興基金特別会計）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大鹿村介護保険特別会計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9</v>
      </c>
      <c r="BX36" s="424"/>
      <c r="BY36" s="423" t="str">
        <f>IF('各会計、関係団体の財政状況及び健全化判断比率'!B70="","",'各会計、関係団体の財政状況及び健全化判断比率'!B70)</f>
        <v>南信州広域連合（飯田広域消防特別会計）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f t="shared" si="4"/>
        <v>5</v>
      </c>
      <c r="V37" s="424"/>
      <c r="W37" s="423" t="str">
        <f>IF('各会計、関係団体の財政状況及び健全化判断比率'!B31="","",'各会計、関係団体の財政状況及び健全化判断比率'!B31)</f>
        <v>大鹿村後期高齢者医療特別会計</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10</v>
      </c>
      <c r="BX37" s="424"/>
      <c r="BY37" s="423" t="str">
        <f>IF('各会計、関係団体の財政状況及び健全化判断比率'!B71="","",'各会計、関係団体の財政状況及び健全化判断比率'!B71)</f>
        <v>南信州広域連合（稲葉クリーンセンター特別会計）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11</v>
      </c>
      <c r="BX38" s="424"/>
      <c r="BY38" s="423" t="str">
        <f>IF('各会計、関係団体の財政状況及び健全化判断比率'!B72="","",'各会計、関係団体の財政状況及び健全化判断比率'!B72)</f>
        <v>長野県市町村自治振興組合（一般会計）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12</v>
      </c>
      <c r="BX39" s="424"/>
      <c r="BY39" s="423" t="str">
        <f>IF('各会計、関係団体の財政状況及び健全化判断比率'!B73="","",'各会計、関係団体の財政状況及び健全化判断比率'!B73)</f>
        <v>長野県地方税滞納整理機構（一般会計）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13</v>
      </c>
      <c r="BX40" s="424"/>
      <c r="BY40" s="423" t="str">
        <f>IF('各会計、関係団体の財政状況及び健全化判断比率'!B74="","",'各会計、関係団体の財政状況及び健全化判断比率'!B74)</f>
        <v>長野県市町村総合事務組合（一般会計）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14</v>
      </c>
      <c r="BX41" s="424"/>
      <c r="BY41" s="423" t="str">
        <f>IF('各会計、関係団体の財政状況及び健全化判断比率'!B75="","",'各会計、関係団体の財政状況及び健全化判断比率'!B75)</f>
        <v>長野県市町村総合事務組合（非常勤職員公務災害補償特別会計）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15</v>
      </c>
      <c r="BX42" s="424"/>
      <c r="BY42" s="423" t="str">
        <f>IF('各会計、関係団体の財政状況及び健全化判断比率'!B76="","",'各会計、関係団体の財政状況及び健全化判断比率'!B76)</f>
        <v>長野県後期高齢者医療広域連合（一般会計）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f t="shared" si="2"/>
        <v>16</v>
      </c>
      <c r="BX43" s="424"/>
      <c r="BY43" s="423" t="str">
        <f>IF('各会計、関係団体の財政状況及び健全化判断比率'!B77="","",'各会計、関係団体の財政状況及び健全化判断比率'!B77)</f>
        <v>長野県後期高齢者医療広域連合（後期高齢者医療事業特別会計）</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200</v>
      </c>
      <c r="C46" s="185"/>
      <c r="D46" s="185"/>
      <c r="E46" s="185" t="s">
        <v>201</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202</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203</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204</v>
      </c>
    </row>
    <row r="50" spans="5:5" x14ac:dyDescent="0.15">
      <c r="E50" s="187" t="s">
        <v>205</v>
      </c>
    </row>
    <row r="51" spans="5:5" x14ac:dyDescent="0.15">
      <c r="E51" s="187" t="s">
        <v>206</v>
      </c>
    </row>
    <row r="52" spans="5:5" x14ac:dyDescent="0.15">
      <c r="E52" s="187" t="s">
        <v>207</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Op9PnnnG0Z5Fk1t/H+R7vEpTPfz7IWsFXuf7WvSXVc550xnrOIUUnWeHFGJkXHObvSHr7hVxfHKFTfOmIsIzlA==" saltValue="Mq/zfk0eq2R0CQATzKvZX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540</v>
      </c>
      <c r="G33" s="29" t="s">
        <v>541</v>
      </c>
      <c r="H33" s="29" t="s">
        <v>542</v>
      </c>
      <c r="I33" s="29" t="s">
        <v>543</v>
      </c>
      <c r="J33" s="30" t="s">
        <v>544</v>
      </c>
      <c r="K33" s="22"/>
      <c r="L33" s="22"/>
      <c r="M33" s="22"/>
      <c r="N33" s="22"/>
      <c r="O33" s="22"/>
      <c r="P33" s="22"/>
    </row>
    <row r="34" spans="1:16" ht="39" customHeight="1" x14ac:dyDescent="0.15">
      <c r="A34" s="22"/>
      <c r="B34" s="31"/>
      <c r="C34" s="1254" t="s">
        <v>548</v>
      </c>
      <c r="D34" s="1254"/>
      <c r="E34" s="1255"/>
      <c r="F34" s="32">
        <v>2.27</v>
      </c>
      <c r="G34" s="33">
        <v>5.3</v>
      </c>
      <c r="H34" s="33">
        <v>4.6900000000000004</v>
      </c>
      <c r="I34" s="33">
        <v>8.26</v>
      </c>
      <c r="J34" s="34">
        <v>4.25</v>
      </c>
      <c r="K34" s="22"/>
      <c r="L34" s="22"/>
      <c r="M34" s="22"/>
      <c r="N34" s="22"/>
      <c r="O34" s="22"/>
      <c r="P34" s="22"/>
    </row>
    <row r="35" spans="1:16" ht="39" customHeight="1" x14ac:dyDescent="0.15">
      <c r="A35" s="22"/>
      <c r="B35" s="35"/>
      <c r="C35" s="1248" t="s">
        <v>549</v>
      </c>
      <c r="D35" s="1249"/>
      <c r="E35" s="1250"/>
      <c r="F35" s="36">
        <v>0.11</v>
      </c>
      <c r="G35" s="37">
        <v>0.2</v>
      </c>
      <c r="H35" s="37">
        <v>0.32</v>
      </c>
      <c r="I35" s="37">
        <v>0.16</v>
      </c>
      <c r="J35" s="38">
        <v>0.05</v>
      </c>
      <c r="K35" s="22"/>
      <c r="L35" s="22"/>
      <c r="M35" s="22"/>
      <c r="N35" s="22"/>
      <c r="O35" s="22"/>
      <c r="P35" s="22"/>
    </row>
    <row r="36" spans="1:16" ht="39" customHeight="1" x14ac:dyDescent="0.15">
      <c r="A36" s="22"/>
      <c r="B36" s="35"/>
      <c r="C36" s="1248" t="s">
        <v>550</v>
      </c>
      <c r="D36" s="1249"/>
      <c r="E36" s="1250"/>
      <c r="F36" s="36">
        <v>0.01</v>
      </c>
      <c r="G36" s="37">
        <v>0</v>
      </c>
      <c r="H36" s="37">
        <v>0.01</v>
      </c>
      <c r="I36" s="37">
        <v>0</v>
      </c>
      <c r="J36" s="38">
        <v>0.01</v>
      </c>
      <c r="K36" s="22"/>
      <c r="L36" s="22"/>
      <c r="M36" s="22"/>
      <c r="N36" s="22"/>
      <c r="O36" s="22"/>
      <c r="P36" s="22"/>
    </row>
    <row r="37" spans="1:16" ht="39" customHeight="1" x14ac:dyDescent="0.15">
      <c r="A37" s="22"/>
      <c r="B37" s="35"/>
      <c r="C37" s="1248" t="s">
        <v>551</v>
      </c>
      <c r="D37" s="1249"/>
      <c r="E37" s="1250"/>
      <c r="F37" s="36">
        <v>0.01</v>
      </c>
      <c r="G37" s="37">
        <v>0</v>
      </c>
      <c r="H37" s="37">
        <v>0.04</v>
      </c>
      <c r="I37" s="37">
        <v>0.04</v>
      </c>
      <c r="J37" s="38">
        <v>0.01</v>
      </c>
      <c r="K37" s="22"/>
      <c r="L37" s="22"/>
      <c r="M37" s="22"/>
      <c r="N37" s="22"/>
      <c r="O37" s="22"/>
      <c r="P37" s="22"/>
    </row>
    <row r="38" spans="1:16" ht="39" customHeight="1" x14ac:dyDescent="0.15">
      <c r="A38" s="22"/>
      <c r="B38" s="35"/>
      <c r="C38" s="1248" t="s">
        <v>552</v>
      </c>
      <c r="D38" s="1249"/>
      <c r="E38" s="1250"/>
      <c r="F38" s="36">
        <v>0.22</v>
      </c>
      <c r="G38" s="37">
        <v>0.05</v>
      </c>
      <c r="H38" s="37">
        <v>0</v>
      </c>
      <c r="I38" s="37">
        <v>0</v>
      </c>
      <c r="J38" s="38">
        <v>0</v>
      </c>
      <c r="K38" s="22"/>
      <c r="L38" s="22"/>
      <c r="M38" s="22"/>
      <c r="N38" s="22"/>
      <c r="O38" s="22"/>
      <c r="P38" s="22"/>
    </row>
    <row r="39" spans="1:16" ht="39" customHeight="1" x14ac:dyDescent="0.15">
      <c r="A39" s="22"/>
      <c r="B39" s="35"/>
      <c r="C39" s="1248" t="s">
        <v>553</v>
      </c>
      <c r="D39" s="1249"/>
      <c r="E39" s="1250"/>
      <c r="F39" s="36">
        <v>0</v>
      </c>
      <c r="G39" s="37">
        <v>0</v>
      </c>
      <c r="H39" s="37">
        <v>0</v>
      </c>
      <c r="I39" s="37">
        <v>0</v>
      </c>
      <c r="J39" s="38">
        <v>0</v>
      </c>
      <c r="K39" s="22"/>
      <c r="L39" s="22"/>
      <c r="M39" s="22"/>
      <c r="N39" s="22"/>
      <c r="O39" s="22"/>
      <c r="P39" s="22"/>
    </row>
    <row r="40" spans="1:16" ht="39" customHeight="1" x14ac:dyDescent="0.15">
      <c r="A40" s="22"/>
      <c r="B40" s="35"/>
      <c r="C40" s="1248"/>
      <c r="D40" s="1249"/>
      <c r="E40" s="1250"/>
      <c r="F40" s="36"/>
      <c r="G40" s="37"/>
      <c r="H40" s="37"/>
      <c r="I40" s="37"/>
      <c r="J40" s="38"/>
      <c r="K40" s="22"/>
      <c r="L40" s="22"/>
      <c r="M40" s="22"/>
      <c r="N40" s="22"/>
      <c r="O40" s="22"/>
      <c r="P40" s="22"/>
    </row>
    <row r="41" spans="1:16" ht="39" customHeight="1" x14ac:dyDescent="0.15">
      <c r="A41" s="22"/>
      <c r="B41" s="35"/>
      <c r="C41" s="1248"/>
      <c r="D41" s="1249"/>
      <c r="E41" s="1250"/>
      <c r="F41" s="36"/>
      <c r="G41" s="37"/>
      <c r="H41" s="37"/>
      <c r="I41" s="37"/>
      <c r="J41" s="38"/>
      <c r="K41" s="22"/>
      <c r="L41" s="22"/>
      <c r="M41" s="22"/>
      <c r="N41" s="22"/>
      <c r="O41" s="22"/>
      <c r="P41" s="22"/>
    </row>
    <row r="42" spans="1:16" ht="39" customHeight="1" x14ac:dyDescent="0.15">
      <c r="A42" s="22"/>
      <c r="B42" s="39"/>
      <c r="C42" s="1248" t="s">
        <v>554</v>
      </c>
      <c r="D42" s="1249"/>
      <c r="E42" s="1250"/>
      <c r="F42" s="36" t="s">
        <v>498</v>
      </c>
      <c r="G42" s="37" t="s">
        <v>498</v>
      </c>
      <c r="H42" s="37" t="s">
        <v>498</v>
      </c>
      <c r="I42" s="37" t="s">
        <v>498</v>
      </c>
      <c r="J42" s="38" t="s">
        <v>498</v>
      </c>
      <c r="K42" s="22"/>
      <c r="L42" s="22"/>
      <c r="M42" s="22"/>
      <c r="N42" s="22"/>
      <c r="O42" s="22"/>
      <c r="P42" s="22"/>
    </row>
    <row r="43" spans="1:16" ht="39" customHeight="1" thickBot="1" x14ac:dyDescent="0.2">
      <c r="A43" s="22"/>
      <c r="B43" s="40"/>
      <c r="C43" s="1251" t="s">
        <v>555</v>
      </c>
      <c r="D43" s="1252"/>
      <c r="E43" s="1253"/>
      <c r="F43" s="41" t="s">
        <v>498</v>
      </c>
      <c r="G43" s="42" t="s">
        <v>498</v>
      </c>
      <c r="H43" s="42" t="s">
        <v>498</v>
      </c>
      <c r="I43" s="42" t="s">
        <v>498</v>
      </c>
      <c r="J43" s="43" t="s">
        <v>498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gdIS/KM3QS3UFcv4cB7Cnk/L/qR14O646LCYUqsLCHprvYhSVLbBP3a2UOWm6TdUc+qd/FXtH2yq/GOiY3LlwQ==" saltValue="6AsPHWnXhyjC46ddHDCGS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540</v>
      </c>
      <c r="L44" s="56" t="s">
        <v>541</v>
      </c>
      <c r="M44" s="56" t="s">
        <v>542</v>
      </c>
      <c r="N44" s="56" t="s">
        <v>543</v>
      </c>
      <c r="O44" s="57" t="s">
        <v>544</v>
      </c>
      <c r="P44" s="48"/>
      <c r="Q44" s="48"/>
      <c r="R44" s="48"/>
      <c r="S44" s="48"/>
      <c r="T44" s="48"/>
      <c r="U44" s="48"/>
    </row>
    <row r="45" spans="1:21" ht="30.75" customHeight="1" x14ac:dyDescent="0.15">
      <c r="A45" s="48"/>
      <c r="B45" s="1274" t="s">
        <v>11</v>
      </c>
      <c r="C45" s="1275"/>
      <c r="D45" s="58"/>
      <c r="E45" s="1280" t="s">
        <v>12</v>
      </c>
      <c r="F45" s="1280"/>
      <c r="G45" s="1280"/>
      <c r="H45" s="1280"/>
      <c r="I45" s="1280"/>
      <c r="J45" s="1281"/>
      <c r="K45" s="59">
        <v>252</v>
      </c>
      <c r="L45" s="60">
        <v>194</v>
      </c>
      <c r="M45" s="60">
        <v>172</v>
      </c>
      <c r="N45" s="60">
        <v>180</v>
      </c>
      <c r="O45" s="61">
        <v>172</v>
      </c>
      <c r="P45" s="48"/>
      <c r="Q45" s="48"/>
      <c r="R45" s="48"/>
      <c r="S45" s="48"/>
      <c r="T45" s="48"/>
      <c r="U45" s="48"/>
    </row>
    <row r="46" spans="1:21" ht="30.75" customHeight="1" x14ac:dyDescent="0.15">
      <c r="A46" s="48"/>
      <c r="B46" s="1276"/>
      <c r="C46" s="1277"/>
      <c r="D46" s="62"/>
      <c r="E46" s="1258" t="s">
        <v>13</v>
      </c>
      <c r="F46" s="1258"/>
      <c r="G46" s="1258"/>
      <c r="H46" s="1258"/>
      <c r="I46" s="1258"/>
      <c r="J46" s="1259"/>
      <c r="K46" s="63" t="s">
        <v>498</v>
      </c>
      <c r="L46" s="64" t="s">
        <v>498</v>
      </c>
      <c r="M46" s="64" t="s">
        <v>498</v>
      </c>
      <c r="N46" s="64" t="s">
        <v>498</v>
      </c>
      <c r="O46" s="65" t="s">
        <v>498</v>
      </c>
      <c r="P46" s="48"/>
      <c r="Q46" s="48"/>
      <c r="R46" s="48"/>
      <c r="S46" s="48"/>
      <c r="T46" s="48"/>
      <c r="U46" s="48"/>
    </row>
    <row r="47" spans="1:21" ht="30.75" customHeight="1" x14ac:dyDescent="0.15">
      <c r="A47" s="48"/>
      <c r="B47" s="1276"/>
      <c r="C47" s="1277"/>
      <c r="D47" s="62"/>
      <c r="E47" s="1258" t="s">
        <v>14</v>
      </c>
      <c r="F47" s="1258"/>
      <c r="G47" s="1258"/>
      <c r="H47" s="1258"/>
      <c r="I47" s="1258"/>
      <c r="J47" s="1259"/>
      <c r="K47" s="63" t="s">
        <v>498</v>
      </c>
      <c r="L47" s="64" t="s">
        <v>498</v>
      </c>
      <c r="M47" s="64" t="s">
        <v>498</v>
      </c>
      <c r="N47" s="64" t="s">
        <v>498</v>
      </c>
      <c r="O47" s="65" t="s">
        <v>498</v>
      </c>
      <c r="P47" s="48"/>
      <c r="Q47" s="48"/>
      <c r="R47" s="48"/>
      <c r="S47" s="48"/>
      <c r="T47" s="48"/>
      <c r="U47" s="48"/>
    </row>
    <row r="48" spans="1:21" ht="30.75" customHeight="1" x14ac:dyDescent="0.15">
      <c r="A48" s="48"/>
      <c r="B48" s="1276"/>
      <c r="C48" s="1277"/>
      <c r="D48" s="62"/>
      <c r="E48" s="1258" t="s">
        <v>15</v>
      </c>
      <c r="F48" s="1258"/>
      <c r="G48" s="1258"/>
      <c r="H48" s="1258"/>
      <c r="I48" s="1258"/>
      <c r="J48" s="1259"/>
      <c r="K48" s="63">
        <v>41</v>
      </c>
      <c r="L48" s="64">
        <v>44</v>
      </c>
      <c r="M48" s="64">
        <v>39</v>
      </c>
      <c r="N48" s="64">
        <v>31</v>
      </c>
      <c r="O48" s="65">
        <v>30</v>
      </c>
      <c r="P48" s="48"/>
      <c r="Q48" s="48"/>
      <c r="R48" s="48"/>
      <c r="S48" s="48"/>
      <c r="T48" s="48"/>
      <c r="U48" s="48"/>
    </row>
    <row r="49" spans="1:21" ht="30.75" customHeight="1" x14ac:dyDescent="0.15">
      <c r="A49" s="48"/>
      <c r="B49" s="1276"/>
      <c r="C49" s="1277"/>
      <c r="D49" s="62"/>
      <c r="E49" s="1258" t="s">
        <v>16</v>
      </c>
      <c r="F49" s="1258"/>
      <c r="G49" s="1258"/>
      <c r="H49" s="1258"/>
      <c r="I49" s="1258"/>
      <c r="J49" s="1259"/>
      <c r="K49" s="63">
        <v>2</v>
      </c>
      <c r="L49" s="64">
        <v>2</v>
      </c>
      <c r="M49" s="64">
        <v>2</v>
      </c>
      <c r="N49" s="64">
        <v>2</v>
      </c>
      <c r="O49" s="65">
        <v>1</v>
      </c>
      <c r="P49" s="48"/>
      <c r="Q49" s="48"/>
      <c r="R49" s="48"/>
      <c r="S49" s="48"/>
      <c r="T49" s="48"/>
      <c r="U49" s="48"/>
    </row>
    <row r="50" spans="1:21" ht="30.75" customHeight="1" x14ac:dyDescent="0.15">
      <c r="A50" s="48"/>
      <c r="B50" s="1276"/>
      <c r="C50" s="1277"/>
      <c r="D50" s="62"/>
      <c r="E50" s="1258" t="s">
        <v>17</v>
      </c>
      <c r="F50" s="1258"/>
      <c r="G50" s="1258"/>
      <c r="H50" s="1258"/>
      <c r="I50" s="1258"/>
      <c r="J50" s="1259"/>
      <c r="K50" s="63" t="s">
        <v>498</v>
      </c>
      <c r="L50" s="64" t="s">
        <v>498</v>
      </c>
      <c r="M50" s="64" t="s">
        <v>498</v>
      </c>
      <c r="N50" s="64" t="s">
        <v>498</v>
      </c>
      <c r="O50" s="65" t="s">
        <v>498</v>
      </c>
      <c r="P50" s="48"/>
      <c r="Q50" s="48"/>
      <c r="R50" s="48"/>
      <c r="S50" s="48"/>
      <c r="T50" s="48"/>
      <c r="U50" s="48"/>
    </row>
    <row r="51" spans="1:21" ht="30.75" customHeight="1" x14ac:dyDescent="0.15">
      <c r="A51" s="48"/>
      <c r="B51" s="1278"/>
      <c r="C51" s="1279"/>
      <c r="D51" s="66"/>
      <c r="E51" s="1258" t="s">
        <v>18</v>
      </c>
      <c r="F51" s="1258"/>
      <c r="G51" s="1258"/>
      <c r="H51" s="1258"/>
      <c r="I51" s="1258"/>
      <c r="J51" s="1259"/>
      <c r="K51" s="63" t="s">
        <v>498</v>
      </c>
      <c r="L51" s="64" t="s">
        <v>498</v>
      </c>
      <c r="M51" s="64" t="s">
        <v>498</v>
      </c>
      <c r="N51" s="64" t="s">
        <v>498</v>
      </c>
      <c r="O51" s="65" t="s">
        <v>498</v>
      </c>
      <c r="P51" s="48"/>
      <c r="Q51" s="48"/>
      <c r="R51" s="48"/>
      <c r="S51" s="48"/>
      <c r="T51" s="48"/>
      <c r="U51" s="48"/>
    </row>
    <row r="52" spans="1:21" ht="30.75" customHeight="1" x14ac:dyDescent="0.15">
      <c r="A52" s="48"/>
      <c r="B52" s="1256" t="s">
        <v>19</v>
      </c>
      <c r="C52" s="1257"/>
      <c r="D52" s="66"/>
      <c r="E52" s="1258" t="s">
        <v>20</v>
      </c>
      <c r="F52" s="1258"/>
      <c r="G52" s="1258"/>
      <c r="H52" s="1258"/>
      <c r="I52" s="1258"/>
      <c r="J52" s="1259"/>
      <c r="K52" s="63">
        <v>224</v>
      </c>
      <c r="L52" s="64">
        <v>202</v>
      </c>
      <c r="M52" s="64">
        <v>197</v>
      </c>
      <c r="N52" s="64">
        <v>196</v>
      </c>
      <c r="O52" s="65">
        <v>196</v>
      </c>
      <c r="P52" s="48"/>
      <c r="Q52" s="48"/>
      <c r="R52" s="48"/>
      <c r="S52" s="48"/>
      <c r="T52" s="48"/>
      <c r="U52" s="48"/>
    </row>
    <row r="53" spans="1:21" ht="30.75" customHeight="1" thickBot="1" x14ac:dyDescent="0.2">
      <c r="A53" s="48"/>
      <c r="B53" s="1260" t="s">
        <v>21</v>
      </c>
      <c r="C53" s="1261"/>
      <c r="D53" s="67"/>
      <c r="E53" s="1262" t="s">
        <v>22</v>
      </c>
      <c r="F53" s="1262"/>
      <c r="G53" s="1262"/>
      <c r="H53" s="1262"/>
      <c r="I53" s="1262"/>
      <c r="J53" s="1263"/>
      <c r="K53" s="68">
        <v>71</v>
      </c>
      <c r="L53" s="69">
        <v>38</v>
      </c>
      <c r="M53" s="69">
        <v>16</v>
      </c>
      <c r="N53" s="69">
        <v>17</v>
      </c>
      <c r="O53" s="70">
        <v>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556</v>
      </c>
      <c r="L56" s="80" t="s">
        <v>557</v>
      </c>
      <c r="M56" s="80" t="s">
        <v>558</v>
      </c>
      <c r="N56" s="80" t="s">
        <v>559</v>
      </c>
      <c r="O56" s="81" t="s">
        <v>560</v>
      </c>
      <c r="P56" s="48"/>
      <c r="Q56" s="48"/>
      <c r="R56" s="48"/>
      <c r="S56" s="48"/>
      <c r="T56" s="48"/>
      <c r="U56" s="48"/>
    </row>
    <row r="57" spans="1:21" ht="31.5" customHeight="1" x14ac:dyDescent="0.15">
      <c r="B57" s="1264" t="s">
        <v>25</v>
      </c>
      <c r="C57" s="1265"/>
      <c r="D57" s="1268" t="s">
        <v>26</v>
      </c>
      <c r="E57" s="1269"/>
      <c r="F57" s="1269"/>
      <c r="G57" s="1269"/>
      <c r="H57" s="1269"/>
      <c r="I57" s="1269"/>
      <c r="J57" s="1270"/>
      <c r="K57" s="82" t="s">
        <v>589</v>
      </c>
      <c r="L57" s="83" t="s">
        <v>590</v>
      </c>
      <c r="M57" s="83" t="s">
        <v>589</v>
      </c>
      <c r="N57" s="83" t="s">
        <v>589</v>
      </c>
      <c r="O57" s="84" t="s">
        <v>589</v>
      </c>
    </row>
    <row r="58" spans="1:21" ht="31.5" customHeight="1" thickBot="1" x14ac:dyDescent="0.2">
      <c r="B58" s="1266"/>
      <c r="C58" s="1267"/>
      <c r="D58" s="1271" t="s">
        <v>27</v>
      </c>
      <c r="E58" s="1272"/>
      <c r="F58" s="1272"/>
      <c r="G58" s="1272"/>
      <c r="H58" s="1272"/>
      <c r="I58" s="1272"/>
      <c r="J58" s="1273"/>
      <c r="K58" s="85" t="s">
        <v>589</v>
      </c>
      <c r="L58" s="86" t="s">
        <v>591</v>
      </c>
      <c r="M58" s="86" t="s">
        <v>589</v>
      </c>
      <c r="N58" s="86" t="s">
        <v>589</v>
      </c>
      <c r="O58" s="87" t="s">
        <v>589</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NTwXO+iVM5LW1mUz2ASSnZaZnvh4dIxrApGsbonVbNsLNSgV8M7B26ma2SzM/atC7Myj7Csgs39QHwN9hXkIA==" saltValue="r5BVft4gGz7HfLf859ovL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540</v>
      </c>
      <c r="J40" s="99" t="s">
        <v>541</v>
      </c>
      <c r="K40" s="99" t="s">
        <v>542</v>
      </c>
      <c r="L40" s="99" t="s">
        <v>543</v>
      </c>
      <c r="M40" s="100" t="s">
        <v>544</v>
      </c>
    </row>
    <row r="41" spans="2:13" ht="27.75" customHeight="1" x14ac:dyDescent="0.15">
      <c r="B41" s="1294" t="s">
        <v>30</v>
      </c>
      <c r="C41" s="1295"/>
      <c r="D41" s="101"/>
      <c r="E41" s="1296" t="s">
        <v>31</v>
      </c>
      <c r="F41" s="1296"/>
      <c r="G41" s="1296"/>
      <c r="H41" s="1297"/>
      <c r="I41" s="102">
        <v>1234</v>
      </c>
      <c r="J41" s="103">
        <v>1422</v>
      </c>
      <c r="K41" s="103">
        <v>1639</v>
      </c>
      <c r="L41" s="103">
        <v>1641</v>
      </c>
      <c r="M41" s="104">
        <v>1567</v>
      </c>
    </row>
    <row r="42" spans="2:13" ht="27.75" customHeight="1" x14ac:dyDescent="0.15">
      <c r="B42" s="1284"/>
      <c r="C42" s="1285"/>
      <c r="D42" s="105"/>
      <c r="E42" s="1288" t="s">
        <v>32</v>
      </c>
      <c r="F42" s="1288"/>
      <c r="G42" s="1288"/>
      <c r="H42" s="1289"/>
      <c r="I42" s="106" t="s">
        <v>498</v>
      </c>
      <c r="J42" s="107" t="s">
        <v>498</v>
      </c>
      <c r="K42" s="107" t="s">
        <v>498</v>
      </c>
      <c r="L42" s="107" t="s">
        <v>498</v>
      </c>
      <c r="M42" s="108" t="s">
        <v>498</v>
      </c>
    </row>
    <row r="43" spans="2:13" ht="27.75" customHeight="1" x14ac:dyDescent="0.15">
      <c r="B43" s="1284"/>
      <c r="C43" s="1285"/>
      <c r="D43" s="105"/>
      <c r="E43" s="1288" t="s">
        <v>33</v>
      </c>
      <c r="F43" s="1288"/>
      <c r="G43" s="1288"/>
      <c r="H43" s="1289"/>
      <c r="I43" s="106">
        <v>313</v>
      </c>
      <c r="J43" s="107">
        <v>288</v>
      </c>
      <c r="K43" s="107">
        <v>261</v>
      </c>
      <c r="L43" s="107">
        <v>246</v>
      </c>
      <c r="M43" s="108">
        <v>221</v>
      </c>
    </row>
    <row r="44" spans="2:13" ht="27.75" customHeight="1" x14ac:dyDescent="0.15">
      <c r="B44" s="1284"/>
      <c r="C44" s="1285"/>
      <c r="D44" s="105"/>
      <c r="E44" s="1288" t="s">
        <v>34</v>
      </c>
      <c r="F44" s="1288"/>
      <c r="G44" s="1288"/>
      <c r="H44" s="1289"/>
      <c r="I44" s="106">
        <v>13</v>
      </c>
      <c r="J44" s="107">
        <v>14</v>
      </c>
      <c r="K44" s="107">
        <v>29</v>
      </c>
      <c r="L44" s="107">
        <v>56</v>
      </c>
      <c r="M44" s="108">
        <v>43</v>
      </c>
    </row>
    <row r="45" spans="2:13" ht="27.75" customHeight="1" x14ac:dyDescent="0.15">
      <c r="B45" s="1284"/>
      <c r="C45" s="1285"/>
      <c r="D45" s="105"/>
      <c r="E45" s="1288" t="s">
        <v>35</v>
      </c>
      <c r="F45" s="1288"/>
      <c r="G45" s="1288"/>
      <c r="H45" s="1289"/>
      <c r="I45" s="106">
        <v>448</v>
      </c>
      <c r="J45" s="107">
        <v>397</v>
      </c>
      <c r="K45" s="107">
        <v>433</v>
      </c>
      <c r="L45" s="107">
        <v>427</v>
      </c>
      <c r="M45" s="108">
        <v>414</v>
      </c>
    </row>
    <row r="46" spans="2:13" ht="27.75" customHeight="1" x14ac:dyDescent="0.15">
      <c r="B46" s="1284"/>
      <c r="C46" s="1285"/>
      <c r="D46" s="109"/>
      <c r="E46" s="1288" t="s">
        <v>36</v>
      </c>
      <c r="F46" s="1288"/>
      <c r="G46" s="1288"/>
      <c r="H46" s="1289"/>
      <c r="I46" s="106" t="s">
        <v>498</v>
      </c>
      <c r="J46" s="107" t="s">
        <v>498</v>
      </c>
      <c r="K46" s="107" t="s">
        <v>498</v>
      </c>
      <c r="L46" s="107" t="s">
        <v>498</v>
      </c>
      <c r="M46" s="108" t="s">
        <v>498</v>
      </c>
    </row>
    <row r="47" spans="2:13" ht="27.75" customHeight="1" x14ac:dyDescent="0.15">
      <c r="B47" s="1284"/>
      <c r="C47" s="1285"/>
      <c r="D47" s="110"/>
      <c r="E47" s="1298" t="s">
        <v>37</v>
      </c>
      <c r="F47" s="1299"/>
      <c r="G47" s="1299"/>
      <c r="H47" s="1300"/>
      <c r="I47" s="106" t="s">
        <v>498</v>
      </c>
      <c r="J47" s="107" t="s">
        <v>498</v>
      </c>
      <c r="K47" s="107" t="s">
        <v>498</v>
      </c>
      <c r="L47" s="107" t="s">
        <v>498</v>
      </c>
      <c r="M47" s="108" t="s">
        <v>498</v>
      </c>
    </row>
    <row r="48" spans="2:13" ht="27.75" customHeight="1" x14ac:dyDescent="0.15">
      <c r="B48" s="1284"/>
      <c r="C48" s="1285"/>
      <c r="D48" s="105"/>
      <c r="E48" s="1288" t="s">
        <v>38</v>
      </c>
      <c r="F48" s="1288"/>
      <c r="G48" s="1288"/>
      <c r="H48" s="1289"/>
      <c r="I48" s="106" t="s">
        <v>498</v>
      </c>
      <c r="J48" s="107" t="s">
        <v>498</v>
      </c>
      <c r="K48" s="107" t="s">
        <v>498</v>
      </c>
      <c r="L48" s="107" t="s">
        <v>498</v>
      </c>
      <c r="M48" s="108" t="s">
        <v>498</v>
      </c>
    </row>
    <row r="49" spans="2:13" ht="27.75" customHeight="1" x14ac:dyDescent="0.15">
      <c r="B49" s="1286"/>
      <c r="C49" s="1287"/>
      <c r="D49" s="105"/>
      <c r="E49" s="1288" t="s">
        <v>39</v>
      </c>
      <c r="F49" s="1288"/>
      <c r="G49" s="1288"/>
      <c r="H49" s="1289"/>
      <c r="I49" s="106" t="s">
        <v>498</v>
      </c>
      <c r="J49" s="107" t="s">
        <v>498</v>
      </c>
      <c r="K49" s="107" t="s">
        <v>498</v>
      </c>
      <c r="L49" s="107" t="s">
        <v>498</v>
      </c>
      <c r="M49" s="108" t="s">
        <v>498</v>
      </c>
    </row>
    <row r="50" spans="2:13" ht="27.75" customHeight="1" x14ac:dyDescent="0.15">
      <c r="B50" s="1282" t="s">
        <v>40</v>
      </c>
      <c r="C50" s="1283"/>
      <c r="D50" s="111"/>
      <c r="E50" s="1288" t="s">
        <v>41</v>
      </c>
      <c r="F50" s="1288"/>
      <c r="G50" s="1288"/>
      <c r="H50" s="1289"/>
      <c r="I50" s="106">
        <v>2921</v>
      </c>
      <c r="J50" s="107">
        <v>2943</v>
      </c>
      <c r="K50" s="107">
        <v>2983</v>
      </c>
      <c r="L50" s="107">
        <v>2751</v>
      </c>
      <c r="M50" s="108">
        <v>2656</v>
      </c>
    </row>
    <row r="51" spans="2:13" ht="27.75" customHeight="1" x14ac:dyDescent="0.15">
      <c r="B51" s="1284"/>
      <c r="C51" s="1285"/>
      <c r="D51" s="105"/>
      <c r="E51" s="1288" t="s">
        <v>42</v>
      </c>
      <c r="F51" s="1288"/>
      <c r="G51" s="1288"/>
      <c r="H51" s="1289"/>
      <c r="I51" s="106" t="s">
        <v>498</v>
      </c>
      <c r="J51" s="107" t="s">
        <v>498</v>
      </c>
      <c r="K51" s="107" t="s">
        <v>498</v>
      </c>
      <c r="L51" s="107" t="s">
        <v>498</v>
      </c>
      <c r="M51" s="108" t="s">
        <v>498</v>
      </c>
    </row>
    <row r="52" spans="2:13" ht="27.75" customHeight="1" x14ac:dyDescent="0.15">
      <c r="B52" s="1286"/>
      <c r="C52" s="1287"/>
      <c r="D52" s="105"/>
      <c r="E52" s="1288" t="s">
        <v>43</v>
      </c>
      <c r="F52" s="1288"/>
      <c r="G52" s="1288"/>
      <c r="H52" s="1289"/>
      <c r="I52" s="106">
        <v>1732</v>
      </c>
      <c r="J52" s="107">
        <v>1993</v>
      </c>
      <c r="K52" s="107">
        <v>2195</v>
      </c>
      <c r="L52" s="107">
        <v>2179</v>
      </c>
      <c r="M52" s="108">
        <v>2094</v>
      </c>
    </row>
    <row r="53" spans="2:13" ht="27.75" customHeight="1" thickBot="1" x14ac:dyDescent="0.2">
      <c r="B53" s="1290" t="s">
        <v>44</v>
      </c>
      <c r="C53" s="1291"/>
      <c r="D53" s="112"/>
      <c r="E53" s="1292" t="s">
        <v>45</v>
      </c>
      <c r="F53" s="1292"/>
      <c r="G53" s="1292"/>
      <c r="H53" s="1293"/>
      <c r="I53" s="113">
        <v>-2645</v>
      </c>
      <c r="J53" s="114">
        <v>-2815</v>
      </c>
      <c r="K53" s="114">
        <v>-2815</v>
      </c>
      <c r="L53" s="114">
        <v>-2559</v>
      </c>
      <c r="M53" s="115">
        <v>-2506</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88WUE5l6aQA6Q84J3mV41pHwChhYdhMx8wO4pzjE62My7rynqFgNjnw2nxMF6dn8pllFFntJjUQe7lmxUSYGlA==" saltValue="ywWKpuPfQEm9BOUlaoXUK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542</v>
      </c>
      <c r="G54" s="124" t="s">
        <v>543</v>
      </c>
      <c r="H54" s="125" t="s">
        <v>544</v>
      </c>
    </row>
    <row r="55" spans="2:8" ht="52.5" customHeight="1" x14ac:dyDescent="0.15">
      <c r="B55" s="126"/>
      <c r="C55" s="1309" t="s">
        <v>48</v>
      </c>
      <c r="D55" s="1309"/>
      <c r="E55" s="1310"/>
      <c r="F55" s="127">
        <v>480</v>
      </c>
      <c r="G55" s="127">
        <v>481</v>
      </c>
      <c r="H55" s="128">
        <v>482</v>
      </c>
    </row>
    <row r="56" spans="2:8" ht="52.5" customHeight="1" x14ac:dyDescent="0.15">
      <c r="B56" s="129"/>
      <c r="C56" s="1311" t="s">
        <v>49</v>
      </c>
      <c r="D56" s="1311"/>
      <c r="E56" s="1312"/>
      <c r="F56" s="130">
        <v>593</v>
      </c>
      <c r="G56" s="130">
        <v>594</v>
      </c>
      <c r="H56" s="131">
        <v>596</v>
      </c>
    </row>
    <row r="57" spans="2:8" ht="53.25" customHeight="1" x14ac:dyDescent="0.15">
      <c r="B57" s="129"/>
      <c r="C57" s="1313" t="s">
        <v>50</v>
      </c>
      <c r="D57" s="1313"/>
      <c r="E57" s="1314"/>
      <c r="F57" s="132">
        <v>1737</v>
      </c>
      <c r="G57" s="132">
        <v>1505</v>
      </c>
      <c r="H57" s="133">
        <v>1415</v>
      </c>
    </row>
    <row r="58" spans="2:8" ht="45.75" customHeight="1" x14ac:dyDescent="0.15">
      <c r="B58" s="134"/>
      <c r="C58" s="1301" t="s">
        <v>564</v>
      </c>
      <c r="D58" s="1302"/>
      <c r="E58" s="1303"/>
      <c r="F58" s="135">
        <v>904</v>
      </c>
      <c r="G58" s="135">
        <v>905</v>
      </c>
      <c r="H58" s="136">
        <v>813</v>
      </c>
    </row>
    <row r="59" spans="2:8" ht="45.75" customHeight="1" x14ac:dyDescent="0.15">
      <c r="B59" s="134"/>
      <c r="C59" s="1301" t="s">
        <v>565</v>
      </c>
      <c r="D59" s="1302"/>
      <c r="E59" s="1303"/>
      <c r="F59" s="135">
        <v>480</v>
      </c>
      <c r="G59" s="135">
        <v>246</v>
      </c>
      <c r="H59" s="136">
        <v>249</v>
      </c>
    </row>
    <row r="60" spans="2:8" ht="45.75" customHeight="1" x14ac:dyDescent="0.15">
      <c r="B60" s="134"/>
      <c r="C60" s="1301" t="s">
        <v>566</v>
      </c>
      <c r="D60" s="1302"/>
      <c r="E60" s="1303"/>
      <c r="F60" s="135">
        <v>106</v>
      </c>
      <c r="G60" s="135">
        <v>106</v>
      </c>
      <c r="H60" s="136">
        <v>106</v>
      </c>
    </row>
    <row r="61" spans="2:8" ht="45.75" customHeight="1" x14ac:dyDescent="0.15">
      <c r="B61" s="134"/>
      <c r="C61" s="1301" t="s">
        <v>567</v>
      </c>
      <c r="D61" s="1302"/>
      <c r="E61" s="1303"/>
      <c r="F61" s="135">
        <v>100</v>
      </c>
      <c r="G61" s="135">
        <v>100</v>
      </c>
      <c r="H61" s="136">
        <v>100</v>
      </c>
    </row>
    <row r="62" spans="2:8" ht="45.75" customHeight="1" thickBot="1" x14ac:dyDescent="0.2">
      <c r="B62" s="137"/>
      <c r="C62" s="1304" t="s">
        <v>568</v>
      </c>
      <c r="D62" s="1305"/>
      <c r="E62" s="1306"/>
      <c r="F62" s="138">
        <v>72</v>
      </c>
      <c r="G62" s="138">
        <v>73</v>
      </c>
      <c r="H62" s="139">
        <v>73</v>
      </c>
    </row>
    <row r="63" spans="2:8" ht="52.5" customHeight="1" thickBot="1" x14ac:dyDescent="0.2">
      <c r="B63" s="140"/>
      <c r="C63" s="1307" t="s">
        <v>51</v>
      </c>
      <c r="D63" s="1307"/>
      <c r="E63" s="1308"/>
      <c r="F63" s="141">
        <v>2809</v>
      </c>
      <c r="G63" s="141">
        <v>2580</v>
      </c>
      <c r="H63" s="142">
        <v>2492</v>
      </c>
    </row>
    <row r="64" spans="2:8" ht="15" customHeight="1" x14ac:dyDescent="0.15"/>
    <row r="65" ht="0" hidden="1" customHeight="1" x14ac:dyDescent="0.15"/>
    <row r="66" ht="0" hidden="1" customHeight="1" x14ac:dyDescent="0.15"/>
  </sheetData>
  <sheetProtection algorithmName="SHA-512" hashValue="AIAJK87AfOsawnjAYEHuoUN78B5gWAkHKUK4jeP04BPnStiff0TeYrtNe04zRXxmWvEHDf9jpBsGaJ1QdXYXLQ==" saltValue="nInS4VG1+KyPWpIGtUkGb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0" customHeight="1" zeroHeight="1" x14ac:dyDescent="0.15"/>
  <cols>
    <col min="1" max="1" width="6.375" style="385" customWidth="1"/>
    <col min="2" max="107" width="2.5" style="385" customWidth="1"/>
    <col min="108" max="108" width="6.125" style="387" customWidth="1"/>
    <col min="109" max="109" width="5.875" style="386" customWidth="1"/>
    <col min="110" max="110" width="19.125" style="385" hidden="1"/>
    <col min="111" max="115" width="12.625" style="385" hidden="1"/>
    <col min="116" max="349" width="8.625" style="385" hidden="1"/>
    <col min="350" max="355" width="14.875" style="385" hidden="1"/>
    <col min="356" max="357" width="15.875" style="385" hidden="1"/>
    <col min="358" max="363" width="16.125" style="385" hidden="1"/>
    <col min="364" max="364" width="6.125" style="385" hidden="1"/>
    <col min="365" max="365" width="3" style="385" hidden="1"/>
    <col min="366" max="605" width="8.625" style="385" hidden="1"/>
    <col min="606" max="611" width="14.875" style="385" hidden="1"/>
    <col min="612" max="613" width="15.875" style="385" hidden="1"/>
    <col min="614" max="619" width="16.125" style="385" hidden="1"/>
    <col min="620" max="620" width="6.125" style="385" hidden="1"/>
    <col min="621" max="621" width="3" style="385" hidden="1"/>
    <col min="622" max="861" width="8.625" style="385" hidden="1"/>
    <col min="862" max="867" width="14.875" style="385" hidden="1"/>
    <col min="868" max="869" width="15.875" style="385" hidden="1"/>
    <col min="870" max="875" width="16.125" style="385" hidden="1"/>
    <col min="876" max="876" width="6.125" style="385" hidden="1"/>
    <col min="877" max="877" width="3" style="385" hidden="1"/>
    <col min="878" max="1117" width="8.625" style="385" hidden="1"/>
    <col min="1118" max="1123" width="14.875" style="385" hidden="1"/>
    <col min="1124" max="1125" width="15.875" style="385" hidden="1"/>
    <col min="1126" max="1131" width="16.125" style="385" hidden="1"/>
    <col min="1132" max="1132" width="6.125" style="385" hidden="1"/>
    <col min="1133" max="1133" width="3" style="385" hidden="1"/>
    <col min="1134" max="1373" width="8.625" style="385" hidden="1"/>
    <col min="1374" max="1379" width="14.875" style="385" hidden="1"/>
    <col min="1380" max="1381" width="15.875" style="385" hidden="1"/>
    <col min="1382" max="1387" width="16.125" style="385" hidden="1"/>
    <col min="1388" max="1388" width="6.125" style="385" hidden="1"/>
    <col min="1389" max="1389" width="3" style="385" hidden="1"/>
    <col min="1390" max="1629" width="8.625" style="385" hidden="1"/>
    <col min="1630" max="1635" width="14.875" style="385" hidden="1"/>
    <col min="1636" max="1637" width="15.875" style="385" hidden="1"/>
    <col min="1638" max="1643" width="16.125" style="385" hidden="1"/>
    <col min="1644" max="1644" width="6.125" style="385" hidden="1"/>
    <col min="1645" max="1645" width="3" style="385" hidden="1"/>
    <col min="1646" max="1885" width="8.625" style="385" hidden="1"/>
    <col min="1886" max="1891" width="14.875" style="385" hidden="1"/>
    <col min="1892" max="1893" width="15.875" style="385" hidden="1"/>
    <col min="1894" max="1899" width="16.125" style="385" hidden="1"/>
    <col min="1900" max="1900" width="6.125" style="385" hidden="1"/>
    <col min="1901" max="1901" width="3" style="385" hidden="1"/>
    <col min="1902" max="2141" width="8.625" style="385" hidden="1"/>
    <col min="2142" max="2147" width="14.875" style="385" hidden="1"/>
    <col min="2148" max="2149" width="15.875" style="385" hidden="1"/>
    <col min="2150" max="2155" width="16.125" style="385" hidden="1"/>
    <col min="2156" max="2156" width="6.125" style="385" hidden="1"/>
    <col min="2157" max="2157" width="3" style="385" hidden="1"/>
    <col min="2158" max="2397" width="8.625" style="385" hidden="1"/>
    <col min="2398" max="2403" width="14.875" style="385" hidden="1"/>
    <col min="2404" max="2405" width="15.875" style="385" hidden="1"/>
    <col min="2406" max="2411" width="16.125" style="385" hidden="1"/>
    <col min="2412" max="2412" width="6.125" style="385" hidden="1"/>
    <col min="2413" max="2413" width="3" style="385" hidden="1"/>
    <col min="2414" max="2653" width="8.625" style="385" hidden="1"/>
    <col min="2654" max="2659" width="14.875" style="385" hidden="1"/>
    <col min="2660" max="2661" width="15.875" style="385" hidden="1"/>
    <col min="2662" max="2667" width="16.125" style="385" hidden="1"/>
    <col min="2668" max="2668" width="6.125" style="385" hidden="1"/>
    <col min="2669" max="2669" width="3" style="385" hidden="1"/>
    <col min="2670" max="2909" width="8.625" style="385" hidden="1"/>
    <col min="2910" max="2915" width="14.875" style="385" hidden="1"/>
    <col min="2916" max="2917" width="15.875" style="385" hidden="1"/>
    <col min="2918" max="2923" width="16.125" style="385" hidden="1"/>
    <col min="2924" max="2924" width="6.125" style="385" hidden="1"/>
    <col min="2925" max="2925" width="3" style="385" hidden="1"/>
    <col min="2926" max="3165" width="8.625" style="385" hidden="1"/>
    <col min="3166" max="3171" width="14.875" style="385" hidden="1"/>
    <col min="3172" max="3173" width="15.875" style="385" hidden="1"/>
    <col min="3174" max="3179" width="16.125" style="385" hidden="1"/>
    <col min="3180" max="3180" width="6.125" style="385" hidden="1"/>
    <col min="3181" max="3181" width="3" style="385" hidden="1"/>
    <col min="3182" max="3421" width="8.625" style="385" hidden="1"/>
    <col min="3422" max="3427" width="14.875" style="385" hidden="1"/>
    <col min="3428" max="3429" width="15.875" style="385" hidden="1"/>
    <col min="3430" max="3435" width="16.125" style="385" hidden="1"/>
    <col min="3436" max="3436" width="6.125" style="385" hidden="1"/>
    <col min="3437" max="3437" width="3" style="385" hidden="1"/>
    <col min="3438" max="3677" width="8.625" style="385" hidden="1"/>
    <col min="3678" max="3683" width="14.875" style="385" hidden="1"/>
    <col min="3684" max="3685" width="15.875" style="385" hidden="1"/>
    <col min="3686" max="3691" width="16.125" style="385" hidden="1"/>
    <col min="3692" max="3692" width="6.125" style="385" hidden="1"/>
    <col min="3693" max="3693" width="3" style="385" hidden="1"/>
    <col min="3694" max="3933" width="8.625" style="385" hidden="1"/>
    <col min="3934" max="3939" width="14.875" style="385" hidden="1"/>
    <col min="3940" max="3941" width="15.875" style="385" hidden="1"/>
    <col min="3942" max="3947" width="16.125" style="385" hidden="1"/>
    <col min="3948" max="3948" width="6.125" style="385" hidden="1"/>
    <col min="3949" max="3949" width="3" style="385" hidden="1"/>
    <col min="3950" max="4189" width="8.625" style="385" hidden="1"/>
    <col min="4190" max="4195" width="14.875" style="385" hidden="1"/>
    <col min="4196" max="4197" width="15.875" style="385" hidden="1"/>
    <col min="4198" max="4203" width="16.125" style="385" hidden="1"/>
    <col min="4204" max="4204" width="6.125" style="385" hidden="1"/>
    <col min="4205" max="4205" width="3" style="385" hidden="1"/>
    <col min="4206" max="4445" width="8.625" style="385" hidden="1"/>
    <col min="4446" max="4451" width="14.875" style="385" hidden="1"/>
    <col min="4452" max="4453" width="15.875" style="385" hidden="1"/>
    <col min="4454" max="4459" width="16.125" style="385" hidden="1"/>
    <col min="4460" max="4460" width="6.125" style="385" hidden="1"/>
    <col min="4461" max="4461" width="3" style="385" hidden="1"/>
    <col min="4462" max="4701" width="8.625" style="385" hidden="1"/>
    <col min="4702" max="4707" width="14.875" style="385" hidden="1"/>
    <col min="4708" max="4709" width="15.875" style="385" hidden="1"/>
    <col min="4710" max="4715" width="16.125" style="385" hidden="1"/>
    <col min="4716" max="4716" width="6.125" style="385" hidden="1"/>
    <col min="4717" max="4717" width="3" style="385" hidden="1"/>
    <col min="4718" max="4957" width="8.625" style="385" hidden="1"/>
    <col min="4958" max="4963" width="14.875" style="385" hidden="1"/>
    <col min="4964" max="4965" width="15.875" style="385" hidden="1"/>
    <col min="4966" max="4971" width="16.125" style="385" hidden="1"/>
    <col min="4972" max="4972" width="6.125" style="385" hidden="1"/>
    <col min="4973" max="4973" width="3" style="385" hidden="1"/>
    <col min="4974" max="5213" width="8.625" style="385" hidden="1"/>
    <col min="5214" max="5219" width="14.875" style="385" hidden="1"/>
    <col min="5220" max="5221" width="15.875" style="385" hidden="1"/>
    <col min="5222" max="5227" width="16.125" style="385" hidden="1"/>
    <col min="5228" max="5228" width="6.125" style="385" hidden="1"/>
    <col min="5229" max="5229" width="3" style="385" hidden="1"/>
    <col min="5230" max="5469" width="8.625" style="385" hidden="1"/>
    <col min="5470" max="5475" width="14.875" style="385" hidden="1"/>
    <col min="5476" max="5477" width="15.875" style="385" hidden="1"/>
    <col min="5478" max="5483" width="16.125" style="385" hidden="1"/>
    <col min="5484" max="5484" width="6.125" style="385" hidden="1"/>
    <col min="5485" max="5485" width="3" style="385" hidden="1"/>
    <col min="5486" max="5725" width="8.625" style="385" hidden="1"/>
    <col min="5726" max="5731" width="14.875" style="385" hidden="1"/>
    <col min="5732" max="5733" width="15.875" style="385" hidden="1"/>
    <col min="5734" max="5739" width="16.125" style="385" hidden="1"/>
    <col min="5740" max="5740" width="6.125" style="385" hidden="1"/>
    <col min="5741" max="5741" width="3" style="385" hidden="1"/>
    <col min="5742" max="5981" width="8.625" style="385" hidden="1"/>
    <col min="5982" max="5987" width="14.875" style="385" hidden="1"/>
    <col min="5988" max="5989" width="15.875" style="385" hidden="1"/>
    <col min="5990" max="5995" width="16.125" style="385" hidden="1"/>
    <col min="5996" max="5996" width="6.125" style="385" hidden="1"/>
    <col min="5997" max="5997" width="3" style="385" hidden="1"/>
    <col min="5998" max="6237" width="8.625" style="385" hidden="1"/>
    <col min="6238" max="6243" width="14.875" style="385" hidden="1"/>
    <col min="6244" max="6245" width="15.875" style="385" hidden="1"/>
    <col min="6246" max="6251" width="16.125" style="385" hidden="1"/>
    <col min="6252" max="6252" width="6.125" style="385" hidden="1"/>
    <col min="6253" max="6253" width="3" style="385" hidden="1"/>
    <col min="6254" max="6493" width="8.625" style="385" hidden="1"/>
    <col min="6494" max="6499" width="14.875" style="385" hidden="1"/>
    <col min="6500" max="6501" width="15.875" style="385" hidden="1"/>
    <col min="6502" max="6507" width="16.125" style="385" hidden="1"/>
    <col min="6508" max="6508" width="6.125" style="385" hidden="1"/>
    <col min="6509" max="6509" width="3" style="385" hidden="1"/>
    <col min="6510" max="6749" width="8.625" style="385" hidden="1"/>
    <col min="6750" max="6755" width="14.875" style="385" hidden="1"/>
    <col min="6756" max="6757" width="15.875" style="385" hidden="1"/>
    <col min="6758" max="6763" width="16.125" style="385" hidden="1"/>
    <col min="6764" max="6764" width="6.125" style="385" hidden="1"/>
    <col min="6765" max="6765" width="3" style="385" hidden="1"/>
    <col min="6766" max="7005" width="8.625" style="385" hidden="1"/>
    <col min="7006" max="7011" width="14.875" style="385" hidden="1"/>
    <col min="7012" max="7013" width="15.875" style="385" hidden="1"/>
    <col min="7014" max="7019" width="16.125" style="385" hidden="1"/>
    <col min="7020" max="7020" width="6.125" style="385" hidden="1"/>
    <col min="7021" max="7021" width="3" style="385" hidden="1"/>
    <col min="7022" max="7261" width="8.625" style="385" hidden="1"/>
    <col min="7262" max="7267" width="14.875" style="385" hidden="1"/>
    <col min="7268" max="7269" width="15.875" style="385" hidden="1"/>
    <col min="7270" max="7275" width="16.125" style="385" hidden="1"/>
    <col min="7276" max="7276" width="6.125" style="385" hidden="1"/>
    <col min="7277" max="7277" width="3" style="385" hidden="1"/>
    <col min="7278" max="7517" width="8.625" style="385" hidden="1"/>
    <col min="7518" max="7523" width="14.875" style="385" hidden="1"/>
    <col min="7524" max="7525" width="15.875" style="385" hidden="1"/>
    <col min="7526" max="7531" width="16.125" style="385" hidden="1"/>
    <col min="7532" max="7532" width="6.125" style="385" hidden="1"/>
    <col min="7533" max="7533" width="3" style="385" hidden="1"/>
    <col min="7534" max="7773" width="8.625" style="385" hidden="1"/>
    <col min="7774" max="7779" width="14.875" style="385" hidden="1"/>
    <col min="7780" max="7781" width="15.875" style="385" hidden="1"/>
    <col min="7782" max="7787" width="16.125" style="385" hidden="1"/>
    <col min="7788" max="7788" width="6.125" style="385" hidden="1"/>
    <col min="7789" max="7789" width="3" style="385" hidden="1"/>
    <col min="7790" max="8029" width="8.625" style="385" hidden="1"/>
    <col min="8030" max="8035" width="14.875" style="385" hidden="1"/>
    <col min="8036" max="8037" width="15.875" style="385" hidden="1"/>
    <col min="8038" max="8043" width="16.125" style="385" hidden="1"/>
    <col min="8044" max="8044" width="6.125" style="385" hidden="1"/>
    <col min="8045" max="8045" width="3" style="385" hidden="1"/>
    <col min="8046" max="8285" width="8.625" style="385" hidden="1"/>
    <col min="8286" max="8291" width="14.875" style="385" hidden="1"/>
    <col min="8292" max="8293" width="15.875" style="385" hidden="1"/>
    <col min="8294" max="8299" width="16.125" style="385" hidden="1"/>
    <col min="8300" max="8300" width="6.125" style="385" hidden="1"/>
    <col min="8301" max="8301" width="3" style="385" hidden="1"/>
    <col min="8302" max="8541" width="8.625" style="385" hidden="1"/>
    <col min="8542" max="8547" width="14.875" style="385" hidden="1"/>
    <col min="8548" max="8549" width="15.875" style="385" hidden="1"/>
    <col min="8550" max="8555" width="16.125" style="385" hidden="1"/>
    <col min="8556" max="8556" width="6.125" style="385" hidden="1"/>
    <col min="8557" max="8557" width="3" style="385" hidden="1"/>
    <col min="8558" max="8797" width="8.625" style="385" hidden="1"/>
    <col min="8798" max="8803" width="14.875" style="385" hidden="1"/>
    <col min="8804" max="8805" width="15.875" style="385" hidden="1"/>
    <col min="8806" max="8811" width="16.125" style="385" hidden="1"/>
    <col min="8812" max="8812" width="6.125" style="385" hidden="1"/>
    <col min="8813" max="8813" width="3" style="385" hidden="1"/>
    <col min="8814" max="9053" width="8.625" style="385" hidden="1"/>
    <col min="9054" max="9059" width="14.875" style="385" hidden="1"/>
    <col min="9060" max="9061" width="15.875" style="385" hidden="1"/>
    <col min="9062" max="9067" width="16.125" style="385" hidden="1"/>
    <col min="9068" max="9068" width="6.125" style="385" hidden="1"/>
    <col min="9069" max="9069" width="3" style="385" hidden="1"/>
    <col min="9070" max="9309" width="8.625" style="385" hidden="1"/>
    <col min="9310" max="9315" width="14.875" style="385" hidden="1"/>
    <col min="9316" max="9317" width="15.875" style="385" hidden="1"/>
    <col min="9318" max="9323" width="16.125" style="385" hidden="1"/>
    <col min="9324" max="9324" width="6.125" style="385" hidden="1"/>
    <col min="9325" max="9325" width="3" style="385" hidden="1"/>
    <col min="9326" max="9565" width="8.625" style="385" hidden="1"/>
    <col min="9566" max="9571" width="14.875" style="385" hidden="1"/>
    <col min="9572" max="9573" width="15.875" style="385" hidden="1"/>
    <col min="9574" max="9579" width="16.125" style="385" hidden="1"/>
    <col min="9580" max="9580" width="6.125" style="385" hidden="1"/>
    <col min="9581" max="9581" width="3" style="385" hidden="1"/>
    <col min="9582" max="9821" width="8.625" style="385" hidden="1"/>
    <col min="9822" max="9827" width="14.875" style="385" hidden="1"/>
    <col min="9828" max="9829" width="15.875" style="385" hidden="1"/>
    <col min="9830" max="9835" width="16.125" style="385" hidden="1"/>
    <col min="9836" max="9836" width="6.125" style="385" hidden="1"/>
    <col min="9837" max="9837" width="3" style="385" hidden="1"/>
    <col min="9838" max="10077" width="8.625" style="385" hidden="1"/>
    <col min="10078" max="10083" width="14.875" style="385" hidden="1"/>
    <col min="10084" max="10085" width="15.875" style="385" hidden="1"/>
    <col min="10086" max="10091" width="16.125" style="385" hidden="1"/>
    <col min="10092" max="10092" width="6.125" style="385" hidden="1"/>
    <col min="10093" max="10093" width="3" style="385" hidden="1"/>
    <col min="10094" max="10333" width="8.625" style="385" hidden="1"/>
    <col min="10334" max="10339" width="14.875" style="385" hidden="1"/>
    <col min="10340" max="10341" width="15.875" style="385" hidden="1"/>
    <col min="10342" max="10347" width="16.125" style="385" hidden="1"/>
    <col min="10348" max="10348" width="6.125" style="385" hidden="1"/>
    <col min="10349" max="10349" width="3" style="385" hidden="1"/>
    <col min="10350" max="10589" width="8.625" style="385" hidden="1"/>
    <col min="10590" max="10595" width="14.875" style="385" hidden="1"/>
    <col min="10596" max="10597" width="15.875" style="385" hidden="1"/>
    <col min="10598" max="10603" width="16.125" style="385" hidden="1"/>
    <col min="10604" max="10604" width="6.125" style="385" hidden="1"/>
    <col min="10605" max="10605" width="3" style="385" hidden="1"/>
    <col min="10606" max="10845" width="8.625" style="385" hidden="1"/>
    <col min="10846" max="10851" width="14.875" style="385" hidden="1"/>
    <col min="10852" max="10853" width="15.875" style="385" hidden="1"/>
    <col min="10854" max="10859" width="16.125" style="385" hidden="1"/>
    <col min="10860" max="10860" width="6.125" style="385" hidden="1"/>
    <col min="10861" max="10861" width="3" style="385" hidden="1"/>
    <col min="10862" max="11101" width="8.625" style="385" hidden="1"/>
    <col min="11102" max="11107" width="14.875" style="385" hidden="1"/>
    <col min="11108" max="11109" width="15.875" style="385" hidden="1"/>
    <col min="11110" max="11115" width="16.125" style="385" hidden="1"/>
    <col min="11116" max="11116" width="6.125" style="385" hidden="1"/>
    <col min="11117" max="11117" width="3" style="385" hidden="1"/>
    <col min="11118" max="11357" width="8.625" style="385" hidden="1"/>
    <col min="11358" max="11363" width="14.875" style="385" hidden="1"/>
    <col min="11364" max="11365" width="15.875" style="385" hidden="1"/>
    <col min="11366" max="11371" width="16.125" style="385" hidden="1"/>
    <col min="11372" max="11372" width="6.125" style="385" hidden="1"/>
    <col min="11373" max="11373" width="3" style="385" hidden="1"/>
    <col min="11374" max="11613" width="8.625" style="385" hidden="1"/>
    <col min="11614" max="11619" width="14.875" style="385" hidden="1"/>
    <col min="11620" max="11621" width="15.875" style="385" hidden="1"/>
    <col min="11622" max="11627" width="16.125" style="385" hidden="1"/>
    <col min="11628" max="11628" width="6.125" style="385" hidden="1"/>
    <col min="11629" max="11629" width="3" style="385" hidden="1"/>
    <col min="11630" max="11869" width="8.625" style="385" hidden="1"/>
    <col min="11870" max="11875" width="14.875" style="385" hidden="1"/>
    <col min="11876" max="11877" width="15.875" style="385" hidden="1"/>
    <col min="11878" max="11883" width="16.125" style="385" hidden="1"/>
    <col min="11884" max="11884" width="6.125" style="385" hidden="1"/>
    <col min="11885" max="11885" width="3" style="385" hidden="1"/>
    <col min="11886" max="12125" width="8.625" style="385" hidden="1"/>
    <col min="12126" max="12131" width="14.875" style="385" hidden="1"/>
    <col min="12132" max="12133" width="15.875" style="385" hidden="1"/>
    <col min="12134" max="12139" width="16.125" style="385" hidden="1"/>
    <col min="12140" max="12140" width="6.125" style="385" hidden="1"/>
    <col min="12141" max="12141" width="3" style="385" hidden="1"/>
    <col min="12142" max="12381" width="8.625" style="385" hidden="1"/>
    <col min="12382" max="12387" width="14.875" style="385" hidden="1"/>
    <col min="12388" max="12389" width="15.875" style="385" hidden="1"/>
    <col min="12390" max="12395" width="16.125" style="385" hidden="1"/>
    <col min="12396" max="12396" width="6.125" style="385" hidden="1"/>
    <col min="12397" max="12397" width="3" style="385" hidden="1"/>
    <col min="12398" max="12637" width="8.625" style="385" hidden="1"/>
    <col min="12638" max="12643" width="14.875" style="385" hidden="1"/>
    <col min="12644" max="12645" width="15.875" style="385" hidden="1"/>
    <col min="12646" max="12651" width="16.125" style="385" hidden="1"/>
    <col min="12652" max="12652" width="6.125" style="385" hidden="1"/>
    <col min="12653" max="12653" width="3" style="385" hidden="1"/>
    <col min="12654" max="12893" width="8.625" style="385" hidden="1"/>
    <col min="12894" max="12899" width="14.875" style="385" hidden="1"/>
    <col min="12900" max="12901" width="15.875" style="385" hidden="1"/>
    <col min="12902" max="12907" width="16.125" style="385" hidden="1"/>
    <col min="12908" max="12908" width="6.125" style="385" hidden="1"/>
    <col min="12909" max="12909" width="3" style="385" hidden="1"/>
    <col min="12910" max="13149" width="8.625" style="385" hidden="1"/>
    <col min="13150" max="13155" width="14.875" style="385" hidden="1"/>
    <col min="13156" max="13157" width="15.875" style="385" hidden="1"/>
    <col min="13158" max="13163" width="16.125" style="385" hidden="1"/>
    <col min="13164" max="13164" width="6.125" style="385" hidden="1"/>
    <col min="13165" max="13165" width="3" style="385" hidden="1"/>
    <col min="13166" max="13405" width="8.625" style="385" hidden="1"/>
    <col min="13406" max="13411" width="14.875" style="385" hidden="1"/>
    <col min="13412" max="13413" width="15.875" style="385" hidden="1"/>
    <col min="13414" max="13419" width="16.125" style="385" hidden="1"/>
    <col min="13420" max="13420" width="6.125" style="385" hidden="1"/>
    <col min="13421" max="13421" width="3" style="385" hidden="1"/>
    <col min="13422" max="13661" width="8.625" style="385" hidden="1"/>
    <col min="13662" max="13667" width="14.875" style="385" hidden="1"/>
    <col min="13668" max="13669" width="15.875" style="385" hidden="1"/>
    <col min="13670" max="13675" width="16.125" style="385" hidden="1"/>
    <col min="13676" max="13676" width="6.125" style="385" hidden="1"/>
    <col min="13677" max="13677" width="3" style="385" hidden="1"/>
    <col min="13678" max="13917" width="8.625" style="385" hidden="1"/>
    <col min="13918" max="13923" width="14.875" style="385" hidden="1"/>
    <col min="13924" max="13925" width="15.875" style="385" hidden="1"/>
    <col min="13926" max="13931" width="16.125" style="385" hidden="1"/>
    <col min="13932" max="13932" width="6.125" style="385" hidden="1"/>
    <col min="13933" max="13933" width="3" style="385" hidden="1"/>
    <col min="13934" max="14173" width="8.625" style="385" hidden="1"/>
    <col min="14174" max="14179" width="14.875" style="385" hidden="1"/>
    <col min="14180" max="14181" width="15.875" style="385" hidden="1"/>
    <col min="14182" max="14187" width="16.125" style="385" hidden="1"/>
    <col min="14188" max="14188" width="6.125" style="385" hidden="1"/>
    <col min="14189" max="14189" width="3" style="385" hidden="1"/>
    <col min="14190" max="14429" width="8.625" style="385" hidden="1"/>
    <col min="14430" max="14435" width="14.875" style="385" hidden="1"/>
    <col min="14436" max="14437" width="15.875" style="385" hidden="1"/>
    <col min="14438" max="14443" width="16.125" style="385" hidden="1"/>
    <col min="14444" max="14444" width="6.125" style="385" hidden="1"/>
    <col min="14445" max="14445" width="3" style="385" hidden="1"/>
    <col min="14446" max="14685" width="8.625" style="385" hidden="1"/>
    <col min="14686" max="14691" width="14.875" style="385" hidden="1"/>
    <col min="14692" max="14693" width="15.875" style="385" hidden="1"/>
    <col min="14694" max="14699" width="16.125" style="385" hidden="1"/>
    <col min="14700" max="14700" width="6.125" style="385" hidden="1"/>
    <col min="14701" max="14701" width="3" style="385" hidden="1"/>
    <col min="14702" max="14941" width="8.625" style="385" hidden="1"/>
    <col min="14942" max="14947" width="14.875" style="385" hidden="1"/>
    <col min="14948" max="14949" width="15.875" style="385" hidden="1"/>
    <col min="14950" max="14955" width="16.125" style="385" hidden="1"/>
    <col min="14956" max="14956" width="6.125" style="385" hidden="1"/>
    <col min="14957" max="14957" width="3" style="385" hidden="1"/>
    <col min="14958" max="15197" width="8.625" style="385" hidden="1"/>
    <col min="15198" max="15203" width="14.875" style="385" hidden="1"/>
    <col min="15204" max="15205" width="15.875" style="385" hidden="1"/>
    <col min="15206" max="15211" width="16.125" style="385" hidden="1"/>
    <col min="15212" max="15212" width="6.125" style="385" hidden="1"/>
    <col min="15213" max="15213" width="3" style="385" hidden="1"/>
    <col min="15214" max="15453" width="8.625" style="385" hidden="1"/>
    <col min="15454" max="15459" width="14.875" style="385" hidden="1"/>
    <col min="15460" max="15461" width="15.875" style="385" hidden="1"/>
    <col min="15462" max="15467" width="16.125" style="385" hidden="1"/>
    <col min="15468" max="15468" width="6.125" style="385" hidden="1"/>
    <col min="15469" max="15469" width="3" style="385" hidden="1"/>
    <col min="15470" max="15709" width="8.625" style="385" hidden="1"/>
    <col min="15710" max="15715" width="14.875" style="385" hidden="1"/>
    <col min="15716" max="15717" width="15.875" style="385" hidden="1"/>
    <col min="15718" max="15723" width="16.125" style="385" hidden="1"/>
    <col min="15724" max="15724" width="6.125" style="385" hidden="1"/>
    <col min="15725" max="15725" width="3" style="385" hidden="1"/>
    <col min="15726" max="15965" width="8.625" style="385" hidden="1"/>
    <col min="15966" max="15971" width="14.875" style="385" hidden="1"/>
    <col min="15972" max="15973" width="15.875" style="385" hidden="1"/>
    <col min="15974" max="15979" width="16.125" style="385" hidden="1"/>
    <col min="15980" max="15980" width="6.125" style="385" hidden="1"/>
    <col min="15981" max="15981" width="3" style="385" hidden="1"/>
    <col min="15982" max="16221" width="8.625" style="385" hidden="1"/>
    <col min="16222" max="16227" width="14.875" style="385" hidden="1"/>
    <col min="16228" max="16229" width="15.875" style="385" hidden="1"/>
    <col min="16230" max="16235" width="16.125" style="385" hidden="1"/>
    <col min="16236" max="16236" width="6.125" style="385" hidden="1"/>
    <col min="16237" max="16237" width="3" style="385" hidden="1"/>
    <col min="16238" max="16384" width="8.625" style="385" hidden="1"/>
  </cols>
  <sheetData>
    <row r="1" spans="1:143" ht="42.75" customHeight="1" x14ac:dyDescent="0.15">
      <c r="A1" s="422"/>
      <c r="B1" s="421"/>
      <c r="DD1" s="385"/>
      <c r="DE1" s="385"/>
    </row>
    <row r="2" spans="1:143" ht="25.5" customHeight="1" x14ac:dyDescent="0.15">
      <c r="A2" s="420"/>
      <c r="C2" s="420"/>
      <c r="O2" s="420"/>
      <c r="P2" s="420"/>
      <c r="Q2" s="420"/>
      <c r="R2" s="420"/>
      <c r="S2" s="420"/>
      <c r="T2" s="420"/>
      <c r="U2" s="420"/>
      <c r="V2" s="420"/>
      <c r="W2" s="420"/>
      <c r="X2" s="420"/>
      <c r="Y2" s="420"/>
      <c r="Z2" s="420"/>
      <c r="AA2" s="420"/>
      <c r="AB2" s="420"/>
      <c r="AC2" s="420"/>
      <c r="AD2" s="420"/>
      <c r="AE2" s="420"/>
      <c r="AF2" s="420"/>
      <c r="AG2" s="420"/>
      <c r="AH2" s="420"/>
      <c r="AI2" s="420"/>
      <c r="AU2" s="420"/>
      <c r="BG2" s="420"/>
      <c r="BS2" s="420"/>
      <c r="CE2" s="420"/>
      <c r="CQ2" s="420"/>
      <c r="DD2" s="385"/>
      <c r="DE2" s="385"/>
    </row>
    <row r="3" spans="1:143" ht="25.5" customHeight="1" x14ac:dyDescent="0.15">
      <c r="A3" s="420"/>
      <c r="C3" s="420"/>
      <c r="O3" s="420"/>
      <c r="P3" s="420"/>
      <c r="Q3" s="420"/>
      <c r="R3" s="420"/>
      <c r="S3" s="420"/>
      <c r="T3" s="420"/>
      <c r="U3" s="420"/>
      <c r="V3" s="420"/>
      <c r="W3" s="420"/>
      <c r="X3" s="420"/>
      <c r="Y3" s="420"/>
      <c r="Z3" s="420"/>
      <c r="AA3" s="420"/>
      <c r="AB3" s="420"/>
      <c r="AC3" s="420"/>
      <c r="AD3" s="420"/>
      <c r="AE3" s="420"/>
      <c r="AF3" s="420"/>
      <c r="AG3" s="420"/>
      <c r="AH3" s="420"/>
      <c r="AI3" s="420"/>
      <c r="AU3" s="420"/>
      <c r="BG3" s="420"/>
      <c r="BS3" s="420"/>
      <c r="CE3" s="420"/>
      <c r="CQ3" s="420"/>
      <c r="DD3" s="385"/>
      <c r="DE3" s="385"/>
    </row>
    <row r="4" spans="1:143" s="290" customFormat="1" ht="13.5" x14ac:dyDescent="0.15">
      <c r="A4" s="420"/>
      <c r="B4" s="420"/>
      <c r="C4" s="420"/>
      <c r="D4" s="420"/>
      <c r="E4" s="420"/>
      <c r="F4" s="420"/>
      <c r="G4" s="420"/>
      <c r="H4" s="420"/>
      <c r="I4" s="420"/>
      <c r="J4" s="420"/>
      <c r="K4" s="420"/>
      <c r="L4" s="420"/>
      <c r="M4" s="420"/>
      <c r="N4" s="420"/>
      <c r="O4" s="420"/>
      <c r="P4" s="420"/>
      <c r="Q4" s="420"/>
      <c r="R4" s="420"/>
      <c r="S4" s="420"/>
      <c r="T4" s="420"/>
      <c r="U4" s="420"/>
      <c r="V4" s="420"/>
      <c r="W4" s="420"/>
      <c r="X4" s="420"/>
      <c r="Y4" s="420"/>
      <c r="Z4" s="420"/>
      <c r="AA4" s="420"/>
      <c r="AB4" s="420"/>
      <c r="AC4" s="420"/>
      <c r="AD4" s="420"/>
      <c r="AE4" s="420"/>
      <c r="AF4" s="420"/>
      <c r="AG4" s="420"/>
      <c r="AH4" s="420"/>
      <c r="AI4" s="420"/>
      <c r="AJ4" s="420"/>
      <c r="AK4" s="420"/>
      <c r="AL4" s="420"/>
      <c r="AM4" s="420"/>
      <c r="AN4" s="420"/>
      <c r="AO4" s="420"/>
      <c r="AP4" s="420"/>
      <c r="AQ4" s="420"/>
      <c r="AR4" s="420"/>
      <c r="AS4" s="420"/>
      <c r="AT4" s="420"/>
      <c r="AU4" s="420"/>
      <c r="AV4" s="420"/>
      <c r="AW4" s="420"/>
      <c r="AX4" s="420"/>
      <c r="AY4" s="420"/>
      <c r="AZ4" s="420"/>
      <c r="BA4" s="420"/>
      <c r="BB4" s="420"/>
      <c r="BC4" s="420"/>
      <c r="BD4" s="420"/>
      <c r="BE4" s="420"/>
      <c r="BF4" s="420"/>
      <c r="BG4" s="420"/>
      <c r="BH4" s="420"/>
      <c r="BI4" s="420"/>
      <c r="BJ4" s="420"/>
      <c r="BK4" s="420"/>
      <c r="BL4" s="420"/>
      <c r="BM4" s="420"/>
      <c r="BN4" s="420"/>
      <c r="BO4" s="420"/>
      <c r="BP4" s="420"/>
      <c r="BQ4" s="420"/>
      <c r="BR4" s="420"/>
      <c r="BS4" s="420"/>
      <c r="BT4" s="420"/>
      <c r="BU4" s="420"/>
      <c r="BV4" s="420"/>
      <c r="BW4" s="420"/>
      <c r="BX4" s="420"/>
      <c r="BY4" s="420"/>
      <c r="BZ4" s="420"/>
      <c r="CA4" s="420"/>
      <c r="CB4" s="420"/>
      <c r="CC4" s="420"/>
      <c r="CD4" s="420"/>
      <c r="CE4" s="420"/>
      <c r="CF4" s="420"/>
      <c r="CG4" s="420"/>
      <c r="CH4" s="420"/>
      <c r="CI4" s="420"/>
      <c r="CJ4" s="420"/>
      <c r="CK4" s="420"/>
      <c r="CL4" s="420"/>
      <c r="CM4" s="420"/>
      <c r="CN4" s="420"/>
      <c r="CO4" s="420"/>
      <c r="CP4" s="420"/>
      <c r="CQ4" s="420"/>
      <c r="CR4" s="420"/>
      <c r="CS4" s="420"/>
      <c r="CT4" s="420"/>
      <c r="CU4" s="420"/>
      <c r="CV4" s="420"/>
      <c r="CW4" s="420"/>
      <c r="CX4" s="420"/>
      <c r="CY4" s="420"/>
      <c r="CZ4" s="420"/>
      <c r="DA4" s="420"/>
      <c r="DB4" s="420"/>
      <c r="DC4" s="420"/>
      <c r="DD4" s="420"/>
      <c r="DE4" s="420"/>
      <c r="DF4" s="291"/>
      <c r="DG4" s="291"/>
      <c r="DH4" s="291"/>
      <c r="DI4" s="291"/>
      <c r="DJ4" s="291"/>
      <c r="DK4" s="291"/>
      <c r="DL4" s="291"/>
      <c r="DM4" s="291"/>
      <c r="DN4" s="291"/>
      <c r="DO4" s="291"/>
      <c r="DP4" s="291"/>
      <c r="DQ4" s="291"/>
      <c r="DR4" s="291"/>
      <c r="DS4" s="291"/>
      <c r="DT4" s="291"/>
      <c r="DU4" s="291"/>
      <c r="DV4" s="291"/>
      <c r="DW4" s="291"/>
    </row>
    <row r="5" spans="1:143" s="290" customFormat="1" ht="13.5" x14ac:dyDescent="0.15">
      <c r="A5" s="420"/>
      <c r="B5" s="420"/>
      <c r="C5" s="420"/>
      <c r="D5" s="420"/>
      <c r="E5" s="420"/>
      <c r="F5" s="420"/>
      <c r="G5" s="420"/>
      <c r="H5" s="420"/>
      <c r="I5" s="420"/>
      <c r="J5" s="420"/>
      <c r="K5" s="420"/>
      <c r="L5" s="420"/>
      <c r="M5" s="420"/>
      <c r="N5" s="420"/>
      <c r="O5" s="420"/>
      <c r="P5" s="420"/>
      <c r="Q5" s="420"/>
      <c r="R5" s="420"/>
      <c r="S5" s="420"/>
      <c r="T5" s="420"/>
      <c r="U5" s="420"/>
      <c r="V5" s="420"/>
      <c r="W5" s="420"/>
      <c r="X5" s="420"/>
      <c r="Y5" s="420"/>
      <c r="Z5" s="420"/>
      <c r="AA5" s="420"/>
      <c r="AB5" s="420"/>
      <c r="AC5" s="420"/>
      <c r="AD5" s="420"/>
      <c r="AE5" s="420"/>
      <c r="AF5" s="420"/>
      <c r="AG5" s="420"/>
      <c r="AH5" s="420"/>
      <c r="AI5" s="420"/>
      <c r="AJ5" s="420"/>
      <c r="AK5" s="420"/>
      <c r="AL5" s="420"/>
      <c r="AM5" s="420"/>
      <c r="AN5" s="420"/>
      <c r="AO5" s="420"/>
      <c r="AP5" s="420"/>
      <c r="AQ5" s="420"/>
      <c r="AR5" s="420"/>
      <c r="AS5" s="420"/>
      <c r="AT5" s="420"/>
      <c r="AU5" s="420"/>
      <c r="AV5" s="420"/>
      <c r="AW5" s="420"/>
      <c r="AX5" s="420"/>
      <c r="AY5" s="420"/>
      <c r="AZ5" s="420"/>
      <c r="BA5" s="420"/>
      <c r="BB5" s="420"/>
      <c r="BC5" s="420"/>
      <c r="BD5" s="420"/>
      <c r="BE5" s="420"/>
      <c r="BF5" s="420"/>
      <c r="BG5" s="420"/>
      <c r="BH5" s="420"/>
      <c r="BI5" s="420"/>
      <c r="BJ5" s="420"/>
      <c r="BK5" s="420"/>
      <c r="BL5" s="420"/>
      <c r="BM5" s="420"/>
      <c r="BN5" s="420"/>
      <c r="BO5" s="420"/>
      <c r="BP5" s="420"/>
      <c r="BQ5" s="420"/>
      <c r="BR5" s="420"/>
      <c r="BS5" s="420"/>
      <c r="BT5" s="420"/>
      <c r="BU5" s="420"/>
      <c r="BV5" s="420"/>
      <c r="BW5" s="420"/>
      <c r="BX5" s="420"/>
      <c r="BY5" s="420"/>
      <c r="BZ5" s="420"/>
      <c r="CA5" s="420"/>
      <c r="CB5" s="420"/>
      <c r="CC5" s="420"/>
      <c r="CD5" s="420"/>
      <c r="CE5" s="420"/>
      <c r="CF5" s="420"/>
      <c r="CG5" s="420"/>
      <c r="CH5" s="420"/>
      <c r="CI5" s="420"/>
      <c r="CJ5" s="420"/>
      <c r="CK5" s="420"/>
      <c r="CL5" s="420"/>
      <c r="CM5" s="420"/>
      <c r="CN5" s="420"/>
      <c r="CO5" s="420"/>
      <c r="CP5" s="420"/>
      <c r="CQ5" s="420"/>
      <c r="CR5" s="420"/>
      <c r="CS5" s="420"/>
      <c r="CT5" s="420"/>
      <c r="CU5" s="420"/>
      <c r="CV5" s="420"/>
      <c r="CW5" s="420"/>
      <c r="CX5" s="420"/>
      <c r="CY5" s="420"/>
      <c r="CZ5" s="420"/>
      <c r="DA5" s="420"/>
      <c r="DB5" s="420"/>
      <c r="DC5" s="420"/>
      <c r="DD5" s="420"/>
      <c r="DE5" s="420"/>
      <c r="DF5" s="291"/>
      <c r="DG5" s="291"/>
      <c r="DH5" s="291"/>
      <c r="DI5" s="291"/>
      <c r="DJ5" s="291"/>
      <c r="DK5" s="291"/>
      <c r="DL5" s="291"/>
      <c r="DM5" s="291"/>
      <c r="DN5" s="291"/>
      <c r="DO5" s="291"/>
      <c r="DP5" s="291"/>
      <c r="DQ5" s="291"/>
      <c r="DR5" s="291"/>
      <c r="DS5" s="291"/>
      <c r="DT5" s="291"/>
      <c r="DU5" s="291"/>
      <c r="DV5" s="291"/>
      <c r="DW5" s="291"/>
    </row>
    <row r="6" spans="1:143" s="290" customFormat="1" ht="13.5" x14ac:dyDescent="0.15">
      <c r="A6" s="420"/>
      <c r="B6" s="420"/>
      <c r="C6" s="420"/>
      <c r="D6" s="420"/>
      <c r="E6" s="420"/>
      <c r="F6" s="420"/>
      <c r="G6" s="420"/>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0"/>
      <c r="AP6" s="420"/>
      <c r="AQ6" s="420"/>
      <c r="AR6" s="420"/>
      <c r="AS6" s="420"/>
      <c r="AT6" s="420"/>
      <c r="AU6" s="420"/>
      <c r="AV6" s="420"/>
      <c r="AW6" s="420"/>
      <c r="AX6" s="420"/>
      <c r="AY6" s="420"/>
      <c r="AZ6" s="420"/>
      <c r="BA6" s="420"/>
      <c r="BB6" s="420"/>
      <c r="BC6" s="420"/>
      <c r="BD6" s="420"/>
      <c r="BE6" s="420"/>
      <c r="BF6" s="420"/>
      <c r="BG6" s="420"/>
      <c r="BH6" s="420"/>
      <c r="BI6" s="420"/>
      <c r="BJ6" s="420"/>
      <c r="BK6" s="420"/>
      <c r="BL6" s="420"/>
      <c r="BM6" s="420"/>
      <c r="BN6" s="420"/>
      <c r="BO6" s="420"/>
      <c r="BP6" s="420"/>
      <c r="BQ6" s="420"/>
      <c r="BR6" s="420"/>
      <c r="BS6" s="420"/>
      <c r="BT6" s="420"/>
      <c r="BU6" s="420"/>
      <c r="BV6" s="420"/>
      <c r="BW6" s="420"/>
      <c r="BX6" s="420"/>
      <c r="BY6" s="420"/>
      <c r="BZ6" s="420"/>
      <c r="CA6" s="420"/>
      <c r="CB6" s="420"/>
      <c r="CC6" s="420"/>
      <c r="CD6" s="420"/>
      <c r="CE6" s="420"/>
      <c r="CF6" s="420"/>
      <c r="CG6" s="420"/>
      <c r="CH6" s="420"/>
      <c r="CI6" s="420"/>
      <c r="CJ6" s="420"/>
      <c r="CK6" s="420"/>
      <c r="CL6" s="420"/>
      <c r="CM6" s="420"/>
      <c r="CN6" s="420"/>
      <c r="CO6" s="420"/>
      <c r="CP6" s="420"/>
      <c r="CQ6" s="420"/>
      <c r="CR6" s="420"/>
      <c r="CS6" s="420"/>
      <c r="CT6" s="420"/>
      <c r="CU6" s="420"/>
      <c r="CV6" s="420"/>
      <c r="CW6" s="420"/>
      <c r="CX6" s="420"/>
      <c r="CY6" s="420"/>
      <c r="CZ6" s="420"/>
      <c r="DA6" s="420"/>
      <c r="DB6" s="420"/>
      <c r="DC6" s="420"/>
      <c r="DD6" s="420"/>
      <c r="DE6" s="420"/>
      <c r="DF6" s="291"/>
      <c r="DG6" s="291"/>
      <c r="DH6" s="291"/>
      <c r="DI6" s="291"/>
      <c r="DJ6" s="291"/>
      <c r="DK6" s="291"/>
      <c r="DL6" s="291"/>
      <c r="DM6" s="291"/>
      <c r="DN6" s="291"/>
      <c r="DO6" s="291"/>
      <c r="DP6" s="291"/>
      <c r="DQ6" s="291"/>
      <c r="DR6" s="291"/>
      <c r="DS6" s="291"/>
      <c r="DT6" s="291"/>
      <c r="DU6" s="291"/>
      <c r="DV6" s="291"/>
      <c r="DW6" s="291"/>
    </row>
    <row r="7" spans="1:143" s="290" customFormat="1" ht="13.5" x14ac:dyDescent="0.15">
      <c r="A7" s="420"/>
      <c r="B7" s="420"/>
      <c r="C7" s="420"/>
      <c r="D7" s="420"/>
      <c r="E7" s="420"/>
      <c r="F7" s="420"/>
      <c r="G7" s="420"/>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0"/>
      <c r="AY7" s="420"/>
      <c r="AZ7" s="420"/>
      <c r="BA7" s="420"/>
      <c r="BB7" s="420"/>
      <c r="BC7" s="420"/>
      <c r="BD7" s="420"/>
      <c r="BE7" s="420"/>
      <c r="BF7" s="420"/>
      <c r="BG7" s="420"/>
      <c r="BH7" s="420"/>
      <c r="BI7" s="420"/>
      <c r="BJ7" s="420"/>
      <c r="BK7" s="420"/>
      <c r="BL7" s="420"/>
      <c r="BM7" s="420"/>
      <c r="BN7" s="420"/>
      <c r="BO7" s="420"/>
      <c r="BP7" s="420"/>
      <c r="BQ7" s="420"/>
      <c r="BR7" s="420"/>
      <c r="BS7" s="420"/>
      <c r="BT7" s="420"/>
      <c r="BU7" s="420"/>
      <c r="BV7" s="420"/>
      <c r="BW7" s="420"/>
      <c r="BX7" s="420"/>
      <c r="BY7" s="420"/>
      <c r="BZ7" s="420"/>
      <c r="CA7" s="420"/>
      <c r="CB7" s="420"/>
      <c r="CC7" s="420"/>
      <c r="CD7" s="420"/>
      <c r="CE7" s="420"/>
      <c r="CF7" s="420"/>
      <c r="CG7" s="420"/>
      <c r="CH7" s="420"/>
      <c r="CI7" s="420"/>
      <c r="CJ7" s="420"/>
      <c r="CK7" s="420"/>
      <c r="CL7" s="420"/>
      <c r="CM7" s="420"/>
      <c r="CN7" s="420"/>
      <c r="CO7" s="420"/>
      <c r="CP7" s="420"/>
      <c r="CQ7" s="420"/>
      <c r="CR7" s="420"/>
      <c r="CS7" s="420"/>
      <c r="CT7" s="420"/>
      <c r="CU7" s="420"/>
      <c r="CV7" s="420"/>
      <c r="CW7" s="420"/>
      <c r="CX7" s="420"/>
      <c r="CY7" s="420"/>
      <c r="CZ7" s="420"/>
      <c r="DA7" s="420"/>
      <c r="DB7" s="420"/>
      <c r="DC7" s="420"/>
      <c r="DD7" s="420"/>
      <c r="DE7" s="420"/>
      <c r="DF7" s="291"/>
      <c r="DG7" s="291"/>
      <c r="DH7" s="291"/>
      <c r="DI7" s="291"/>
      <c r="DJ7" s="291"/>
      <c r="DK7" s="291"/>
      <c r="DL7" s="291"/>
      <c r="DM7" s="291"/>
      <c r="DN7" s="291"/>
      <c r="DO7" s="291"/>
      <c r="DP7" s="291"/>
      <c r="DQ7" s="291"/>
      <c r="DR7" s="291"/>
      <c r="DS7" s="291"/>
      <c r="DT7" s="291"/>
      <c r="DU7" s="291"/>
      <c r="DV7" s="291"/>
      <c r="DW7" s="291"/>
    </row>
    <row r="8" spans="1:143" s="290" customFormat="1" ht="13.5" x14ac:dyDescent="0.15">
      <c r="A8" s="420"/>
      <c r="B8" s="420"/>
      <c r="C8" s="420"/>
      <c r="D8" s="420"/>
      <c r="E8" s="420"/>
      <c r="F8" s="420"/>
      <c r="G8" s="420"/>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0"/>
      <c r="AG8" s="420"/>
      <c r="AH8" s="420"/>
      <c r="AI8" s="420"/>
      <c r="AJ8" s="420"/>
      <c r="AK8" s="420"/>
      <c r="AL8" s="420"/>
      <c r="AM8" s="420"/>
      <c r="AN8" s="420"/>
      <c r="AO8" s="420"/>
      <c r="AP8" s="420"/>
      <c r="AQ8" s="420"/>
      <c r="AR8" s="420"/>
      <c r="AS8" s="420"/>
      <c r="AT8" s="420"/>
      <c r="AU8" s="420"/>
      <c r="AV8" s="420"/>
      <c r="AW8" s="420"/>
      <c r="AX8" s="420"/>
      <c r="AY8" s="420"/>
      <c r="AZ8" s="420"/>
      <c r="BA8" s="420"/>
      <c r="BB8" s="420"/>
      <c r="BC8" s="420"/>
      <c r="BD8" s="420"/>
      <c r="BE8" s="420"/>
      <c r="BF8" s="420"/>
      <c r="BG8" s="420"/>
      <c r="BH8" s="420"/>
      <c r="BI8" s="420"/>
      <c r="BJ8" s="420"/>
      <c r="BK8" s="420"/>
      <c r="BL8" s="420"/>
      <c r="BM8" s="420"/>
      <c r="BN8" s="420"/>
      <c r="BO8" s="420"/>
      <c r="BP8" s="420"/>
      <c r="BQ8" s="420"/>
      <c r="BR8" s="420"/>
      <c r="BS8" s="420"/>
      <c r="BT8" s="420"/>
      <c r="BU8" s="420"/>
      <c r="BV8" s="420"/>
      <c r="BW8" s="420"/>
      <c r="BX8" s="420"/>
      <c r="BY8" s="420"/>
      <c r="BZ8" s="420"/>
      <c r="CA8" s="420"/>
      <c r="CB8" s="420"/>
      <c r="CC8" s="420"/>
      <c r="CD8" s="420"/>
      <c r="CE8" s="420"/>
      <c r="CF8" s="420"/>
      <c r="CG8" s="420"/>
      <c r="CH8" s="420"/>
      <c r="CI8" s="420"/>
      <c r="CJ8" s="420"/>
      <c r="CK8" s="420"/>
      <c r="CL8" s="420"/>
      <c r="CM8" s="420"/>
      <c r="CN8" s="420"/>
      <c r="CO8" s="420"/>
      <c r="CP8" s="420"/>
      <c r="CQ8" s="420"/>
      <c r="CR8" s="420"/>
      <c r="CS8" s="420"/>
      <c r="CT8" s="420"/>
      <c r="CU8" s="420"/>
      <c r="CV8" s="420"/>
      <c r="CW8" s="420"/>
      <c r="CX8" s="420"/>
      <c r="CY8" s="420"/>
      <c r="CZ8" s="420"/>
      <c r="DA8" s="420"/>
      <c r="DB8" s="420"/>
      <c r="DC8" s="420"/>
      <c r="DD8" s="420"/>
      <c r="DE8" s="420"/>
      <c r="DF8" s="291"/>
      <c r="DG8" s="291"/>
      <c r="DH8" s="291"/>
      <c r="DI8" s="291"/>
      <c r="DJ8" s="291"/>
      <c r="DK8" s="291"/>
      <c r="DL8" s="291"/>
      <c r="DM8" s="291"/>
      <c r="DN8" s="291"/>
      <c r="DO8" s="291"/>
      <c r="DP8" s="291"/>
      <c r="DQ8" s="291"/>
      <c r="DR8" s="291"/>
      <c r="DS8" s="291"/>
      <c r="DT8" s="291"/>
      <c r="DU8" s="291"/>
      <c r="DV8" s="291"/>
      <c r="DW8" s="291"/>
    </row>
    <row r="9" spans="1:143" s="290" customFormat="1" ht="13.5" x14ac:dyDescent="0.15">
      <c r="A9" s="420"/>
      <c r="B9" s="420"/>
      <c r="C9" s="420"/>
      <c r="D9" s="420"/>
      <c r="E9" s="420"/>
      <c r="F9" s="420"/>
      <c r="G9" s="420"/>
      <c r="H9" s="420"/>
      <c r="I9" s="420"/>
      <c r="J9" s="420"/>
      <c r="K9" s="420"/>
      <c r="L9" s="420"/>
      <c r="M9" s="420"/>
      <c r="N9" s="420"/>
      <c r="O9" s="420"/>
      <c r="P9" s="420"/>
      <c r="Q9" s="420"/>
      <c r="R9" s="420"/>
      <c r="S9" s="420"/>
      <c r="T9" s="420"/>
      <c r="U9" s="420"/>
      <c r="V9" s="420"/>
      <c r="W9" s="420"/>
      <c r="X9" s="420"/>
      <c r="Y9" s="420"/>
      <c r="Z9" s="420"/>
      <c r="AA9" s="420"/>
      <c r="AB9" s="420"/>
      <c r="AC9" s="420"/>
      <c r="AD9" s="420"/>
      <c r="AE9" s="420"/>
      <c r="AF9" s="420"/>
      <c r="AG9" s="420"/>
      <c r="AH9" s="420"/>
      <c r="AI9" s="420"/>
      <c r="AJ9" s="420"/>
      <c r="AK9" s="420"/>
      <c r="AL9" s="420"/>
      <c r="AM9" s="420"/>
      <c r="AN9" s="420"/>
      <c r="AO9" s="420"/>
      <c r="AP9" s="420"/>
      <c r="AQ9" s="420"/>
      <c r="AR9" s="420"/>
      <c r="AS9" s="420"/>
      <c r="AT9" s="420"/>
      <c r="AU9" s="420"/>
      <c r="AV9" s="420"/>
      <c r="AW9" s="420"/>
      <c r="AX9" s="420"/>
      <c r="AY9" s="420"/>
      <c r="AZ9" s="420"/>
      <c r="BA9" s="420"/>
      <c r="BB9" s="420"/>
      <c r="BC9" s="420"/>
      <c r="BD9" s="420"/>
      <c r="BE9" s="420"/>
      <c r="BF9" s="420"/>
      <c r="BG9" s="420"/>
      <c r="BH9" s="420"/>
      <c r="BI9" s="420"/>
      <c r="BJ9" s="420"/>
      <c r="BK9" s="420"/>
      <c r="BL9" s="420"/>
      <c r="BM9" s="420"/>
      <c r="BN9" s="420"/>
      <c r="BO9" s="420"/>
      <c r="BP9" s="420"/>
      <c r="BQ9" s="420"/>
      <c r="BR9" s="420"/>
      <c r="BS9" s="420"/>
      <c r="BT9" s="420"/>
      <c r="BU9" s="420"/>
      <c r="BV9" s="420"/>
      <c r="BW9" s="420"/>
      <c r="BX9" s="420"/>
      <c r="BY9" s="420"/>
      <c r="BZ9" s="420"/>
      <c r="CA9" s="420"/>
      <c r="CB9" s="420"/>
      <c r="CC9" s="420"/>
      <c r="CD9" s="420"/>
      <c r="CE9" s="420"/>
      <c r="CF9" s="420"/>
      <c r="CG9" s="420"/>
      <c r="CH9" s="420"/>
      <c r="CI9" s="420"/>
      <c r="CJ9" s="420"/>
      <c r="CK9" s="420"/>
      <c r="CL9" s="420"/>
      <c r="CM9" s="420"/>
      <c r="CN9" s="420"/>
      <c r="CO9" s="420"/>
      <c r="CP9" s="420"/>
      <c r="CQ9" s="420"/>
      <c r="CR9" s="420"/>
      <c r="CS9" s="420"/>
      <c r="CT9" s="420"/>
      <c r="CU9" s="420"/>
      <c r="CV9" s="420"/>
      <c r="CW9" s="420"/>
      <c r="CX9" s="420"/>
      <c r="CY9" s="420"/>
      <c r="CZ9" s="420"/>
      <c r="DA9" s="420"/>
      <c r="DB9" s="420"/>
      <c r="DC9" s="420"/>
      <c r="DD9" s="420"/>
      <c r="DE9" s="420"/>
      <c r="DF9" s="291"/>
      <c r="DG9" s="291"/>
      <c r="DH9" s="291"/>
      <c r="DI9" s="291"/>
      <c r="DJ9" s="291"/>
      <c r="DK9" s="291"/>
      <c r="DL9" s="291"/>
      <c r="DM9" s="291"/>
      <c r="DN9" s="291"/>
      <c r="DO9" s="291"/>
      <c r="DP9" s="291"/>
      <c r="DQ9" s="291"/>
      <c r="DR9" s="291"/>
      <c r="DS9" s="291"/>
      <c r="DT9" s="291"/>
      <c r="DU9" s="291"/>
      <c r="DV9" s="291"/>
      <c r="DW9" s="291"/>
    </row>
    <row r="10" spans="1:143" s="290" customFormat="1" ht="13.5" x14ac:dyDescent="0.15">
      <c r="A10" s="420"/>
      <c r="B10" s="420"/>
      <c r="C10" s="420"/>
      <c r="D10" s="420"/>
      <c r="E10" s="420"/>
      <c r="F10" s="420"/>
      <c r="G10" s="420"/>
      <c r="H10" s="420"/>
      <c r="I10" s="420"/>
      <c r="J10" s="420"/>
      <c r="K10" s="420"/>
      <c r="L10" s="420"/>
      <c r="M10" s="420"/>
      <c r="N10" s="420"/>
      <c r="O10" s="420"/>
      <c r="P10" s="420"/>
      <c r="Q10" s="420"/>
      <c r="R10" s="420"/>
      <c r="S10" s="420"/>
      <c r="T10" s="420"/>
      <c r="U10" s="420"/>
      <c r="V10" s="420"/>
      <c r="W10" s="420"/>
      <c r="X10" s="420"/>
      <c r="Y10" s="420"/>
      <c r="Z10" s="420"/>
      <c r="AA10" s="420"/>
      <c r="AB10" s="420"/>
      <c r="AC10" s="420"/>
      <c r="AD10" s="420"/>
      <c r="AE10" s="420"/>
      <c r="AF10" s="420"/>
      <c r="AG10" s="420"/>
      <c r="AH10" s="420"/>
      <c r="AI10" s="420"/>
      <c r="AJ10" s="420"/>
      <c r="AK10" s="420"/>
      <c r="AL10" s="420"/>
      <c r="AM10" s="420"/>
      <c r="AN10" s="420"/>
      <c r="AO10" s="420"/>
      <c r="AP10" s="420"/>
      <c r="AQ10" s="420"/>
      <c r="AR10" s="420"/>
      <c r="AS10" s="420"/>
      <c r="AT10" s="420"/>
      <c r="AU10" s="420"/>
      <c r="AV10" s="420"/>
      <c r="AW10" s="420"/>
      <c r="AX10" s="420"/>
      <c r="AY10" s="420"/>
      <c r="AZ10" s="420"/>
      <c r="BA10" s="420"/>
      <c r="BB10" s="420"/>
      <c r="BC10" s="420"/>
      <c r="BD10" s="420"/>
      <c r="BE10" s="420"/>
      <c r="BF10" s="420"/>
      <c r="BG10" s="420"/>
      <c r="BH10" s="420"/>
      <c r="BI10" s="420"/>
      <c r="BJ10" s="420"/>
      <c r="BK10" s="420"/>
      <c r="BL10" s="420"/>
      <c r="BM10" s="420"/>
      <c r="BN10" s="420"/>
      <c r="BO10" s="420"/>
      <c r="BP10" s="420"/>
      <c r="BQ10" s="420"/>
      <c r="BR10" s="420"/>
      <c r="BS10" s="420"/>
      <c r="BT10" s="420"/>
      <c r="BU10" s="420"/>
      <c r="BV10" s="420"/>
      <c r="BW10" s="420"/>
      <c r="BX10" s="420"/>
      <c r="BY10" s="420"/>
      <c r="BZ10" s="420"/>
      <c r="CA10" s="420"/>
      <c r="CB10" s="420"/>
      <c r="CC10" s="420"/>
      <c r="CD10" s="420"/>
      <c r="CE10" s="420"/>
      <c r="CF10" s="420"/>
      <c r="CG10" s="420"/>
      <c r="CH10" s="420"/>
      <c r="CI10" s="420"/>
      <c r="CJ10" s="420"/>
      <c r="CK10" s="420"/>
      <c r="CL10" s="420"/>
      <c r="CM10" s="420"/>
      <c r="CN10" s="420"/>
      <c r="CO10" s="420"/>
      <c r="CP10" s="420"/>
      <c r="CQ10" s="420"/>
      <c r="CR10" s="420"/>
      <c r="CS10" s="420"/>
      <c r="CT10" s="420"/>
      <c r="CU10" s="420"/>
      <c r="CV10" s="420"/>
      <c r="CW10" s="420"/>
      <c r="CX10" s="420"/>
      <c r="CY10" s="420"/>
      <c r="CZ10" s="420"/>
      <c r="DA10" s="420"/>
      <c r="DB10" s="420"/>
      <c r="DC10" s="420"/>
      <c r="DD10" s="420"/>
      <c r="DE10" s="420"/>
      <c r="DF10" s="291"/>
      <c r="DG10" s="291"/>
      <c r="DH10" s="291"/>
      <c r="DI10" s="291"/>
      <c r="DJ10" s="291"/>
      <c r="DK10" s="291"/>
      <c r="DL10" s="291"/>
      <c r="DM10" s="291"/>
      <c r="DN10" s="291"/>
      <c r="DO10" s="291"/>
      <c r="DP10" s="291"/>
      <c r="DQ10" s="291"/>
      <c r="DR10" s="291"/>
      <c r="DS10" s="291"/>
      <c r="DT10" s="291"/>
      <c r="DU10" s="291"/>
      <c r="DV10" s="291"/>
      <c r="DW10" s="291"/>
      <c r="EM10" s="290" t="s">
        <v>601</v>
      </c>
    </row>
    <row r="11" spans="1:143" s="290" customFormat="1" ht="13.5" x14ac:dyDescent="0.15">
      <c r="A11" s="420"/>
      <c r="B11" s="420"/>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0"/>
      <c r="AH11" s="420"/>
      <c r="AI11" s="420"/>
      <c r="AJ11" s="420"/>
      <c r="AK11" s="420"/>
      <c r="AL11" s="420"/>
      <c r="AM11" s="420"/>
      <c r="AN11" s="420"/>
      <c r="AO11" s="420"/>
      <c r="AP11" s="420"/>
      <c r="AQ11" s="420"/>
      <c r="AR11" s="420"/>
      <c r="AS11" s="420"/>
      <c r="AT11" s="420"/>
      <c r="AU11" s="420"/>
      <c r="AV11" s="420"/>
      <c r="AW11" s="420"/>
      <c r="AX11" s="420"/>
      <c r="AY11" s="420"/>
      <c r="AZ11" s="420"/>
      <c r="BA11" s="420"/>
      <c r="BB11" s="420"/>
      <c r="BC11" s="420"/>
      <c r="BD11" s="420"/>
      <c r="BE11" s="420"/>
      <c r="BF11" s="420"/>
      <c r="BG11" s="420"/>
      <c r="BH11" s="420"/>
      <c r="BI11" s="420"/>
      <c r="BJ11" s="420"/>
      <c r="BK11" s="420"/>
      <c r="BL11" s="420"/>
      <c r="BM11" s="420"/>
      <c r="BN11" s="420"/>
      <c r="BO11" s="420"/>
      <c r="BP11" s="420"/>
      <c r="BQ11" s="420"/>
      <c r="BR11" s="420"/>
      <c r="BS11" s="420"/>
      <c r="BT11" s="420"/>
      <c r="BU11" s="420"/>
      <c r="BV11" s="420"/>
      <c r="BW11" s="420"/>
      <c r="BX11" s="420"/>
      <c r="BY11" s="420"/>
      <c r="BZ11" s="420"/>
      <c r="CA11" s="420"/>
      <c r="CB11" s="420"/>
      <c r="CC11" s="420"/>
      <c r="CD11" s="420"/>
      <c r="CE11" s="420"/>
      <c r="CF11" s="420"/>
      <c r="CG11" s="420"/>
      <c r="CH11" s="420"/>
      <c r="CI11" s="420"/>
      <c r="CJ11" s="420"/>
      <c r="CK11" s="420"/>
      <c r="CL11" s="420"/>
      <c r="CM11" s="420"/>
      <c r="CN11" s="420"/>
      <c r="CO11" s="420"/>
      <c r="CP11" s="420"/>
      <c r="CQ11" s="420"/>
      <c r="CR11" s="420"/>
      <c r="CS11" s="420"/>
      <c r="CT11" s="420"/>
      <c r="CU11" s="420"/>
      <c r="CV11" s="420"/>
      <c r="CW11" s="420"/>
      <c r="CX11" s="420"/>
      <c r="CY11" s="420"/>
      <c r="CZ11" s="420"/>
      <c r="DA11" s="420"/>
      <c r="DB11" s="420"/>
      <c r="DC11" s="420"/>
      <c r="DD11" s="420"/>
      <c r="DE11" s="420"/>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5" x14ac:dyDescent="0.15">
      <c r="A12" s="420"/>
      <c r="B12" s="420"/>
      <c r="C12" s="420"/>
      <c r="D12" s="420"/>
      <c r="E12" s="420"/>
      <c r="F12" s="420"/>
      <c r="G12" s="420"/>
      <c r="H12" s="420"/>
      <c r="I12" s="420"/>
      <c r="J12" s="420"/>
      <c r="K12" s="420"/>
      <c r="L12" s="420"/>
      <c r="M12" s="420"/>
      <c r="N12" s="420"/>
      <c r="O12" s="420"/>
      <c r="P12" s="420"/>
      <c r="Q12" s="420"/>
      <c r="R12" s="420"/>
      <c r="S12" s="420"/>
      <c r="T12" s="420"/>
      <c r="U12" s="420"/>
      <c r="V12" s="420"/>
      <c r="W12" s="420"/>
      <c r="X12" s="420"/>
      <c r="Y12" s="420"/>
      <c r="Z12" s="420"/>
      <c r="AA12" s="420"/>
      <c r="AB12" s="420"/>
      <c r="AC12" s="420"/>
      <c r="AD12" s="420"/>
      <c r="AE12" s="420"/>
      <c r="AF12" s="420"/>
      <c r="AG12" s="420"/>
      <c r="AH12" s="420"/>
      <c r="AI12" s="420"/>
      <c r="AJ12" s="420"/>
      <c r="AK12" s="420"/>
      <c r="AL12" s="420"/>
      <c r="AM12" s="420"/>
      <c r="AN12" s="420"/>
      <c r="AO12" s="420"/>
      <c r="AP12" s="420"/>
      <c r="AQ12" s="420"/>
      <c r="AR12" s="420"/>
      <c r="AS12" s="420"/>
      <c r="AT12" s="420"/>
      <c r="AU12" s="420"/>
      <c r="AV12" s="420"/>
      <c r="AW12" s="420"/>
      <c r="AX12" s="420"/>
      <c r="AY12" s="420"/>
      <c r="AZ12" s="420"/>
      <c r="BA12" s="420"/>
      <c r="BB12" s="420"/>
      <c r="BC12" s="420"/>
      <c r="BD12" s="420"/>
      <c r="BE12" s="420"/>
      <c r="BF12" s="420"/>
      <c r="BG12" s="420"/>
      <c r="BH12" s="420"/>
      <c r="BI12" s="420"/>
      <c r="BJ12" s="420"/>
      <c r="BK12" s="420"/>
      <c r="BL12" s="420"/>
      <c r="BM12" s="420"/>
      <c r="BN12" s="420"/>
      <c r="BO12" s="420"/>
      <c r="BP12" s="420"/>
      <c r="BQ12" s="420"/>
      <c r="BR12" s="420"/>
      <c r="BS12" s="420"/>
      <c r="BT12" s="420"/>
      <c r="BU12" s="420"/>
      <c r="BV12" s="420"/>
      <c r="BW12" s="420"/>
      <c r="BX12" s="420"/>
      <c r="BY12" s="420"/>
      <c r="BZ12" s="420"/>
      <c r="CA12" s="420"/>
      <c r="CB12" s="420"/>
      <c r="CC12" s="420"/>
      <c r="CD12" s="420"/>
      <c r="CE12" s="420"/>
      <c r="CF12" s="420"/>
      <c r="CG12" s="420"/>
      <c r="CH12" s="420"/>
      <c r="CI12" s="420"/>
      <c r="CJ12" s="420"/>
      <c r="CK12" s="420"/>
      <c r="CL12" s="420"/>
      <c r="CM12" s="420"/>
      <c r="CN12" s="420"/>
      <c r="CO12" s="420"/>
      <c r="CP12" s="420"/>
      <c r="CQ12" s="420"/>
      <c r="CR12" s="420"/>
      <c r="CS12" s="420"/>
      <c r="CT12" s="420"/>
      <c r="CU12" s="420"/>
      <c r="CV12" s="420"/>
      <c r="CW12" s="420"/>
      <c r="CX12" s="420"/>
      <c r="CY12" s="420"/>
      <c r="CZ12" s="420"/>
      <c r="DA12" s="420"/>
      <c r="DB12" s="420"/>
      <c r="DC12" s="420"/>
      <c r="DD12" s="420"/>
      <c r="DE12" s="420"/>
      <c r="DF12" s="291"/>
      <c r="DG12" s="291"/>
      <c r="DH12" s="291"/>
      <c r="DI12" s="291"/>
      <c r="DJ12" s="291"/>
      <c r="DK12" s="291"/>
      <c r="DL12" s="291"/>
      <c r="DM12" s="291"/>
      <c r="DN12" s="291"/>
      <c r="DO12" s="291"/>
      <c r="DP12" s="291"/>
      <c r="DQ12" s="291"/>
      <c r="DR12" s="291"/>
      <c r="DS12" s="291"/>
      <c r="DT12" s="291"/>
      <c r="DU12" s="291"/>
      <c r="DV12" s="291"/>
      <c r="DW12" s="291"/>
      <c r="EM12" s="290" t="s">
        <v>601</v>
      </c>
    </row>
    <row r="13" spans="1:143" s="290" customFormat="1" ht="13.5" x14ac:dyDescent="0.15">
      <c r="A13" s="420"/>
      <c r="B13" s="420"/>
      <c r="C13" s="420"/>
      <c r="D13" s="420"/>
      <c r="E13" s="420"/>
      <c r="F13" s="420"/>
      <c r="G13" s="420"/>
      <c r="H13" s="420"/>
      <c r="I13" s="420"/>
      <c r="J13" s="420"/>
      <c r="K13" s="420"/>
      <c r="L13" s="420"/>
      <c r="M13" s="420"/>
      <c r="N13" s="420"/>
      <c r="O13" s="420"/>
      <c r="P13" s="420"/>
      <c r="Q13" s="420"/>
      <c r="R13" s="420"/>
      <c r="S13" s="420"/>
      <c r="T13" s="420"/>
      <c r="U13" s="420"/>
      <c r="V13" s="420"/>
      <c r="W13" s="420"/>
      <c r="X13" s="420"/>
      <c r="Y13" s="420"/>
      <c r="Z13" s="420"/>
      <c r="AA13" s="420"/>
      <c r="AB13" s="420"/>
      <c r="AC13" s="420"/>
      <c r="AD13" s="420"/>
      <c r="AE13" s="420"/>
      <c r="AF13" s="420"/>
      <c r="AG13" s="420"/>
      <c r="AH13" s="420"/>
      <c r="AI13" s="420"/>
      <c r="AJ13" s="420"/>
      <c r="AK13" s="420"/>
      <c r="AL13" s="420"/>
      <c r="AM13" s="420"/>
      <c r="AN13" s="420"/>
      <c r="AO13" s="420"/>
      <c r="AP13" s="420"/>
      <c r="AQ13" s="420"/>
      <c r="AR13" s="420"/>
      <c r="AS13" s="420"/>
      <c r="AT13" s="420"/>
      <c r="AU13" s="420"/>
      <c r="AV13" s="420"/>
      <c r="AW13" s="420"/>
      <c r="AX13" s="420"/>
      <c r="AY13" s="420"/>
      <c r="AZ13" s="420"/>
      <c r="BA13" s="420"/>
      <c r="BB13" s="420"/>
      <c r="BC13" s="420"/>
      <c r="BD13" s="420"/>
      <c r="BE13" s="420"/>
      <c r="BF13" s="420"/>
      <c r="BG13" s="420"/>
      <c r="BH13" s="420"/>
      <c r="BI13" s="420"/>
      <c r="BJ13" s="420"/>
      <c r="BK13" s="420"/>
      <c r="BL13" s="420"/>
      <c r="BM13" s="420"/>
      <c r="BN13" s="420"/>
      <c r="BO13" s="420"/>
      <c r="BP13" s="420"/>
      <c r="BQ13" s="420"/>
      <c r="BR13" s="420"/>
      <c r="BS13" s="420"/>
      <c r="BT13" s="420"/>
      <c r="BU13" s="420"/>
      <c r="BV13" s="420"/>
      <c r="BW13" s="420"/>
      <c r="BX13" s="420"/>
      <c r="BY13" s="420"/>
      <c r="BZ13" s="420"/>
      <c r="CA13" s="420"/>
      <c r="CB13" s="420"/>
      <c r="CC13" s="420"/>
      <c r="CD13" s="420"/>
      <c r="CE13" s="420"/>
      <c r="CF13" s="420"/>
      <c r="CG13" s="420"/>
      <c r="CH13" s="420"/>
      <c r="CI13" s="420"/>
      <c r="CJ13" s="420"/>
      <c r="CK13" s="420"/>
      <c r="CL13" s="420"/>
      <c r="CM13" s="420"/>
      <c r="CN13" s="420"/>
      <c r="CO13" s="420"/>
      <c r="CP13" s="420"/>
      <c r="CQ13" s="420"/>
      <c r="CR13" s="420"/>
      <c r="CS13" s="420"/>
      <c r="CT13" s="420"/>
      <c r="CU13" s="420"/>
      <c r="CV13" s="420"/>
      <c r="CW13" s="420"/>
      <c r="CX13" s="420"/>
      <c r="CY13" s="420"/>
      <c r="CZ13" s="420"/>
      <c r="DA13" s="420"/>
      <c r="DB13" s="420"/>
      <c r="DC13" s="420"/>
      <c r="DD13" s="420"/>
      <c r="DE13" s="420"/>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5" x14ac:dyDescent="0.15">
      <c r="A14" s="420"/>
      <c r="B14" s="420"/>
      <c r="C14" s="420"/>
      <c r="D14" s="420"/>
      <c r="E14" s="420"/>
      <c r="F14" s="420"/>
      <c r="G14" s="420"/>
      <c r="H14" s="420"/>
      <c r="I14" s="420"/>
      <c r="J14" s="420"/>
      <c r="K14" s="420"/>
      <c r="L14" s="420"/>
      <c r="M14" s="420"/>
      <c r="N14" s="420"/>
      <c r="O14" s="420"/>
      <c r="P14" s="420"/>
      <c r="Q14" s="420"/>
      <c r="R14" s="420"/>
      <c r="S14" s="420"/>
      <c r="T14" s="420"/>
      <c r="U14" s="420"/>
      <c r="V14" s="420"/>
      <c r="W14" s="420"/>
      <c r="X14" s="420"/>
      <c r="Y14" s="420"/>
      <c r="Z14" s="420"/>
      <c r="AA14" s="420"/>
      <c r="AB14" s="420"/>
      <c r="AC14" s="420"/>
      <c r="AD14" s="420"/>
      <c r="AE14" s="420"/>
      <c r="AF14" s="420"/>
      <c r="AG14" s="420"/>
      <c r="AH14" s="420"/>
      <c r="AI14" s="420"/>
      <c r="AJ14" s="420"/>
      <c r="AK14" s="420"/>
      <c r="AL14" s="420"/>
      <c r="AM14" s="420"/>
      <c r="AN14" s="420"/>
      <c r="AO14" s="420"/>
      <c r="AP14" s="420"/>
      <c r="AQ14" s="420"/>
      <c r="AR14" s="420"/>
      <c r="AS14" s="420"/>
      <c r="AT14" s="420"/>
      <c r="AU14" s="420"/>
      <c r="AV14" s="420"/>
      <c r="AW14" s="420"/>
      <c r="AX14" s="420"/>
      <c r="AY14" s="420"/>
      <c r="AZ14" s="420"/>
      <c r="BA14" s="420"/>
      <c r="BB14" s="420"/>
      <c r="BC14" s="420"/>
      <c r="BD14" s="420"/>
      <c r="BE14" s="420"/>
      <c r="BF14" s="420"/>
      <c r="BG14" s="420"/>
      <c r="BH14" s="420"/>
      <c r="BI14" s="420"/>
      <c r="BJ14" s="420"/>
      <c r="BK14" s="420"/>
      <c r="BL14" s="420"/>
      <c r="BM14" s="420"/>
      <c r="BN14" s="420"/>
      <c r="BO14" s="420"/>
      <c r="BP14" s="420"/>
      <c r="BQ14" s="420"/>
      <c r="BR14" s="420"/>
      <c r="BS14" s="420"/>
      <c r="BT14" s="420"/>
      <c r="BU14" s="420"/>
      <c r="BV14" s="420"/>
      <c r="BW14" s="420"/>
      <c r="BX14" s="420"/>
      <c r="BY14" s="420"/>
      <c r="BZ14" s="420"/>
      <c r="CA14" s="420"/>
      <c r="CB14" s="420"/>
      <c r="CC14" s="420"/>
      <c r="CD14" s="420"/>
      <c r="CE14" s="420"/>
      <c r="CF14" s="420"/>
      <c r="CG14" s="420"/>
      <c r="CH14" s="420"/>
      <c r="CI14" s="420"/>
      <c r="CJ14" s="420"/>
      <c r="CK14" s="420"/>
      <c r="CL14" s="420"/>
      <c r="CM14" s="420"/>
      <c r="CN14" s="420"/>
      <c r="CO14" s="420"/>
      <c r="CP14" s="420"/>
      <c r="CQ14" s="420"/>
      <c r="CR14" s="420"/>
      <c r="CS14" s="420"/>
      <c r="CT14" s="420"/>
      <c r="CU14" s="420"/>
      <c r="CV14" s="420"/>
      <c r="CW14" s="420"/>
      <c r="CX14" s="420"/>
      <c r="CY14" s="420"/>
      <c r="CZ14" s="420"/>
      <c r="DA14" s="420"/>
      <c r="DB14" s="420"/>
      <c r="DC14" s="420"/>
      <c r="DD14" s="420"/>
      <c r="DE14" s="420"/>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5" x14ac:dyDescent="0.15">
      <c r="A15" s="385"/>
      <c r="B15" s="420"/>
      <c r="C15" s="420"/>
      <c r="D15" s="420"/>
      <c r="E15" s="420"/>
      <c r="F15" s="420"/>
      <c r="G15" s="420"/>
      <c r="H15" s="420"/>
      <c r="I15" s="420"/>
      <c r="J15" s="420"/>
      <c r="K15" s="420"/>
      <c r="L15" s="420"/>
      <c r="M15" s="420"/>
      <c r="N15" s="420"/>
      <c r="O15" s="420"/>
      <c r="P15" s="420"/>
      <c r="Q15" s="420"/>
      <c r="R15" s="420"/>
      <c r="S15" s="420"/>
      <c r="T15" s="420"/>
      <c r="U15" s="420"/>
      <c r="V15" s="420"/>
      <c r="W15" s="420"/>
      <c r="X15" s="420"/>
      <c r="Y15" s="420"/>
      <c r="Z15" s="420"/>
      <c r="AA15" s="420"/>
      <c r="AB15" s="420"/>
      <c r="AC15" s="420"/>
      <c r="AD15" s="420"/>
      <c r="AE15" s="420"/>
      <c r="AF15" s="420"/>
      <c r="AG15" s="420"/>
      <c r="AH15" s="420"/>
      <c r="AI15" s="420"/>
      <c r="AJ15" s="420"/>
      <c r="AK15" s="420"/>
      <c r="AL15" s="420"/>
      <c r="AM15" s="420"/>
      <c r="AN15" s="420"/>
      <c r="AO15" s="420"/>
      <c r="AP15" s="420"/>
      <c r="AQ15" s="420"/>
      <c r="AR15" s="420"/>
      <c r="AS15" s="420"/>
      <c r="AT15" s="420"/>
      <c r="AU15" s="420"/>
      <c r="AV15" s="420"/>
      <c r="AW15" s="420"/>
      <c r="AX15" s="420"/>
      <c r="AY15" s="420"/>
      <c r="AZ15" s="420"/>
      <c r="BA15" s="420"/>
      <c r="BB15" s="420"/>
      <c r="BC15" s="420"/>
      <c r="BD15" s="420"/>
      <c r="BE15" s="420"/>
      <c r="BF15" s="420"/>
      <c r="BG15" s="420"/>
      <c r="BH15" s="420"/>
      <c r="BI15" s="420"/>
      <c r="BJ15" s="420"/>
      <c r="BK15" s="420"/>
      <c r="BL15" s="420"/>
      <c r="BM15" s="420"/>
      <c r="BN15" s="420"/>
      <c r="BO15" s="420"/>
      <c r="BP15" s="420"/>
      <c r="BQ15" s="420"/>
      <c r="BR15" s="420"/>
      <c r="BS15" s="420"/>
      <c r="BT15" s="420"/>
      <c r="BU15" s="420"/>
      <c r="BV15" s="420"/>
      <c r="BW15" s="420"/>
      <c r="BX15" s="420"/>
      <c r="BY15" s="420"/>
      <c r="BZ15" s="420"/>
      <c r="CA15" s="420"/>
      <c r="CB15" s="420"/>
      <c r="CC15" s="420"/>
      <c r="CD15" s="420"/>
      <c r="CE15" s="420"/>
      <c r="CF15" s="420"/>
      <c r="CG15" s="420"/>
      <c r="CH15" s="420"/>
      <c r="CI15" s="420"/>
      <c r="CJ15" s="420"/>
      <c r="CK15" s="420"/>
      <c r="CL15" s="420"/>
      <c r="CM15" s="420"/>
      <c r="CN15" s="420"/>
      <c r="CO15" s="420"/>
      <c r="CP15" s="420"/>
      <c r="CQ15" s="420"/>
      <c r="CR15" s="420"/>
      <c r="CS15" s="420"/>
      <c r="CT15" s="420"/>
      <c r="CU15" s="420"/>
      <c r="CV15" s="420"/>
      <c r="CW15" s="420"/>
      <c r="CX15" s="420"/>
      <c r="CY15" s="420"/>
      <c r="CZ15" s="420"/>
      <c r="DA15" s="420"/>
      <c r="DB15" s="420"/>
      <c r="DC15" s="420"/>
      <c r="DD15" s="420"/>
      <c r="DE15" s="420"/>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5" x14ac:dyDescent="0.15">
      <c r="A16" s="385"/>
      <c r="B16" s="420"/>
      <c r="C16" s="420"/>
      <c r="D16" s="420"/>
      <c r="E16" s="420"/>
      <c r="F16" s="420"/>
      <c r="G16" s="420"/>
      <c r="H16" s="420"/>
      <c r="I16" s="420"/>
      <c r="J16" s="420"/>
      <c r="K16" s="420"/>
      <c r="L16" s="420"/>
      <c r="M16" s="420"/>
      <c r="N16" s="420"/>
      <c r="O16" s="420"/>
      <c r="P16" s="420"/>
      <c r="Q16" s="420"/>
      <c r="R16" s="420"/>
      <c r="S16" s="420"/>
      <c r="T16" s="420"/>
      <c r="U16" s="420"/>
      <c r="V16" s="420"/>
      <c r="W16" s="420"/>
      <c r="X16" s="420"/>
      <c r="Y16" s="420"/>
      <c r="Z16" s="420"/>
      <c r="AA16" s="420"/>
      <c r="AB16" s="420"/>
      <c r="AC16" s="420"/>
      <c r="AD16" s="420"/>
      <c r="AE16" s="420"/>
      <c r="AF16" s="420"/>
      <c r="AG16" s="420"/>
      <c r="AH16" s="420"/>
      <c r="AI16" s="420"/>
      <c r="AJ16" s="420"/>
      <c r="AK16" s="420"/>
      <c r="AL16" s="420"/>
      <c r="AM16" s="420"/>
      <c r="AN16" s="420"/>
      <c r="AO16" s="420"/>
      <c r="AP16" s="420"/>
      <c r="AQ16" s="420"/>
      <c r="AR16" s="420"/>
      <c r="AS16" s="420"/>
      <c r="AT16" s="420"/>
      <c r="AU16" s="420"/>
      <c r="AV16" s="420"/>
      <c r="AW16" s="420"/>
      <c r="AX16" s="420"/>
      <c r="AY16" s="420"/>
      <c r="AZ16" s="420"/>
      <c r="BA16" s="420"/>
      <c r="BB16" s="420"/>
      <c r="BC16" s="420"/>
      <c r="BD16" s="420"/>
      <c r="BE16" s="420"/>
      <c r="BF16" s="420"/>
      <c r="BG16" s="420"/>
      <c r="BH16" s="420"/>
      <c r="BI16" s="420"/>
      <c r="BJ16" s="420"/>
      <c r="BK16" s="420"/>
      <c r="BL16" s="420"/>
      <c r="BM16" s="420"/>
      <c r="BN16" s="420"/>
      <c r="BO16" s="420"/>
      <c r="BP16" s="420"/>
      <c r="BQ16" s="420"/>
      <c r="BR16" s="420"/>
      <c r="BS16" s="420"/>
      <c r="BT16" s="420"/>
      <c r="BU16" s="420"/>
      <c r="BV16" s="420"/>
      <c r="BW16" s="420"/>
      <c r="BX16" s="420"/>
      <c r="BY16" s="420"/>
      <c r="BZ16" s="420"/>
      <c r="CA16" s="420"/>
      <c r="CB16" s="420"/>
      <c r="CC16" s="420"/>
      <c r="CD16" s="420"/>
      <c r="CE16" s="420"/>
      <c r="CF16" s="420"/>
      <c r="CG16" s="420"/>
      <c r="CH16" s="420"/>
      <c r="CI16" s="420"/>
      <c r="CJ16" s="420"/>
      <c r="CK16" s="420"/>
      <c r="CL16" s="420"/>
      <c r="CM16" s="420"/>
      <c r="CN16" s="420"/>
      <c r="CO16" s="420"/>
      <c r="CP16" s="420"/>
      <c r="CQ16" s="420"/>
      <c r="CR16" s="420"/>
      <c r="CS16" s="420"/>
      <c r="CT16" s="420"/>
      <c r="CU16" s="420"/>
      <c r="CV16" s="420"/>
      <c r="CW16" s="420"/>
      <c r="CX16" s="420"/>
      <c r="CY16" s="420"/>
      <c r="CZ16" s="420"/>
      <c r="DA16" s="420"/>
      <c r="DB16" s="420"/>
      <c r="DC16" s="420"/>
      <c r="DD16" s="420"/>
      <c r="DE16" s="420"/>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5" x14ac:dyDescent="0.15">
      <c r="A17" s="385"/>
      <c r="B17" s="420"/>
      <c r="C17" s="420"/>
      <c r="D17" s="420"/>
      <c r="E17" s="420"/>
      <c r="F17" s="420"/>
      <c r="G17" s="420"/>
      <c r="H17" s="420"/>
      <c r="I17" s="420"/>
      <c r="J17" s="420"/>
      <c r="K17" s="420"/>
      <c r="L17" s="420"/>
      <c r="M17" s="420"/>
      <c r="N17" s="420"/>
      <c r="O17" s="420"/>
      <c r="P17" s="420"/>
      <c r="Q17" s="420"/>
      <c r="R17" s="420"/>
      <c r="S17" s="420"/>
      <c r="T17" s="420"/>
      <c r="U17" s="420"/>
      <c r="V17" s="420"/>
      <c r="W17" s="420"/>
      <c r="X17" s="420"/>
      <c r="Y17" s="420"/>
      <c r="Z17" s="420"/>
      <c r="AA17" s="420"/>
      <c r="AB17" s="420"/>
      <c r="AC17" s="420"/>
      <c r="AD17" s="420"/>
      <c r="AE17" s="420"/>
      <c r="AF17" s="420"/>
      <c r="AG17" s="420"/>
      <c r="AH17" s="420"/>
      <c r="AI17" s="420"/>
      <c r="AJ17" s="420"/>
      <c r="AK17" s="420"/>
      <c r="AL17" s="420"/>
      <c r="AM17" s="420"/>
      <c r="AN17" s="420"/>
      <c r="AO17" s="420"/>
      <c r="AP17" s="420"/>
      <c r="AQ17" s="420"/>
      <c r="AR17" s="420"/>
      <c r="AS17" s="420"/>
      <c r="AT17" s="420"/>
      <c r="AU17" s="420"/>
      <c r="AV17" s="420"/>
      <c r="AW17" s="420"/>
      <c r="AX17" s="420"/>
      <c r="AY17" s="420"/>
      <c r="AZ17" s="420"/>
      <c r="BA17" s="420"/>
      <c r="BB17" s="420"/>
      <c r="BC17" s="420"/>
      <c r="BD17" s="420"/>
      <c r="BE17" s="420"/>
      <c r="BF17" s="420"/>
      <c r="BG17" s="420"/>
      <c r="BH17" s="420"/>
      <c r="BI17" s="420"/>
      <c r="BJ17" s="420"/>
      <c r="BK17" s="420"/>
      <c r="BL17" s="420"/>
      <c r="BM17" s="420"/>
      <c r="BN17" s="420"/>
      <c r="BO17" s="420"/>
      <c r="BP17" s="420"/>
      <c r="BQ17" s="420"/>
      <c r="BR17" s="420"/>
      <c r="BS17" s="420"/>
      <c r="BT17" s="420"/>
      <c r="BU17" s="420"/>
      <c r="BV17" s="420"/>
      <c r="BW17" s="420"/>
      <c r="BX17" s="420"/>
      <c r="BY17" s="420"/>
      <c r="BZ17" s="420"/>
      <c r="CA17" s="420"/>
      <c r="CB17" s="420"/>
      <c r="CC17" s="420"/>
      <c r="CD17" s="420"/>
      <c r="CE17" s="420"/>
      <c r="CF17" s="420"/>
      <c r="CG17" s="420"/>
      <c r="CH17" s="420"/>
      <c r="CI17" s="420"/>
      <c r="CJ17" s="420"/>
      <c r="CK17" s="420"/>
      <c r="CL17" s="420"/>
      <c r="CM17" s="420"/>
      <c r="CN17" s="420"/>
      <c r="CO17" s="420"/>
      <c r="CP17" s="420"/>
      <c r="CQ17" s="420"/>
      <c r="CR17" s="420"/>
      <c r="CS17" s="420"/>
      <c r="CT17" s="420"/>
      <c r="CU17" s="420"/>
      <c r="CV17" s="420"/>
      <c r="CW17" s="420"/>
      <c r="CX17" s="420"/>
      <c r="CY17" s="420"/>
      <c r="CZ17" s="420"/>
      <c r="DA17" s="420"/>
      <c r="DB17" s="420"/>
      <c r="DC17" s="420"/>
      <c r="DD17" s="420"/>
      <c r="DE17" s="420"/>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5" x14ac:dyDescent="0.15">
      <c r="A18" s="385"/>
      <c r="B18" s="420"/>
      <c r="C18" s="420"/>
      <c r="D18" s="420"/>
      <c r="E18" s="420"/>
      <c r="F18" s="420"/>
      <c r="G18" s="420"/>
      <c r="H18" s="420"/>
      <c r="I18" s="420"/>
      <c r="J18" s="420"/>
      <c r="K18" s="420"/>
      <c r="L18" s="420"/>
      <c r="M18" s="420"/>
      <c r="N18" s="420"/>
      <c r="O18" s="420"/>
      <c r="P18" s="420"/>
      <c r="Q18" s="420"/>
      <c r="R18" s="420"/>
      <c r="S18" s="420"/>
      <c r="T18" s="420"/>
      <c r="U18" s="420"/>
      <c r="V18" s="420"/>
      <c r="W18" s="420"/>
      <c r="X18" s="420"/>
      <c r="Y18" s="420"/>
      <c r="Z18" s="420"/>
      <c r="AA18" s="420"/>
      <c r="AB18" s="420"/>
      <c r="AC18" s="420"/>
      <c r="AD18" s="420"/>
      <c r="AE18" s="420"/>
      <c r="AF18" s="420"/>
      <c r="AG18" s="420"/>
      <c r="AH18" s="420"/>
      <c r="AI18" s="420"/>
      <c r="AJ18" s="420"/>
      <c r="AK18" s="420"/>
      <c r="AL18" s="420"/>
      <c r="AM18" s="420"/>
      <c r="AN18" s="420"/>
      <c r="AO18" s="420"/>
      <c r="AP18" s="420"/>
      <c r="AQ18" s="420"/>
      <c r="AR18" s="420"/>
      <c r="AS18" s="420"/>
      <c r="AT18" s="420"/>
      <c r="AU18" s="420"/>
      <c r="AV18" s="420"/>
      <c r="AW18" s="420"/>
      <c r="AX18" s="420"/>
      <c r="AY18" s="420"/>
      <c r="AZ18" s="420"/>
      <c r="BA18" s="420"/>
      <c r="BB18" s="420"/>
      <c r="BC18" s="420"/>
      <c r="BD18" s="420"/>
      <c r="BE18" s="420"/>
      <c r="BF18" s="420"/>
      <c r="BG18" s="420"/>
      <c r="BH18" s="420"/>
      <c r="BI18" s="420"/>
      <c r="BJ18" s="420"/>
      <c r="BK18" s="420"/>
      <c r="BL18" s="420"/>
      <c r="BM18" s="420"/>
      <c r="BN18" s="420"/>
      <c r="BO18" s="420"/>
      <c r="BP18" s="420"/>
      <c r="BQ18" s="420"/>
      <c r="BR18" s="420"/>
      <c r="BS18" s="420"/>
      <c r="BT18" s="420"/>
      <c r="BU18" s="420"/>
      <c r="BV18" s="420"/>
      <c r="BW18" s="420"/>
      <c r="BX18" s="420"/>
      <c r="BY18" s="420"/>
      <c r="BZ18" s="420"/>
      <c r="CA18" s="420"/>
      <c r="CB18" s="420"/>
      <c r="CC18" s="420"/>
      <c r="CD18" s="420"/>
      <c r="CE18" s="420"/>
      <c r="CF18" s="420"/>
      <c r="CG18" s="420"/>
      <c r="CH18" s="420"/>
      <c r="CI18" s="420"/>
      <c r="CJ18" s="420"/>
      <c r="CK18" s="420"/>
      <c r="CL18" s="420"/>
      <c r="CM18" s="420"/>
      <c r="CN18" s="420"/>
      <c r="CO18" s="420"/>
      <c r="CP18" s="420"/>
      <c r="CQ18" s="420"/>
      <c r="CR18" s="420"/>
      <c r="CS18" s="420"/>
      <c r="CT18" s="420"/>
      <c r="CU18" s="420"/>
      <c r="CV18" s="420"/>
      <c r="CW18" s="420"/>
      <c r="CX18" s="420"/>
      <c r="CY18" s="420"/>
      <c r="CZ18" s="420"/>
      <c r="DA18" s="420"/>
      <c r="DB18" s="420"/>
      <c r="DC18" s="420"/>
      <c r="DD18" s="420"/>
      <c r="DE18" s="420"/>
      <c r="DF18" s="291"/>
      <c r="DG18" s="291"/>
      <c r="DH18" s="291"/>
      <c r="DI18" s="291"/>
      <c r="DJ18" s="291"/>
      <c r="DK18" s="291"/>
      <c r="DL18" s="291"/>
      <c r="DM18" s="291"/>
      <c r="DN18" s="291"/>
      <c r="DO18" s="291"/>
      <c r="DP18" s="291"/>
      <c r="DQ18" s="291"/>
      <c r="DR18" s="291"/>
      <c r="DS18" s="291"/>
      <c r="DT18" s="291"/>
      <c r="DU18" s="291"/>
      <c r="DV18" s="291"/>
      <c r="DW18" s="291"/>
    </row>
    <row r="19" spans="1:351" ht="13.5" x14ac:dyDescent="0.15">
      <c r="DD19" s="385"/>
      <c r="DE19" s="385"/>
    </row>
    <row r="20" spans="1:351" ht="13.5" x14ac:dyDescent="0.15">
      <c r="DD20" s="385"/>
      <c r="DE20" s="385"/>
    </row>
    <row r="21" spans="1:351" ht="17.25" x14ac:dyDescent="0.15">
      <c r="B21" s="419"/>
      <c r="C21" s="415"/>
      <c r="D21" s="415"/>
      <c r="E21" s="415"/>
      <c r="F21" s="415"/>
      <c r="G21" s="415"/>
      <c r="H21" s="415"/>
      <c r="I21" s="415"/>
      <c r="J21" s="415"/>
      <c r="K21" s="415"/>
      <c r="L21" s="415"/>
      <c r="M21" s="415"/>
      <c r="N21" s="418"/>
      <c r="O21" s="415"/>
      <c r="P21" s="415"/>
      <c r="Q21" s="415"/>
      <c r="R21" s="415"/>
      <c r="S21" s="415"/>
      <c r="T21" s="415"/>
      <c r="U21" s="415"/>
      <c r="V21" s="415"/>
      <c r="W21" s="415"/>
      <c r="X21" s="415"/>
      <c r="Y21" s="415"/>
      <c r="Z21" s="415"/>
      <c r="AA21" s="415"/>
      <c r="AB21" s="415"/>
      <c r="AC21" s="415"/>
      <c r="AD21" s="415"/>
      <c r="AE21" s="415"/>
      <c r="AF21" s="415"/>
      <c r="AG21" s="415"/>
      <c r="AH21" s="415"/>
      <c r="AI21" s="415"/>
      <c r="AJ21" s="415"/>
      <c r="AK21" s="415"/>
      <c r="AL21" s="415"/>
      <c r="AM21" s="415"/>
      <c r="AN21" s="415"/>
      <c r="AO21" s="415"/>
      <c r="AP21" s="415"/>
      <c r="AQ21" s="415"/>
      <c r="AR21" s="415"/>
      <c r="AS21" s="415"/>
      <c r="AT21" s="418"/>
      <c r="AU21" s="415"/>
      <c r="AV21" s="415"/>
      <c r="AW21" s="415"/>
      <c r="AX21" s="415"/>
      <c r="AY21" s="415"/>
      <c r="AZ21" s="415"/>
      <c r="BA21" s="415"/>
      <c r="BB21" s="415"/>
      <c r="BC21" s="415"/>
      <c r="BD21" s="415"/>
      <c r="BE21" s="415"/>
      <c r="BF21" s="418"/>
      <c r="BG21" s="415"/>
      <c r="BH21" s="415"/>
      <c r="BI21" s="415"/>
      <c r="BJ21" s="415"/>
      <c r="BK21" s="415"/>
      <c r="BL21" s="415"/>
      <c r="BM21" s="415"/>
      <c r="BN21" s="415"/>
      <c r="BO21" s="415"/>
      <c r="BP21" s="415"/>
      <c r="BQ21" s="415"/>
      <c r="BR21" s="418"/>
      <c r="BS21" s="415"/>
      <c r="BT21" s="415"/>
      <c r="BU21" s="415"/>
      <c r="BV21" s="415"/>
      <c r="BW21" s="415"/>
      <c r="BX21" s="415"/>
      <c r="BY21" s="415"/>
      <c r="BZ21" s="415"/>
      <c r="CA21" s="415"/>
      <c r="CB21" s="415"/>
      <c r="CC21" s="415"/>
      <c r="CD21" s="418"/>
      <c r="CE21" s="415"/>
      <c r="CF21" s="415"/>
      <c r="CG21" s="415"/>
      <c r="CH21" s="415"/>
      <c r="CI21" s="415"/>
      <c r="CJ21" s="415"/>
      <c r="CK21" s="415"/>
      <c r="CL21" s="415"/>
      <c r="CM21" s="415"/>
      <c r="CN21" s="415"/>
      <c r="CO21" s="415"/>
      <c r="CP21" s="418"/>
      <c r="CQ21" s="415"/>
      <c r="CR21" s="415"/>
      <c r="CS21" s="415"/>
      <c r="CT21" s="415"/>
      <c r="CU21" s="415"/>
      <c r="CV21" s="415"/>
      <c r="CW21" s="415"/>
      <c r="CX21" s="415"/>
      <c r="CY21" s="415"/>
      <c r="CZ21" s="415"/>
      <c r="DA21" s="415"/>
      <c r="DB21" s="418"/>
      <c r="DC21" s="415"/>
      <c r="DD21" s="414"/>
      <c r="DE21" s="385"/>
      <c r="MM21" s="417"/>
    </row>
    <row r="22" spans="1:351" ht="17.25" x14ac:dyDescent="0.15">
      <c r="B22" s="386"/>
      <c r="MM22" s="417"/>
    </row>
    <row r="23" spans="1:351" ht="13.5" x14ac:dyDescent="0.15">
      <c r="B23" s="386"/>
    </row>
    <row r="24" spans="1:351" ht="13.5" x14ac:dyDescent="0.15">
      <c r="B24" s="386"/>
    </row>
    <row r="25" spans="1:351" ht="13.5" x14ac:dyDescent="0.15">
      <c r="B25" s="386"/>
    </row>
    <row r="26" spans="1:351" ht="13.5" x14ac:dyDescent="0.15">
      <c r="B26" s="386"/>
    </row>
    <row r="27" spans="1:351" ht="13.5" x14ac:dyDescent="0.15">
      <c r="B27" s="386"/>
    </row>
    <row r="28" spans="1:351" ht="13.5" x14ac:dyDescent="0.15">
      <c r="B28" s="386"/>
    </row>
    <row r="29" spans="1:351" ht="13.5" x14ac:dyDescent="0.15">
      <c r="B29" s="386"/>
    </row>
    <row r="30" spans="1:351" ht="13.5" x14ac:dyDescent="0.15">
      <c r="B30" s="386"/>
    </row>
    <row r="31" spans="1:351" ht="13.5" x14ac:dyDescent="0.15">
      <c r="B31" s="386"/>
    </row>
    <row r="32" spans="1:351" ht="13.5" x14ac:dyDescent="0.15">
      <c r="B32" s="386"/>
    </row>
    <row r="33" spans="2:109" ht="13.5" x14ac:dyDescent="0.15">
      <c r="B33" s="386"/>
    </row>
    <row r="34" spans="2:109" ht="13.5" x14ac:dyDescent="0.15">
      <c r="B34" s="386"/>
    </row>
    <row r="35" spans="2:109" ht="13.5" x14ac:dyDescent="0.15">
      <c r="B35" s="386"/>
    </row>
    <row r="36" spans="2:109" ht="13.5" x14ac:dyDescent="0.15">
      <c r="B36" s="386"/>
    </row>
    <row r="37" spans="2:109" ht="13.5" x14ac:dyDescent="0.15">
      <c r="B37" s="386"/>
    </row>
    <row r="38" spans="2:109" ht="13.5" x14ac:dyDescent="0.15">
      <c r="B38" s="386"/>
    </row>
    <row r="39" spans="2:109" ht="13.5" x14ac:dyDescent="0.15">
      <c r="B39" s="391"/>
      <c r="C39" s="390"/>
      <c r="D39" s="390"/>
      <c r="E39" s="390"/>
      <c r="F39" s="390"/>
      <c r="G39" s="390"/>
      <c r="H39" s="390"/>
      <c r="I39" s="390"/>
      <c r="J39" s="390"/>
      <c r="K39" s="390"/>
      <c r="L39" s="390"/>
      <c r="M39" s="390"/>
      <c r="N39" s="390"/>
      <c r="O39" s="390"/>
      <c r="P39" s="390"/>
      <c r="Q39" s="390"/>
      <c r="R39" s="390"/>
      <c r="S39" s="390"/>
      <c r="T39" s="390"/>
      <c r="U39" s="390"/>
      <c r="V39" s="390"/>
      <c r="W39" s="390"/>
      <c r="X39" s="390"/>
      <c r="Y39" s="390"/>
      <c r="Z39" s="390"/>
      <c r="AA39" s="390"/>
      <c r="AB39" s="390"/>
      <c r="AC39" s="390"/>
      <c r="AD39" s="390"/>
      <c r="AE39" s="390"/>
      <c r="AF39" s="390"/>
      <c r="AG39" s="390"/>
      <c r="AH39" s="390"/>
      <c r="AI39" s="390"/>
      <c r="AJ39" s="390"/>
      <c r="AK39" s="390"/>
      <c r="AL39" s="390"/>
      <c r="AM39" s="390"/>
      <c r="AN39" s="390"/>
      <c r="AO39" s="390"/>
      <c r="AP39" s="390"/>
      <c r="AQ39" s="390"/>
      <c r="AR39" s="390"/>
      <c r="AS39" s="390"/>
      <c r="AT39" s="390"/>
      <c r="AU39" s="390"/>
      <c r="AV39" s="390"/>
      <c r="AW39" s="390"/>
      <c r="AX39" s="390"/>
      <c r="AY39" s="390"/>
      <c r="AZ39" s="390"/>
      <c r="BA39" s="390"/>
      <c r="BB39" s="390"/>
      <c r="BC39" s="390"/>
      <c r="BD39" s="390"/>
      <c r="BE39" s="390"/>
      <c r="BF39" s="390"/>
      <c r="BG39" s="390"/>
      <c r="BH39" s="390"/>
      <c r="BI39" s="390"/>
      <c r="BJ39" s="390"/>
      <c r="BK39" s="390"/>
      <c r="BL39" s="390"/>
      <c r="BM39" s="390"/>
      <c r="BN39" s="390"/>
      <c r="BO39" s="390"/>
      <c r="BP39" s="390"/>
      <c r="BQ39" s="390"/>
      <c r="BR39" s="390"/>
      <c r="BS39" s="390"/>
      <c r="BT39" s="390"/>
      <c r="BU39" s="390"/>
      <c r="BV39" s="390"/>
      <c r="BW39" s="390"/>
      <c r="BX39" s="390"/>
      <c r="BY39" s="390"/>
      <c r="BZ39" s="390"/>
      <c r="CA39" s="390"/>
      <c r="CB39" s="390"/>
      <c r="CC39" s="390"/>
      <c r="CD39" s="390"/>
      <c r="CE39" s="390"/>
      <c r="CF39" s="390"/>
      <c r="CG39" s="390"/>
      <c r="CH39" s="390"/>
      <c r="CI39" s="390"/>
      <c r="CJ39" s="390"/>
      <c r="CK39" s="390"/>
      <c r="CL39" s="390"/>
      <c r="CM39" s="390"/>
      <c r="CN39" s="390"/>
      <c r="CO39" s="390"/>
      <c r="CP39" s="390"/>
      <c r="CQ39" s="390"/>
      <c r="CR39" s="390"/>
      <c r="CS39" s="390"/>
      <c r="CT39" s="390"/>
      <c r="CU39" s="390"/>
      <c r="CV39" s="390"/>
      <c r="CW39" s="390"/>
      <c r="CX39" s="390"/>
      <c r="CY39" s="390"/>
      <c r="CZ39" s="390"/>
      <c r="DA39" s="390"/>
      <c r="DB39" s="390"/>
      <c r="DC39" s="390"/>
      <c r="DD39" s="389"/>
    </row>
    <row r="40" spans="2:109" ht="13.5" x14ac:dyDescent="0.15">
      <c r="B40" s="406"/>
      <c r="DD40" s="406"/>
      <c r="DE40" s="385"/>
    </row>
    <row r="41" spans="2:109" ht="17.25" x14ac:dyDescent="0.15">
      <c r="B41" s="416" t="s">
        <v>600</v>
      </c>
      <c r="C41" s="415"/>
      <c r="D41" s="415"/>
      <c r="E41" s="415"/>
      <c r="F41" s="415"/>
      <c r="G41" s="415"/>
      <c r="H41" s="415"/>
      <c r="I41" s="415"/>
      <c r="J41" s="415"/>
      <c r="K41" s="415"/>
      <c r="L41" s="415"/>
      <c r="M41" s="415"/>
      <c r="N41" s="415"/>
      <c r="O41" s="415"/>
      <c r="P41" s="415"/>
      <c r="Q41" s="415"/>
      <c r="R41" s="415"/>
      <c r="S41" s="415"/>
      <c r="T41" s="415"/>
      <c r="U41" s="415"/>
      <c r="V41" s="415"/>
      <c r="W41" s="415"/>
      <c r="X41" s="415"/>
      <c r="Y41" s="415"/>
      <c r="Z41" s="415"/>
      <c r="AA41" s="415"/>
      <c r="AB41" s="415"/>
      <c r="AC41" s="415"/>
      <c r="AD41" s="415"/>
      <c r="AE41" s="415"/>
      <c r="AF41" s="415"/>
      <c r="AG41" s="415"/>
      <c r="AH41" s="415"/>
      <c r="AI41" s="415"/>
      <c r="AJ41" s="415"/>
      <c r="AK41" s="415"/>
      <c r="AL41" s="415"/>
      <c r="AM41" s="415"/>
      <c r="AN41" s="415"/>
      <c r="AO41" s="415"/>
      <c r="AP41" s="415"/>
      <c r="AQ41" s="415"/>
      <c r="AR41" s="415"/>
      <c r="AS41" s="415"/>
      <c r="AT41" s="415"/>
      <c r="AU41" s="415"/>
      <c r="AV41" s="415"/>
      <c r="AW41" s="415"/>
      <c r="AX41" s="415"/>
      <c r="AY41" s="415"/>
      <c r="AZ41" s="415"/>
      <c r="BA41" s="415"/>
      <c r="BB41" s="415"/>
      <c r="BC41" s="415"/>
      <c r="BD41" s="415"/>
      <c r="BE41" s="415"/>
      <c r="BF41" s="415"/>
      <c r="BG41" s="415"/>
      <c r="BH41" s="415"/>
      <c r="BI41" s="415"/>
      <c r="BJ41" s="415"/>
      <c r="BK41" s="415"/>
      <c r="BL41" s="415"/>
      <c r="BM41" s="415"/>
      <c r="BN41" s="415"/>
      <c r="BO41" s="415"/>
      <c r="BP41" s="415"/>
      <c r="BQ41" s="415"/>
      <c r="BR41" s="415"/>
      <c r="BS41" s="415"/>
      <c r="BT41" s="415"/>
      <c r="BU41" s="415"/>
      <c r="BV41" s="415"/>
      <c r="BW41" s="415"/>
      <c r="BX41" s="415"/>
      <c r="BY41" s="415"/>
      <c r="BZ41" s="415"/>
      <c r="CA41" s="415"/>
      <c r="CB41" s="415"/>
      <c r="CC41" s="415"/>
      <c r="CD41" s="415"/>
      <c r="CE41" s="415"/>
      <c r="CF41" s="415"/>
      <c r="CG41" s="415"/>
      <c r="CH41" s="415"/>
      <c r="CI41" s="415"/>
      <c r="CJ41" s="415"/>
      <c r="CK41" s="415"/>
      <c r="CL41" s="415"/>
      <c r="CM41" s="415"/>
      <c r="CN41" s="415"/>
      <c r="CO41" s="415"/>
      <c r="CP41" s="415"/>
      <c r="CQ41" s="415"/>
      <c r="CR41" s="415"/>
      <c r="CS41" s="415"/>
      <c r="CT41" s="415"/>
      <c r="CU41" s="415"/>
      <c r="CV41" s="415"/>
      <c r="CW41" s="415"/>
      <c r="CX41" s="415"/>
      <c r="CY41" s="415"/>
      <c r="CZ41" s="415"/>
      <c r="DA41" s="415"/>
      <c r="DB41" s="415"/>
      <c r="DC41" s="415"/>
      <c r="DD41" s="414"/>
    </row>
    <row r="42" spans="2:109" ht="13.5" x14ac:dyDescent="0.15">
      <c r="B42" s="386"/>
      <c r="G42" s="402"/>
      <c r="I42" s="401"/>
      <c r="J42" s="401"/>
      <c r="K42" s="401"/>
      <c r="AM42" s="402"/>
      <c r="AN42" s="402" t="s">
        <v>597</v>
      </c>
      <c r="AP42" s="401"/>
      <c r="AQ42" s="401"/>
      <c r="AR42" s="401"/>
      <c r="AY42" s="402"/>
      <c r="BA42" s="401"/>
      <c r="BB42" s="401"/>
      <c r="BC42" s="401"/>
      <c r="BK42" s="402"/>
      <c r="BM42" s="401"/>
      <c r="BN42" s="401"/>
      <c r="BO42" s="401"/>
      <c r="BW42" s="402"/>
      <c r="BY42" s="401"/>
      <c r="BZ42" s="401"/>
      <c r="CA42" s="401"/>
      <c r="CI42" s="402"/>
      <c r="CK42" s="401"/>
      <c r="CL42" s="401"/>
      <c r="CM42" s="401"/>
      <c r="CU42" s="402"/>
      <c r="CW42" s="401"/>
      <c r="CX42" s="401"/>
      <c r="CY42" s="401"/>
    </row>
    <row r="43" spans="2:109" ht="13.5" customHeight="1" x14ac:dyDescent="0.15">
      <c r="B43" s="386"/>
      <c r="AN43" s="1328" t="s">
        <v>603</v>
      </c>
      <c r="AO43" s="1329"/>
      <c r="AP43" s="1329"/>
      <c r="AQ43" s="1329"/>
      <c r="AR43" s="1329"/>
      <c r="AS43" s="1329"/>
      <c r="AT43" s="1329"/>
      <c r="AU43" s="1329"/>
      <c r="AV43" s="1329"/>
      <c r="AW43" s="1329"/>
      <c r="AX43" s="1329"/>
      <c r="AY43" s="1329"/>
      <c r="AZ43" s="1329"/>
      <c r="BA43" s="1329"/>
      <c r="BB43" s="1329"/>
      <c r="BC43" s="1329"/>
      <c r="BD43" s="1329"/>
      <c r="BE43" s="1329"/>
      <c r="BF43" s="1329"/>
      <c r="BG43" s="1329"/>
      <c r="BH43" s="1329"/>
      <c r="BI43" s="1329"/>
      <c r="BJ43" s="1329"/>
      <c r="BK43" s="1329"/>
      <c r="BL43" s="1329"/>
      <c r="BM43" s="1329"/>
      <c r="BN43" s="1329"/>
      <c r="BO43" s="1329"/>
      <c r="BP43" s="1329"/>
      <c r="BQ43" s="1329"/>
      <c r="BR43" s="1329"/>
      <c r="BS43" s="1329"/>
      <c r="BT43" s="1329"/>
      <c r="BU43" s="1329"/>
      <c r="BV43" s="1329"/>
      <c r="BW43" s="1329"/>
      <c r="BX43" s="1329"/>
      <c r="BY43" s="1329"/>
      <c r="BZ43" s="1329"/>
      <c r="CA43" s="1329"/>
      <c r="CB43" s="1329"/>
      <c r="CC43" s="1329"/>
      <c r="CD43" s="1329"/>
      <c r="CE43" s="1329"/>
      <c r="CF43" s="1329"/>
      <c r="CG43" s="1329"/>
      <c r="CH43" s="1329"/>
      <c r="CI43" s="1329"/>
      <c r="CJ43" s="1329"/>
      <c r="CK43" s="1329"/>
      <c r="CL43" s="1329"/>
      <c r="CM43" s="1329"/>
      <c r="CN43" s="1329"/>
      <c r="CO43" s="1329"/>
      <c r="CP43" s="1329"/>
      <c r="CQ43" s="1329"/>
      <c r="CR43" s="1329"/>
      <c r="CS43" s="1329"/>
      <c r="CT43" s="1329"/>
      <c r="CU43" s="1329"/>
      <c r="CV43" s="1329"/>
      <c r="CW43" s="1329"/>
      <c r="CX43" s="1329"/>
      <c r="CY43" s="1329"/>
      <c r="CZ43" s="1329"/>
      <c r="DA43" s="1329"/>
      <c r="DB43" s="1329"/>
      <c r="DC43" s="1330"/>
    </row>
    <row r="44" spans="2:109" ht="13.5" x14ac:dyDescent="0.15">
      <c r="B44" s="386"/>
      <c r="AN44" s="1331"/>
      <c r="AO44" s="1332"/>
      <c r="AP44" s="1332"/>
      <c r="AQ44" s="1332"/>
      <c r="AR44" s="1332"/>
      <c r="AS44" s="1332"/>
      <c r="AT44" s="1332"/>
      <c r="AU44" s="1332"/>
      <c r="AV44" s="1332"/>
      <c r="AW44" s="1332"/>
      <c r="AX44" s="1332"/>
      <c r="AY44" s="1332"/>
      <c r="AZ44" s="1332"/>
      <c r="BA44" s="1332"/>
      <c r="BB44" s="1332"/>
      <c r="BC44" s="1332"/>
      <c r="BD44" s="1332"/>
      <c r="BE44" s="1332"/>
      <c r="BF44" s="1332"/>
      <c r="BG44" s="1332"/>
      <c r="BH44" s="1332"/>
      <c r="BI44" s="1332"/>
      <c r="BJ44" s="1332"/>
      <c r="BK44" s="1332"/>
      <c r="BL44" s="1332"/>
      <c r="BM44" s="1332"/>
      <c r="BN44" s="1332"/>
      <c r="BO44" s="1332"/>
      <c r="BP44" s="1332"/>
      <c r="BQ44" s="1332"/>
      <c r="BR44" s="1332"/>
      <c r="BS44" s="1332"/>
      <c r="BT44" s="1332"/>
      <c r="BU44" s="1332"/>
      <c r="BV44" s="1332"/>
      <c r="BW44" s="1332"/>
      <c r="BX44" s="1332"/>
      <c r="BY44" s="1332"/>
      <c r="BZ44" s="1332"/>
      <c r="CA44" s="1332"/>
      <c r="CB44" s="1332"/>
      <c r="CC44" s="1332"/>
      <c r="CD44" s="1332"/>
      <c r="CE44" s="1332"/>
      <c r="CF44" s="1332"/>
      <c r="CG44" s="1332"/>
      <c r="CH44" s="1332"/>
      <c r="CI44" s="1332"/>
      <c r="CJ44" s="1332"/>
      <c r="CK44" s="1332"/>
      <c r="CL44" s="1332"/>
      <c r="CM44" s="1332"/>
      <c r="CN44" s="1332"/>
      <c r="CO44" s="1332"/>
      <c r="CP44" s="1332"/>
      <c r="CQ44" s="1332"/>
      <c r="CR44" s="1332"/>
      <c r="CS44" s="1332"/>
      <c r="CT44" s="1332"/>
      <c r="CU44" s="1332"/>
      <c r="CV44" s="1332"/>
      <c r="CW44" s="1332"/>
      <c r="CX44" s="1332"/>
      <c r="CY44" s="1332"/>
      <c r="CZ44" s="1332"/>
      <c r="DA44" s="1332"/>
      <c r="DB44" s="1332"/>
      <c r="DC44" s="1333"/>
    </row>
    <row r="45" spans="2:109" ht="13.5" x14ac:dyDescent="0.15">
      <c r="B45" s="386"/>
      <c r="AN45" s="1331"/>
      <c r="AO45" s="1332"/>
      <c r="AP45" s="1332"/>
      <c r="AQ45" s="1332"/>
      <c r="AR45" s="1332"/>
      <c r="AS45" s="1332"/>
      <c r="AT45" s="1332"/>
      <c r="AU45" s="1332"/>
      <c r="AV45" s="1332"/>
      <c r="AW45" s="1332"/>
      <c r="AX45" s="1332"/>
      <c r="AY45" s="1332"/>
      <c r="AZ45" s="1332"/>
      <c r="BA45" s="1332"/>
      <c r="BB45" s="1332"/>
      <c r="BC45" s="1332"/>
      <c r="BD45" s="1332"/>
      <c r="BE45" s="1332"/>
      <c r="BF45" s="1332"/>
      <c r="BG45" s="1332"/>
      <c r="BH45" s="1332"/>
      <c r="BI45" s="1332"/>
      <c r="BJ45" s="1332"/>
      <c r="BK45" s="1332"/>
      <c r="BL45" s="1332"/>
      <c r="BM45" s="1332"/>
      <c r="BN45" s="1332"/>
      <c r="BO45" s="1332"/>
      <c r="BP45" s="1332"/>
      <c r="BQ45" s="1332"/>
      <c r="BR45" s="1332"/>
      <c r="BS45" s="1332"/>
      <c r="BT45" s="1332"/>
      <c r="BU45" s="1332"/>
      <c r="BV45" s="1332"/>
      <c r="BW45" s="1332"/>
      <c r="BX45" s="1332"/>
      <c r="BY45" s="1332"/>
      <c r="BZ45" s="1332"/>
      <c r="CA45" s="1332"/>
      <c r="CB45" s="1332"/>
      <c r="CC45" s="1332"/>
      <c r="CD45" s="1332"/>
      <c r="CE45" s="1332"/>
      <c r="CF45" s="1332"/>
      <c r="CG45" s="1332"/>
      <c r="CH45" s="1332"/>
      <c r="CI45" s="1332"/>
      <c r="CJ45" s="1332"/>
      <c r="CK45" s="1332"/>
      <c r="CL45" s="1332"/>
      <c r="CM45" s="1332"/>
      <c r="CN45" s="1332"/>
      <c r="CO45" s="1332"/>
      <c r="CP45" s="1332"/>
      <c r="CQ45" s="1332"/>
      <c r="CR45" s="1332"/>
      <c r="CS45" s="1332"/>
      <c r="CT45" s="1332"/>
      <c r="CU45" s="1332"/>
      <c r="CV45" s="1332"/>
      <c r="CW45" s="1332"/>
      <c r="CX45" s="1332"/>
      <c r="CY45" s="1332"/>
      <c r="CZ45" s="1332"/>
      <c r="DA45" s="1332"/>
      <c r="DB45" s="1332"/>
      <c r="DC45" s="1333"/>
    </row>
    <row r="46" spans="2:109" ht="13.5" x14ac:dyDescent="0.15">
      <c r="B46" s="386"/>
      <c r="AN46" s="1331"/>
      <c r="AO46" s="1332"/>
      <c r="AP46" s="1332"/>
      <c r="AQ46" s="1332"/>
      <c r="AR46" s="1332"/>
      <c r="AS46" s="1332"/>
      <c r="AT46" s="1332"/>
      <c r="AU46" s="1332"/>
      <c r="AV46" s="1332"/>
      <c r="AW46" s="1332"/>
      <c r="AX46" s="1332"/>
      <c r="AY46" s="1332"/>
      <c r="AZ46" s="1332"/>
      <c r="BA46" s="1332"/>
      <c r="BB46" s="1332"/>
      <c r="BC46" s="1332"/>
      <c r="BD46" s="1332"/>
      <c r="BE46" s="1332"/>
      <c r="BF46" s="1332"/>
      <c r="BG46" s="1332"/>
      <c r="BH46" s="1332"/>
      <c r="BI46" s="1332"/>
      <c r="BJ46" s="1332"/>
      <c r="BK46" s="1332"/>
      <c r="BL46" s="1332"/>
      <c r="BM46" s="1332"/>
      <c r="BN46" s="1332"/>
      <c r="BO46" s="1332"/>
      <c r="BP46" s="1332"/>
      <c r="BQ46" s="1332"/>
      <c r="BR46" s="1332"/>
      <c r="BS46" s="1332"/>
      <c r="BT46" s="1332"/>
      <c r="BU46" s="1332"/>
      <c r="BV46" s="1332"/>
      <c r="BW46" s="1332"/>
      <c r="BX46" s="1332"/>
      <c r="BY46" s="1332"/>
      <c r="BZ46" s="1332"/>
      <c r="CA46" s="1332"/>
      <c r="CB46" s="1332"/>
      <c r="CC46" s="1332"/>
      <c r="CD46" s="1332"/>
      <c r="CE46" s="1332"/>
      <c r="CF46" s="1332"/>
      <c r="CG46" s="1332"/>
      <c r="CH46" s="1332"/>
      <c r="CI46" s="1332"/>
      <c r="CJ46" s="1332"/>
      <c r="CK46" s="1332"/>
      <c r="CL46" s="1332"/>
      <c r="CM46" s="1332"/>
      <c r="CN46" s="1332"/>
      <c r="CO46" s="1332"/>
      <c r="CP46" s="1332"/>
      <c r="CQ46" s="1332"/>
      <c r="CR46" s="1332"/>
      <c r="CS46" s="1332"/>
      <c r="CT46" s="1332"/>
      <c r="CU46" s="1332"/>
      <c r="CV46" s="1332"/>
      <c r="CW46" s="1332"/>
      <c r="CX46" s="1332"/>
      <c r="CY46" s="1332"/>
      <c r="CZ46" s="1332"/>
      <c r="DA46" s="1332"/>
      <c r="DB46" s="1332"/>
      <c r="DC46" s="1333"/>
    </row>
    <row r="47" spans="2:109" ht="13.5" x14ac:dyDescent="0.15">
      <c r="B47" s="386"/>
      <c r="AN47" s="1334"/>
      <c r="AO47" s="1335"/>
      <c r="AP47" s="1335"/>
      <c r="AQ47" s="1335"/>
      <c r="AR47" s="1335"/>
      <c r="AS47" s="1335"/>
      <c r="AT47" s="1335"/>
      <c r="AU47" s="1335"/>
      <c r="AV47" s="1335"/>
      <c r="AW47" s="1335"/>
      <c r="AX47" s="1335"/>
      <c r="AY47" s="1335"/>
      <c r="AZ47" s="1335"/>
      <c r="BA47" s="1335"/>
      <c r="BB47" s="1335"/>
      <c r="BC47" s="1335"/>
      <c r="BD47" s="1335"/>
      <c r="BE47" s="1335"/>
      <c r="BF47" s="1335"/>
      <c r="BG47" s="1335"/>
      <c r="BH47" s="1335"/>
      <c r="BI47" s="1335"/>
      <c r="BJ47" s="1335"/>
      <c r="BK47" s="1335"/>
      <c r="BL47" s="1335"/>
      <c r="BM47" s="1335"/>
      <c r="BN47" s="1335"/>
      <c r="BO47" s="1335"/>
      <c r="BP47" s="1335"/>
      <c r="BQ47" s="1335"/>
      <c r="BR47" s="1335"/>
      <c r="BS47" s="1335"/>
      <c r="BT47" s="1335"/>
      <c r="BU47" s="1335"/>
      <c r="BV47" s="1335"/>
      <c r="BW47" s="1335"/>
      <c r="BX47" s="1335"/>
      <c r="BY47" s="1335"/>
      <c r="BZ47" s="1335"/>
      <c r="CA47" s="1335"/>
      <c r="CB47" s="1335"/>
      <c r="CC47" s="1335"/>
      <c r="CD47" s="1335"/>
      <c r="CE47" s="1335"/>
      <c r="CF47" s="1335"/>
      <c r="CG47" s="1335"/>
      <c r="CH47" s="1335"/>
      <c r="CI47" s="1335"/>
      <c r="CJ47" s="1335"/>
      <c r="CK47" s="1335"/>
      <c r="CL47" s="1335"/>
      <c r="CM47" s="1335"/>
      <c r="CN47" s="1335"/>
      <c r="CO47" s="1335"/>
      <c r="CP47" s="1335"/>
      <c r="CQ47" s="1335"/>
      <c r="CR47" s="1335"/>
      <c r="CS47" s="1335"/>
      <c r="CT47" s="1335"/>
      <c r="CU47" s="1335"/>
      <c r="CV47" s="1335"/>
      <c r="CW47" s="1335"/>
      <c r="CX47" s="1335"/>
      <c r="CY47" s="1335"/>
      <c r="CZ47" s="1335"/>
      <c r="DA47" s="1335"/>
      <c r="DB47" s="1335"/>
      <c r="DC47" s="1336"/>
    </row>
    <row r="48" spans="2:109" ht="13.5" x14ac:dyDescent="0.15">
      <c r="B48" s="386"/>
      <c r="H48" s="393"/>
      <c r="I48" s="393"/>
      <c r="J48" s="393"/>
      <c r="AN48" s="393"/>
      <c r="AO48" s="393"/>
      <c r="AP48" s="393"/>
      <c r="AZ48" s="393"/>
      <c r="BA48" s="393"/>
      <c r="BB48" s="393"/>
      <c r="BL48" s="393"/>
      <c r="BM48" s="393"/>
      <c r="BN48" s="393"/>
      <c r="BX48" s="393"/>
      <c r="BY48" s="393"/>
      <c r="BZ48" s="393"/>
      <c r="CJ48" s="393"/>
      <c r="CK48" s="393"/>
      <c r="CL48" s="393"/>
      <c r="CV48" s="393"/>
      <c r="CW48" s="393"/>
      <c r="CX48" s="393"/>
    </row>
    <row r="49" spans="1:109" ht="13.5" x14ac:dyDescent="0.15">
      <c r="B49" s="386"/>
      <c r="AN49" s="385" t="s">
        <v>596</v>
      </c>
    </row>
    <row r="50" spans="1:109" ht="13.5" x14ac:dyDescent="0.15">
      <c r="B50" s="386"/>
      <c r="G50" s="1320"/>
      <c r="H50" s="1320"/>
      <c r="I50" s="1320"/>
      <c r="J50" s="1320"/>
      <c r="K50" s="395"/>
      <c r="L50" s="395"/>
      <c r="M50" s="394"/>
      <c r="N50" s="394"/>
      <c r="AN50" s="1323"/>
      <c r="AO50" s="1324"/>
      <c r="AP50" s="1324"/>
      <c r="AQ50" s="1324"/>
      <c r="AR50" s="1324"/>
      <c r="AS50" s="1324"/>
      <c r="AT50" s="1324"/>
      <c r="AU50" s="1324"/>
      <c r="AV50" s="1324"/>
      <c r="AW50" s="1324"/>
      <c r="AX50" s="1324"/>
      <c r="AY50" s="1324"/>
      <c r="AZ50" s="1324"/>
      <c r="BA50" s="1324"/>
      <c r="BB50" s="1324"/>
      <c r="BC50" s="1324"/>
      <c r="BD50" s="1324"/>
      <c r="BE50" s="1324"/>
      <c r="BF50" s="1324"/>
      <c r="BG50" s="1324"/>
      <c r="BH50" s="1324"/>
      <c r="BI50" s="1324"/>
      <c r="BJ50" s="1324"/>
      <c r="BK50" s="1324"/>
      <c r="BL50" s="1324"/>
      <c r="BM50" s="1324"/>
      <c r="BN50" s="1324"/>
      <c r="BO50" s="1325"/>
      <c r="BP50" s="1317" t="s">
        <v>540</v>
      </c>
      <c r="BQ50" s="1317"/>
      <c r="BR50" s="1317"/>
      <c r="BS50" s="1317"/>
      <c r="BT50" s="1317"/>
      <c r="BU50" s="1317"/>
      <c r="BV50" s="1317"/>
      <c r="BW50" s="1317"/>
      <c r="BX50" s="1317" t="s">
        <v>541</v>
      </c>
      <c r="BY50" s="1317"/>
      <c r="BZ50" s="1317"/>
      <c r="CA50" s="1317"/>
      <c r="CB50" s="1317"/>
      <c r="CC50" s="1317"/>
      <c r="CD50" s="1317"/>
      <c r="CE50" s="1317"/>
      <c r="CF50" s="1317" t="s">
        <v>542</v>
      </c>
      <c r="CG50" s="1317"/>
      <c r="CH50" s="1317"/>
      <c r="CI50" s="1317"/>
      <c r="CJ50" s="1317"/>
      <c r="CK50" s="1317"/>
      <c r="CL50" s="1317"/>
      <c r="CM50" s="1317"/>
      <c r="CN50" s="1317" t="s">
        <v>543</v>
      </c>
      <c r="CO50" s="1317"/>
      <c r="CP50" s="1317"/>
      <c r="CQ50" s="1317"/>
      <c r="CR50" s="1317"/>
      <c r="CS50" s="1317"/>
      <c r="CT50" s="1317"/>
      <c r="CU50" s="1317"/>
      <c r="CV50" s="1317" t="s">
        <v>544</v>
      </c>
      <c r="CW50" s="1317"/>
      <c r="CX50" s="1317"/>
      <c r="CY50" s="1317"/>
      <c r="CZ50" s="1317"/>
      <c r="DA50" s="1317"/>
      <c r="DB50" s="1317"/>
      <c r="DC50" s="1317"/>
    </row>
    <row r="51" spans="1:109" ht="13.5" customHeight="1" x14ac:dyDescent="0.15">
      <c r="B51" s="386"/>
      <c r="G51" s="1326"/>
      <c r="H51" s="1326"/>
      <c r="I51" s="1327"/>
      <c r="J51" s="1327"/>
      <c r="K51" s="1319"/>
      <c r="L51" s="1319"/>
      <c r="M51" s="1319"/>
      <c r="N51" s="1319"/>
      <c r="AM51" s="393"/>
      <c r="AN51" s="1318" t="s">
        <v>595</v>
      </c>
      <c r="AO51" s="1318"/>
      <c r="AP51" s="1318"/>
      <c r="AQ51" s="1318"/>
      <c r="AR51" s="1318"/>
      <c r="AS51" s="1318"/>
      <c r="AT51" s="1318"/>
      <c r="AU51" s="1318"/>
      <c r="AV51" s="1318"/>
      <c r="AW51" s="1318"/>
      <c r="AX51" s="1318"/>
      <c r="AY51" s="1318"/>
      <c r="AZ51" s="1318"/>
      <c r="BA51" s="1318"/>
      <c r="BB51" s="1318" t="s">
        <v>593</v>
      </c>
      <c r="BC51" s="1318"/>
      <c r="BD51" s="1318"/>
      <c r="BE51" s="1318"/>
      <c r="BF51" s="1318"/>
      <c r="BG51" s="1318"/>
      <c r="BH51" s="1318"/>
      <c r="BI51" s="1318"/>
      <c r="BJ51" s="1318"/>
      <c r="BK51" s="1318"/>
      <c r="BL51" s="1318"/>
      <c r="BM51" s="1318"/>
      <c r="BN51" s="1318"/>
      <c r="BO51" s="1318"/>
      <c r="BP51" s="1337"/>
      <c r="BQ51" s="1315"/>
      <c r="BR51" s="1315"/>
      <c r="BS51" s="1315"/>
      <c r="BT51" s="1315"/>
      <c r="BU51" s="1315"/>
      <c r="BV51" s="1315"/>
      <c r="BW51" s="1315"/>
      <c r="BX51" s="1337"/>
      <c r="BY51" s="1315"/>
      <c r="BZ51" s="1315"/>
      <c r="CA51" s="1315"/>
      <c r="CB51" s="1315"/>
      <c r="CC51" s="1315"/>
      <c r="CD51" s="1315"/>
      <c r="CE51" s="1315"/>
      <c r="CF51" s="1315"/>
      <c r="CG51" s="1315"/>
      <c r="CH51" s="1315"/>
      <c r="CI51" s="1315"/>
      <c r="CJ51" s="1315"/>
      <c r="CK51" s="1315"/>
      <c r="CL51" s="1315"/>
      <c r="CM51" s="1315"/>
      <c r="CN51" s="1315"/>
      <c r="CO51" s="1315"/>
      <c r="CP51" s="1315"/>
      <c r="CQ51" s="1315"/>
      <c r="CR51" s="1315"/>
      <c r="CS51" s="1315"/>
      <c r="CT51" s="1315"/>
      <c r="CU51" s="1315"/>
      <c r="CV51" s="1315"/>
      <c r="CW51" s="1315"/>
      <c r="CX51" s="1315"/>
      <c r="CY51" s="1315"/>
      <c r="CZ51" s="1315"/>
      <c r="DA51" s="1315"/>
      <c r="DB51" s="1315"/>
      <c r="DC51" s="1315"/>
    </row>
    <row r="52" spans="1:109" ht="13.5" x14ac:dyDescent="0.15">
      <c r="B52" s="386"/>
      <c r="G52" s="1326"/>
      <c r="H52" s="1326"/>
      <c r="I52" s="1327"/>
      <c r="J52" s="1327"/>
      <c r="K52" s="1319"/>
      <c r="L52" s="1319"/>
      <c r="M52" s="1319"/>
      <c r="N52" s="1319"/>
      <c r="AM52" s="393"/>
      <c r="AN52" s="1318"/>
      <c r="AO52" s="1318"/>
      <c r="AP52" s="1318"/>
      <c r="AQ52" s="1318"/>
      <c r="AR52" s="1318"/>
      <c r="AS52" s="1318"/>
      <c r="AT52" s="1318"/>
      <c r="AU52" s="1318"/>
      <c r="AV52" s="1318"/>
      <c r="AW52" s="1318"/>
      <c r="AX52" s="1318"/>
      <c r="AY52" s="1318"/>
      <c r="AZ52" s="1318"/>
      <c r="BA52" s="1318"/>
      <c r="BB52" s="1318"/>
      <c r="BC52" s="1318"/>
      <c r="BD52" s="1318"/>
      <c r="BE52" s="1318"/>
      <c r="BF52" s="1318"/>
      <c r="BG52" s="1318"/>
      <c r="BH52" s="1318"/>
      <c r="BI52" s="1318"/>
      <c r="BJ52" s="1318"/>
      <c r="BK52" s="1318"/>
      <c r="BL52" s="1318"/>
      <c r="BM52" s="1318"/>
      <c r="BN52" s="1318"/>
      <c r="BO52" s="1318"/>
      <c r="BP52" s="1315"/>
      <c r="BQ52" s="1315"/>
      <c r="BR52" s="1315"/>
      <c r="BS52" s="1315"/>
      <c r="BT52" s="1315"/>
      <c r="BU52" s="1315"/>
      <c r="BV52" s="1315"/>
      <c r="BW52" s="1315"/>
      <c r="BX52" s="1315"/>
      <c r="BY52" s="1315"/>
      <c r="BZ52" s="1315"/>
      <c r="CA52" s="1315"/>
      <c r="CB52" s="1315"/>
      <c r="CC52" s="1315"/>
      <c r="CD52" s="1315"/>
      <c r="CE52" s="1315"/>
      <c r="CF52" s="1315"/>
      <c r="CG52" s="1315"/>
      <c r="CH52" s="1315"/>
      <c r="CI52" s="1315"/>
      <c r="CJ52" s="1315"/>
      <c r="CK52" s="1315"/>
      <c r="CL52" s="1315"/>
      <c r="CM52" s="1315"/>
      <c r="CN52" s="1315"/>
      <c r="CO52" s="1315"/>
      <c r="CP52" s="1315"/>
      <c r="CQ52" s="1315"/>
      <c r="CR52" s="1315"/>
      <c r="CS52" s="1315"/>
      <c r="CT52" s="1315"/>
      <c r="CU52" s="1315"/>
      <c r="CV52" s="1315"/>
      <c r="CW52" s="1315"/>
      <c r="CX52" s="1315"/>
      <c r="CY52" s="1315"/>
      <c r="CZ52" s="1315"/>
      <c r="DA52" s="1315"/>
      <c r="DB52" s="1315"/>
      <c r="DC52" s="1315"/>
    </row>
    <row r="53" spans="1:109" ht="13.5" x14ac:dyDescent="0.15">
      <c r="A53" s="401"/>
      <c r="B53" s="386"/>
      <c r="G53" s="1326"/>
      <c r="H53" s="1326"/>
      <c r="I53" s="1320"/>
      <c r="J53" s="1320"/>
      <c r="K53" s="1319"/>
      <c r="L53" s="1319"/>
      <c r="M53" s="1319"/>
      <c r="N53" s="1319"/>
      <c r="AM53" s="393"/>
      <c r="AN53" s="1318"/>
      <c r="AO53" s="1318"/>
      <c r="AP53" s="1318"/>
      <c r="AQ53" s="1318"/>
      <c r="AR53" s="1318"/>
      <c r="AS53" s="1318"/>
      <c r="AT53" s="1318"/>
      <c r="AU53" s="1318"/>
      <c r="AV53" s="1318"/>
      <c r="AW53" s="1318"/>
      <c r="AX53" s="1318"/>
      <c r="AY53" s="1318"/>
      <c r="AZ53" s="1318"/>
      <c r="BA53" s="1318"/>
      <c r="BB53" s="1318" t="s">
        <v>599</v>
      </c>
      <c r="BC53" s="1318"/>
      <c r="BD53" s="1318"/>
      <c r="BE53" s="1318"/>
      <c r="BF53" s="1318"/>
      <c r="BG53" s="1318"/>
      <c r="BH53" s="1318"/>
      <c r="BI53" s="1318"/>
      <c r="BJ53" s="1318"/>
      <c r="BK53" s="1318"/>
      <c r="BL53" s="1318"/>
      <c r="BM53" s="1318"/>
      <c r="BN53" s="1318"/>
      <c r="BO53" s="1318"/>
      <c r="BP53" s="1337"/>
      <c r="BQ53" s="1315"/>
      <c r="BR53" s="1315"/>
      <c r="BS53" s="1315"/>
      <c r="BT53" s="1315"/>
      <c r="BU53" s="1315"/>
      <c r="BV53" s="1315"/>
      <c r="BW53" s="1315"/>
      <c r="BX53" s="1337"/>
      <c r="BY53" s="1315"/>
      <c r="BZ53" s="1315"/>
      <c r="CA53" s="1315"/>
      <c r="CB53" s="1315"/>
      <c r="CC53" s="1315"/>
      <c r="CD53" s="1315"/>
      <c r="CE53" s="1315"/>
      <c r="CF53" s="1315">
        <v>57.2</v>
      </c>
      <c r="CG53" s="1315"/>
      <c r="CH53" s="1315"/>
      <c r="CI53" s="1315"/>
      <c r="CJ53" s="1315"/>
      <c r="CK53" s="1315"/>
      <c r="CL53" s="1315"/>
      <c r="CM53" s="1315"/>
      <c r="CN53" s="1315">
        <v>58.3</v>
      </c>
      <c r="CO53" s="1315"/>
      <c r="CP53" s="1315"/>
      <c r="CQ53" s="1315"/>
      <c r="CR53" s="1315"/>
      <c r="CS53" s="1315"/>
      <c r="CT53" s="1315"/>
      <c r="CU53" s="1315"/>
      <c r="CV53" s="1315">
        <v>59.1</v>
      </c>
      <c r="CW53" s="1315"/>
      <c r="CX53" s="1315"/>
      <c r="CY53" s="1315"/>
      <c r="CZ53" s="1315"/>
      <c r="DA53" s="1315"/>
      <c r="DB53" s="1315"/>
      <c r="DC53" s="1315"/>
    </row>
    <row r="54" spans="1:109" ht="13.5" x14ac:dyDescent="0.15">
      <c r="A54" s="401"/>
      <c r="B54" s="386"/>
      <c r="G54" s="1326"/>
      <c r="H54" s="1326"/>
      <c r="I54" s="1320"/>
      <c r="J54" s="1320"/>
      <c r="K54" s="1319"/>
      <c r="L54" s="1319"/>
      <c r="M54" s="1319"/>
      <c r="N54" s="1319"/>
      <c r="AM54" s="393"/>
      <c r="AN54" s="1318"/>
      <c r="AO54" s="1318"/>
      <c r="AP54" s="1318"/>
      <c r="AQ54" s="1318"/>
      <c r="AR54" s="1318"/>
      <c r="AS54" s="1318"/>
      <c r="AT54" s="1318"/>
      <c r="AU54" s="1318"/>
      <c r="AV54" s="1318"/>
      <c r="AW54" s="1318"/>
      <c r="AX54" s="1318"/>
      <c r="AY54" s="1318"/>
      <c r="AZ54" s="1318"/>
      <c r="BA54" s="1318"/>
      <c r="BB54" s="1318"/>
      <c r="BC54" s="1318"/>
      <c r="BD54" s="1318"/>
      <c r="BE54" s="1318"/>
      <c r="BF54" s="1318"/>
      <c r="BG54" s="1318"/>
      <c r="BH54" s="1318"/>
      <c r="BI54" s="1318"/>
      <c r="BJ54" s="1318"/>
      <c r="BK54" s="1318"/>
      <c r="BL54" s="1318"/>
      <c r="BM54" s="1318"/>
      <c r="BN54" s="1318"/>
      <c r="BO54" s="1318"/>
      <c r="BP54" s="1315"/>
      <c r="BQ54" s="1315"/>
      <c r="BR54" s="1315"/>
      <c r="BS54" s="1315"/>
      <c r="BT54" s="1315"/>
      <c r="BU54" s="1315"/>
      <c r="BV54" s="1315"/>
      <c r="BW54" s="1315"/>
      <c r="BX54" s="1315"/>
      <c r="BY54" s="1315"/>
      <c r="BZ54" s="1315"/>
      <c r="CA54" s="1315"/>
      <c r="CB54" s="1315"/>
      <c r="CC54" s="1315"/>
      <c r="CD54" s="1315"/>
      <c r="CE54" s="1315"/>
      <c r="CF54" s="1315"/>
      <c r="CG54" s="1315"/>
      <c r="CH54" s="1315"/>
      <c r="CI54" s="1315"/>
      <c r="CJ54" s="1315"/>
      <c r="CK54" s="1315"/>
      <c r="CL54" s="1315"/>
      <c r="CM54" s="1315"/>
      <c r="CN54" s="1315"/>
      <c r="CO54" s="1315"/>
      <c r="CP54" s="1315"/>
      <c r="CQ54" s="1315"/>
      <c r="CR54" s="1315"/>
      <c r="CS54" s="1315"/>
      <c r="CT54" s="1315"/>
      <c r="CU54" s="1315"/>
      <c r="CV54" s="1315"/>
      <c r="CW54" s="1315"/>
      <c r="CX54" s="1315"/>
      <c r="CY54" s="1315"/>
      <c r="CZ54" s="1315"/>
      <c r="DA54" s="1315"/>
      <c r="DB54" s="1315"/>
      <c r="DC54" s="1315"/>
    </row>
    <row r="55" spans="1:109" ht="13.5" x14ac:dyDescent="0.15">
      <c r="A55" s="401"/>
      <c r="B55" s="386"/>
      <c r="G55" s="1320"/>
      <c r="H55" s="1320"/>
      <c r="I55" s="1320"/>
      <c r="J55" s="1320"/>
      <c r="K55" s="1319"/>
      <c r="L55" s="1319"/>
      <c r="M55" s="1319"/>
      <c r="N55" s="1319"/>
      <c r="AN55" s="1317" t="s">
        <v>594</v>
      </c>
      <c r="AO55" s="1317"/>
      <c r="AP55" s="1317"/>
      <c r="AQ55" s="1317"/>
      <c r="AR55" s="1317"/>
      <c r="AS55" s="1317"/>
      <c r="AT55" s="1317"/>
      <c r="AU55" s="1317"/>
      <c r="AV55" s="1317"/>
      <c r="AW55" s="1317"/>
      <c r="AX55" s="1317"/>
      <c r="AY55" s="1317"/>
      <c r="AZ55" s="1317"/>
      <c r="BA55" s="1317"/>
      <c r="BB55" s="1318" t="s">
        <v>593</v>
      </c>
      <c r="BC55" s="1318"/>
      <c r="BD55" s="1318"/>
      <c r="BE55" s="1318"/>
      <c r="BF55" s="1318"/>
      <c r="BG55" s="1318"/>
      <c r="BH55" s="1318"/>
      <c r="BI55" s="1318"/>
      <c r="BJ55" s="1318"/>
      <c r="BK55" s="1318"/>
      <c r="BL55" s="1318"/>
      <c r="BM55" s="1318"/>
      <c r="BN55" s="1318"/>
      <c r="BO55" s="1318"/>
      <c r="BP55" s="1337"/>
      <c r="BQ55" s="1315"/>
      <c r="BR55" s="1315"/>
      <c r="BS55" s="1315"/>
      <c r="BT55" s="1315"/>
      <c r="BU55" s="1315"/>
      <c r="BV55" s="1315"/>
      <c r="BW55" s="1315"/>
      <c r="BX55" s="1337"/>
      <c r="BY55" s="1315"/>
      <c r="BZ55" s="1315"/>
      <c r="CA55" s="1315"/>
      <c r="CB55" s="1315"/>
      <c r="CC55" s="1315"/>
      <c r="CD55" s="1315"/>
      <c r="CE55" s="1315"/>
      <c r="CF55" s="1315">
        <v>0</v>
      </c>
      <c r="CG55" s="1315"/>
      <c r="CH55" s="1315"/>
      <c r="CI55" s="1315"/>
      <c r="CJ55" s="1315"/>
      <c r="CK55" s="1315"/>
      <c r="CL55" s="1315"/>
      <c r="CM55" s="1315"/>
      <c r="CN55" s="1315">
        <v>0</v>
      </c>
      <c r="CO55" s="1315"/>
      <c r="CP55" s="1315"/>
      <c r="CQ55" s="1315"/>
      <c r="CR55" s="1315"/>
      <c r="CS55" s="1315"/>
      <c r="CT55" s="1315"/>
      <c r="CU55" s="1315"/>
      <c r="CV55" s="1315">
        <v>0</v>
      </c>
      <c r="CW55" s="1315"/>
      <c r="CX55" s="1315"/>
      <c r="CY55" s="1315"/>
      <c r="CZ55" s="1315"/>
      <c r="DA55" s="1315"/>
      <c r="DB55" s="1315"/>
      <c r="DC55" s="1315"/>
    </row>
    <row r="56" spans="1:109" ht="13.5" x14ac:dyDescent="0.15">
      <c r="A56" s="401"/>
      <c r="B56" s="386"/>
      <c r="G56" s="1320"/>
      <c r="H56" s="1320"/>
      <c r="I56" s="1320"/>
      <c r="J56" s="1320"/>
      <c r="K56" s="1319"/>
      <c r="L56" s="1319"/>
      <c r="M56" s="1319"/>
      <c r="N56" s="1319"/>
      <c r="AN56" s="1317"/>
      <c r="AO56" s="1317"/>
      <c r="AP56" s="1317"/>
      <c r="AQ56" s="1317"/>
      <c r="AR56" s="1317"/>
      <c r="AS56" s="1317"/>
      <c r="AT56" s="1317"/>
      <c r="AU56" s="1317"/>
      <c r="AV56" s="1317"/>
      <c r="AW56" s="1317"/>
      <c r="AX56" s="1317"/>
      <c r="AY56" s="1317"/>
      <c r="AZ56" s="1317"/>
      <c r="BA56" s="1317"/>
      <c r="BB56" s="1318"/>
      <c r="BC56" s="1318"/>
      <c r="BD56" s="1318"/>
      <c r="BE56" s="1318"/>
      <c r="BF56" s="1318"/>
      <c r="BG56" s="1318"/>
      <c r="BH56" s="1318"/>
      <c r="BI56" s="1318"/>
      <c r="BJ56" s="1318"/>
      <c r="BK56" s="1318"/>
      <c r="BL56" s="1318"/>
      <c r="BM56" s="1318"/>
      <c r="BN56" s="1318"/>
      <c r="BO56" s="1318"/>
      <c r="BP56" s="1315"/>
      <c r="BQ56" s="1315"/>
      <c r="BR56" s="1315"/>
      <c r="BS56" s="1315"/>
      <c r="BT56" s="1315"/>
      <c r="BU56" s="1315"/>
      <c r="BV56" s="1315"/>
      <c r="BW56" s="1315"/>
      <c r="BX56" s="1315"/>
      <c r="BY56" s="1315"/>
      <c r="BZ56" s="1315"/>
      <c r="CA56" s="1315"/>
      <c r="CB56" s="1315"/>
      <c r="CC56" s="1315"/>
      <c r="CD56" s="1315"/>
      <c r="CE56" s="1315"/>
      <c r="CF56" s="1315"/>
      <c r="CG56" s="1315"/>
      <c r="CH56" s="1315"/>
      <c r="CI56" s="1315"/>
      <c r="CJ56" s="1315"/>
      <c r="CK56" s="1315"/>
      <c r="CL56" s="1315"/>
      <c r="CM56" s="1315"/>
      <c r="CN56" s="1315"/>
      <c r="CO56" s="1315"/>
      <c r="CP56" s="1315"/>
      <c r="CQ56" s="1315"/>
      <c r="CR56" s="1315"/>
      <c r="CS56" s="1315"/>
      <c r="CT56" s="1315"/>
      <c r="CU56" s="1315"/>
      <c r="CV56" s="1315"/>
      <c r="CW56" s="1315"/>
      <c r="CX56" s="1315"/>
      <c r="CY56" s="1315"/>
      <c r="CZ56" s="1315"/>
      <c r="DA56" s="1315"/>
      <c r="DB56" s="1315"/>
      <c r="DC56" s="1315"/>
    </row>
    <row r="57" spans="1:109" s="401" customFormat="1" ht="13.5" x14ac:dyDescent="0.15">
      <c r="B57" s="407"/>
      <c r="G57" s="1320"/>
      <c r="H57" s="1320"/>
      <c r="I57" s="1321"/>
      <c r="J57" s="1321"/>
      <c r="K57" s="1319"/>
      <c r="L57" s="1319"/>
      <c r="M57" s="1319"/>
      <c r="N57" s="1319"/>
      <c r="AM57" s="385"/>
      <c r="AN57" s="1317"/>
      <c r="AO57" s="1317"/>
      <c r="AP57" s="1317"/>
      <c r="AQ57" s="1317"/>
      <c r="AR57" s="1317"/>
      <c r="AS57" s="1317"/>
      <c r="AT57" s="1317"/>
      <c r="AU57" s="1317"/>
      <c r="AV57" s="1317"/>
      <c r="AW57" s="1317"/>
      <c r="AX57" s="1317"/>
      <c r="AY57" s="1317"/>
      <c r="AZ57" s="1317"/>
      <c r="BA57" s="1317"/>
      <c r="BB57" s="1318" t="s">
        <v>599</v>
      </c>
      <c r="BC57" s="1318"/>
      <c r="BD57" s="1318"/>
      <c r="BE57" s="1318"/>
      <c r="BF57" s="1318"/>
      <c r="BG57" s="1318"/>
      <c r="BH57" s="1318"/>
      <c r="BI57" s="1318"/>
      <c r="BJ57" s="1318"/>
      <c r="BK57" s="1318"/>
      <c r="BL57" s="1318"/>
      <c r="BM57" s="1318"/>
      <c r="BN57" s="1318"/>
      <c r="BO57" s="1318"/>
      <c r="BP57" s="1337"/>
      <c r="BQ57" s="1315"/>
      <c r="BR57" s="1315"/>
      <c r="BS57" s="1315"/>
      <c r="BT57" s="1315"/>
      <c r="BU57" s="1315"/>
      <c r="BV57" s="1315"/>
      <c r="BW57" s="1315"/>
      <c r="BX57" s="1337"/>
      <c r="BY57" s="1315"/>
      <c r="BZ57" s="1315"/>
      <c r="CA57" s="1315"/>
      <c r="CB57" s="1315"/>
      <c r="CC57" s="1315"/>
      <c r="CD57" s="1315"/>
      <c r="CE57" s="1315"/>
      <c r="CF57" s="1315">
        <v>56.3</v>
      </c>
      <c r="CG57" s="1315"/>
      <c r="CH57" s="1315"/>
      <c r="CI57" s="1315"/>
      <c r="CJ57" s="1315"/>
      <c r="CK57" s="1315"/>
      <c r="CL57" s="1315"/>
      <c r="CM57" s="1315"/>
      <c r="CN57" s="1315">
        <v>57.6</v>
      </c>
      <c r="CO57" s="1315"/>
      <c r="CP57" s="1315"/>
      <c r="CQ57" s="1315"/>
      <c r="CR57" s="1315"/>
      <c r="CS57" s="1315"/>
      <c r="CT57" s="1315"/>
      <c r="CU57" s="1315"/>
      <c r="CV57" s="1315">
        <v>58.7</v>
      </c>
      <c r="CW57" s="1315"/>
      <c r="CX57" s="1315"/>
      <c r="CY57" s="1315"/>
      <c r="CZ57" s="1315"/>
      <c r="DA57" s="1315"/>
      <c r="DB57" s="1315"/>
      <c r="DC57" s="1315"/>
      <c r="DD57" s="412"/>
      <c r="DE57" s="407"/>
    </row>
    <row r="58" spans="1:109" s="401" customFormat="1" ht="13.5" x14ac:dyDescent="0.15">
      <c r="A58" s="385"/>
      <c r="B58" s="407"/>
      <c r="G58" s="1320"/>
      <c r="H58" s="1320"/>
      <c r="I58" s="1321"/>
      <c r="J58" s="1321"/>
      <c r="K58" s="1319"/>
      <c r="L58" s="1319"/>
      <c r="M58" s="1319"/>
      <c r="N58" s="1319"/>
      <c r="AM58" s="385"/>
      <c r="AN58" s="1317"/>
      <c r="AO58" s="1317"/>
      <c r="AP58" s="1317"/>
      <c r="AQ58" s="1317"/>
      <c r="AR58" s="1317"/>
      <c r="AS58" s="1317"/>
      <c r="AT58" s="1317"/>
      <c r="AU58" s="1317"/>
      <c r="AV58" s="1317"/>
      <c r="AW58" s="1317"/>
      <c r="AX58" s="1317"/>
      <c r="AY58" s="1317"/>
      <c r="AZ58" s="1317"/>
      <c r="BA58" s="1317"/>
      <c r="BB58" s="1318"/>
      <c r="BC58" s="1318"/>
      <c r="BD58" s="1318"/>
      <c r="BE58" s="1318"/>
      <c r="BF58" s="1318"/>
      <c r="BG58" s="1318"/>
      <c r="BH58" s="1318"/>
      <c r="BI58" s="1318"/>
      <c r="BJ58" s="1318"/>
      <c r="BK58" s="1318"/>
      <c r="BL58" s="1318"/>
      <c r="BM58" s="1318"/>
      <c r="BN58" s="1318"/>
      <c r="BO58" s="1318"/>
      <c r="BP58" s="1315"/>
      <c r="BQ58" s="1315"/>
      <c r="BR58" s="1315"/>
      <c r="BS58" s="1315"/>
      <c r="BT58" s="1315"/>
      <c r="BU58" s="1315"/>
      <c r="BV58" s="1315"/>
      <c r="BW58" s="1315"/>
      <c r="BX58" s="1315"/>
      <c r="BY58" s="1315"/>
      <c r="BZ58" s="1315"/>
      <c r="CA58" s="1315"/>
      <c r="CB58" s="1315"/>
      <c r="CC58" s="1315"/>
      <c r="CD58" s="1315"/>
      <c r="CE58" s="1315"/>
      <c r="CF58" s="1315"/>
      <c r="CG58" s="1315"/>
      <c r="CH58" s="1315"/>
      <c r="CI58" s="1315"/>
      <c r="CJ58" s="1315"/>
      <c r="CK58" s="1315"/>
      <c r="CL58" s="1315"/>
      <c r="CM58" s="1315"/>
      <c r="CN58" s="1315"/>
      <c r="CO58" s="1315"/>
      <c r="CP58" s="1315"/>
      <c r="CQ58" s="1315"/>
      <c r="CR58" s="1315"/>
      <c r="CS58" s="1315"/>
      <c r="CT58" s="1315"/>
      <c r="CU58" s="1315"/>
      <c r="CV58" s="1315"/>
      <c r="CW58" s="1315"/>
      <c r="CX58" s="1315"/>
      <c r="CY58" s="1315"/>
      <c r="CZ58" s="1315"/>
      <c r="DA58" s="1315"/>
      <c r="DB58" s="1315"/>
      <c r="DC58" s="1315"/>
      <c r="DD58" s="412"/>
      <c r="DE58" s="407"/>
    </row>
    <row r="59" spans="1:109" s="401" customFormat="1" ht="13.5" x14ac:dyDescent="0.15">
      <c r="A59" s="385"/>
      <c r="B59" s="407"/>
      <c r="K59" s="413"/>
      <c r="L59" s="413"/>
      <c r="M59" s="413"/>
      <c r="N59" s="413"/>
      <c r="AQ59" s="413"/>
      <c r="AR59" s="413"/>
      <c r="AS59" s="413"/>
      <c r="AT59" s="413"/>
      <c r="BC59" s="413"/>
      <c r="BD59" s="413"/>
      <c r="BE59" s="413"/>
      <c r="BF59" s="413"/>
      <c r="BO59" s="413"/>
      <c r="BP59" s="413"/>
      <c r="BQ59" s="413"/>
      <c r="BR59" s="413"/>
      <c r="CA59" s="413"/>
      <c r="CB59" s="413"/>
      <c r="CC59" s="413"/>
      <c r="CD59" s="413"/>
      <c r="CM59" s="413"/>
      <c r="CN59" s="413"/>
      <c r="CO59" s="413"/>
      <c r="CP59" s="413"/>
      <c r="CY59" s="413"/>
      <c r="CZ59" s="413"/>
      <c r="DA59" s="413"/>
      <c r="DB59" s="413"/>
      <c r="DC59" s="413"/>
      <c r="DD59" s="412"/>
      <c r="DE59" s="407"/>
    </row>
    <row r="60" spans="1:109" s="401" customFormat="1" ht="13.5" x14ac:dyDescent="0.15">
      <c r="A60" s="385"/>
      <c r="B60" s="407"/>
      <c r="K60" s="413"/>
      <c r="L60" s="413"/>
      <c r="M60" s="413"/>
      <c r="N60" s="413"/>
      <c r="AQ60" s="413"/>
      <c r="AR60" s="413"/>
      <c r="AS60" s="413"/>
      <c r="AT60" s="413"/>
      <c r="BC60" s="413"/>
      <c r="BD60" s="413"/>
      <c r="BE60" s="413"/>
      <c r="BF60" s="413"/>
      <c r="BO60" s="413"/>
      <c r="BP60" s="413"/>
      <c r="BQ60" s="413"/>
      <c r="BR60" s="413"/>
      <c r="CA60" s="413"/>
      <c r="CB60" s="413"/>
      <c r="CC60" s="413"/>
      <c r="CD60" s="413"/>
      <c r="CM60" s="413"/>
      <c r="CN60" s="413"/>
      <c r="CO60" s="413"/>
      <c r="CP60" s="413"/>
      <c r="CY60" s="413"/>
      <c r="CZ60" s="413"/>
      <c r="DA60" s="413"/>
      <c r="DB60" s="413"/>
      <c r="DC60" s="413"/>
      <c r="DD60" s="412"/>
      <c r="DE60" s="407"/>
    </row>
    <row r="61" spans="1:109" s="401" customFormat="1" ht="13.5" x14ac:dyDescent="0.15">
      <c r="A61" s="385"/>
      <c r="B61" s="411"/>
      <c r="C61" s="410"/>
      <c r="D61" s="410"/>
      <c r="E61" s="410"/>
      <c r="F61" s="410"/>
      <c r="G61" s="410"/>
      <c r="H61" s="410"/>
      <c r="I61" s="410"/>
      <c r="J61" s="410"/>
      <c r="K61" s="410"/>
      <c r="L61" s="410"/>
      <c r="M61" s="409"/>
      <c r="N61" s="409"/>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09"/>
      <c r="AT61" s="409"/>
      <c r="AU61" s="410"/>
      <c r="AV61" s="410"/>
      <c r="AW61" s="410"/>
      <c r="AX61" s="410"/>
      <c r="AY61" s="410"/>
      <c r="AZ61" s="410"/>
      <c r="BA61" s="410"/>
      <c r="BB61" s="410"/>
      <c r="BC61" s="410"/>
      <c r="BD61" s="410"/>
      <c r="BE61" s="409"/>
      <c r="BF61" s="409"/>
      <c r="BG61" s="410"/>
      <c r="BH61" s="410"/>
      <c r="BI61" s="410"/>
      <c r="BJ61" s="410"/>
      <c r="BK61" s="410"/>
      <c r="BL61" s="410"/>
      <c r="BM61" s="410"/>
      <c r="BN61" s="410"/>
      <c r="BO61" s="410"/>
      <c r="BP61" s="410"/>
      <c r="BQ61" s="409"/>
      <c r="BR61" s="409"/>
      <c r="BS61" s="410"/>
      <c r="BT61" s="410"/>
      <c r="BU61" s="410"/>
      <c r="BV61" s="410"/>
      <c r="BW61" s="410"/>
      <c r="BX61" s="410"/>
      <c r="BY61" s="410"/>
      <c r="BZ61" s="410"/>
      <c r="CA61" s="410"/>
      <c r="CB61" s="410"/>
      <c r="CC61" s="409"/>
      <c r="CD61" s="409"/>
      <c r="CE61" s="410"/>
      <c r="CF61" s="410"/>
      <c r="CG61" s="410"/>
      <c r="CH61" s="410"/>
      <c r="CI61" s="410"/>
      <c r="CJ61" s="410"/>
      <c r="CK61" s="410"/>
      <c r="CL61" s="410"/>
      <c r="CM61" s="410"/>
      <c r="CN61" s="410"/>
      <c r="CO61" s="409"/>
      <c r="CP61" s="409"/>
      <c r="CQ61" s="410"/>
      <c r="CR61" s="410"/>
      <c r="CS61" s="410"/>
      <c r="CT61" s="410"/>
      <c r="CU61" s="410"/>
      <c r="CV61" s="410"/>
      <c r="CW61" s="410"/>
      <c r="CX61" s="410"/>
      <c r="CY61" s="410"/>
      <c r="CZ61" s="410"/>
      <c r="DA61" s="409"/>
      <c r="DB61" s="409"/>
      <c r="DC61" s="409"/>
      <c r="DD61" s="408"/>
      <c r="DE61" s="407"/>
    </row>
    <row r="62" spans="1:109" ht="13.5" x14ac:dyDescent="0.15">
      <c r="B62" s="406"/>
      <c r="C62" s="406"/>
      <c r="D62" s="406"/>
      <c r="E62" s="406"/>
      <c r="F62" s="406"/>
      <c r="G62" s="406"/>
      <c r="H62" s="406"/>
      <c r="I62" s="406"/>
      <c r="J62" s="406"/>
      <c r="K62" s="406"/>
      <c r="L62" s="406"/>
      <c r="M62" s="406"/>
      <c r="N62" s="406"/>
      <c r="O62" s="406"/>
      <c r="P62" s="406"/>
      <c r="Q62" s="406"/>
      <c r="R62" s="406"/>
      <c r="S62" s="406"/>
      <c r="T62" s="406"/>
      <c r="U62" s="406"/>
      <c r="V62" s="406"/>
      <c r="W62" s="406"/>
      <c r="X62" s="406"/>
      <c r="Y62" s="406"/>
      <c r="Z62" s="406"/>
      <c r="AA62" s="406"/>
      <c r="AB62" s="406"/>
      <c r="AC62" s="406"/>
      <c r="AD62" s="406"/>
      <c r="AE62" s="406"/>
      <c r="AF62" s="406"/>
      <c r="AG62" s="406"/>
      <c r="AH62" s="406"/>
      <c r="AI62" s="406"/>
      <c r="AJ62" s="406"/>
      <c r="AK62" s="406"/>
      <c r="AL62" s="406"/>
      <c r="AM62" s="406"/>
      <c r="AN62" s="406"/>
      <c r="AO62" s="406"/>
      <c r="AP62" s="406"/>
      <c r="AQ62" s="406"/>
      <c r="AR62" s="406"/>
      <c r="AS62" s="406"/>
      <c r="AT62" s="406"/>
      <c r="AU62" s="406"/>
      <c r="AV62" s="406"/>
      <c r="AW62" s="406"/>
      <c r="AX62" s="406"/>
      <c r="AY62" s="406"/>
      <c r="AZ62" s="406"/>
      <c r="BA62" s="406"/>
      <c r="BB62" s="406"/>
      <c r="BC62" s="406"/>
      <c r="BD62" s="406"/>
      <c r="BE62" s="406"/>
      <c r="BF62" s="406"/>
      <c r="BG62" s="406"/>
      <c r="BH62" s="406"/>
      <c r="BI62" s="406"/>
      <c r="BJ62" s="406"/>
      <c r="BK62" s="406"/>
      <c r="BL62" s="406"/>
      <c r="BM62" s="406"/>
      <c r="BN62" s="406"/>
      <c r="BO62" s="406"/>
      <c r="BP62" s="406"/>
      <c r="BQ62" s="406"/>
      <c r="BR62" s="406"/>
      <c r="BS62" s="406"/>
      <c r="BT62" s="406"/>
      <c r="BU62" s="406"/>
      <c r="BV62" s="406"/>
      <c r="BW62" s="406"/>
      <c r="BX62" s="406"/>
      <c r="BY62" s="406"/>
      <c r="BZ62" s="406"/>
      <c r="CA62" s="406"/>
      <c r="CB62" s="406"/>
      <c r="CC62" s="406"/>
      <c r="CD62" s="406"/>
      <c r="CE62" s="406"/>
      <c r="CF62" s="406"/>
      <c r="CG62" s="406"/>
      <c r="CH62" s="406"/>
      <c r="CI62" s="406"/>
      <c r="CJ62" s="406"/>
      <c r="CK62" s="406"/>
      <c r="CL62" s="406"/>
      <c r="CM62" s="406"/>
      <c r="CN62" s="406"/>
      <c r="CO62" s="406"/>
      <c r="CP62" s="406"/>
      <c r="CQ62" s="406"/>
      <c r="CR62" s="406"/>
      <c r="CS62" s="406"/>
      <c r="CT62" s="406"/>
      <c r="CU62" s="406"/>
      <c r="CV62" s="406"/>
      <c r="CW62" s="406"/>
      <c r="CX62" s="406"/>
      <c r="CY62" s="406"/>
      <c r="CZ62" s="406"/>
      <c r="DA62" s="406"/>
      <c r="DB62" s="406"/>
      <c r="DC62" s="406"/>
      <c r="DD62" s="406"/>
      <c r="DE62" s="385"/>
    </row>
    <row r="63" spans="1:109" ht="17.25" x14ac:dyDescent="0.15">
      <c r="B63" s="405" t="s">
        <v>598</v>
      </c>
    </row>
    <row r="64" spans="1:109" ht="13.5" x14ac:dyDescent="0.15">
      <c r="B64" s="386"/>
      <c r="G64" s="402"/>
      <c r="I64" s="404"/>
      <c r="J64" s="404"/>
      <c r="K64" s="404"/>
      <c r="L64" s="404"/>
      <c r="M64" s="404"/>
      <c r="N64" s="403"/>
      <c r="AM64" s="402"/>
      <c r="AN64" s="402" t="s">
        <v>597</v>
      </c>
      <c r="AP64" s="401"/>
      <c r="AQ64" s="401"/>
      <c r="AR64" s="401"/>
      <c r="AY64" s="402"/>
      <c r="BA64" s="401"/>
      <c r="BB64" s="401"/>
      <c r="BC64" s="401"/>
      <c r="BK64" s="402"/>
      <c r="BM64" s="401"/>
      <c r="BN64" s="401"/>
      <c r="BO64" s="401"/>
      <c r="BW64" s="402"/>
      <c r="BY64" s="401"/>
      <c r="BZ64" s="401"/>
      <c r="CA64" s="401"/>
      <c r="CI64" s="402"/>
      <c r="CK64" s="401"/>
      <c r="CL64" s="401"/>
      <c r="CM64" s="401"/>
      <c r="CU64" s="402"/>
      <c r="CW64" s="401"/>
      <c r="CX64" s="401"/>
      <c r="CY64" s="401"/>
    </row>
    <row r="65" spans="2:107" ht="13.5" customHeight="1" x14ac:dyDescent="0.15">
      <c r="B65" s="386"/>
      <c r="AN65" s="1328" t="s">
        <v>602</v>
      </c>
      <c r="AO65" s="1329"/>
      <c r="AP65" s="1329"/>
      <c r="AQ65" s="1329"/>
      <c r="AR65" s="1329"/>
      <c r="AS65" s="1329"/>
      <c r="AT65" s="1329"/>
      <c r="AU65" s="1329"/>
      <c r="AV65" s="1329"/>
      <c r="AW65" s="1329"/>
      <c r="AX65" s="1329"/>
      <c r="AY65" s="1329"/>
      <c r="AZ65" s="1329"/>
      <c r="BA65" s="1329"/>
      <c r="BB65" s="1329"/>
      <c r="BC65" s="1329"/>
      <c r="BD65" s="1329"/>
      <c r="BE65" s="1329"/>
      <c r="BF65" s="1329"/>
      <c r="BG65" s="1329"/>
      <c r="BH65" s="1329"/>
      <c r="BI65" s="1329"/>
      <c r="BJ65" s="1329"/>
      <c r="BK65" s="1329"/>
      <c r="BL65" s="1329"/>
      <c r="BM65" s="1329"/>
      <c r="BN65" s="1329"/>
      <c r="BO65" s="1329"/>
      <c r="BP65" s="1329"/>
      <c r="BQ65" s="1329"/>
      <c r="BR65" s="1329"/>
      <c r="BS65" s="1329"/>
      <c r="BT65" s="1329"/>
      <c r="BU65" s="1329"/>
      <c r="BV65" s="1329"/>
      <c r="BW65" s="1329"/>
      <c r="BX65" s="1329"/>
      <c r="BY65" s="1329"/>
      <c r="BZ65" s="1329"/>
      <c r="CA65" s="1329"/>
      <c r="CB65" s="1329"/>
      <c r="CC65" s="1329"/>
      <c r="CD65" s="1329"/>
      <c r="CE65" s="1329"/>
      <c r="CF65" s="1329"/>
      <c r="CG65" s="1329"/>
      <c r="CH65" s="1329"/>
      <c r="CI65" s="1329"/>
      <c r="CJ65" s="1329"/>
      <c r="CK65" s="1329"/>
      <c r="CL65" s="1329"/>
      <c r="CM65" s="1329"/>
      <c r="CN65" s="1329"/>
      <c r="CO65" s="1329"/>
      <c r="CP65" s="1329"/>
      <c r="CQ65" s="1329"/>
      <c r="CR65" s="1329"/>
      <c r="CS65" s="1329"/>
      <c r="CT65" s="1329"/>
      <c r="CU65" s="1329"/>
      <c r="CV65" s="1329"/>
      <c r="CW65" s="1329"/>
      <c r="CX65" s="1329"/>
      <c r="CY65" s="1329"/>
      <c r="CZ65" s="1329"/>
      <c r="DA65" s="1329"/>
      <c r="DB65" s="1329"/>
      <c r="DC65" s="1330"/>
    </row>
    <row r="66" spans="2:107" ht="13.5" x14ac:dyDescent="0.15">
      <c r="B66" s="386"/>
      <c r="AN66" s="1331"/>
      <c r="AO66" s="1332"/>
      <c r="AP66" s="1332"/>
      <c r="AQ66" s="1332"/>
      <c r="AR66" s="1332"/>
      <c r="AS66" s="1332"/>
      <c r="AT66" s="1332"/>
      <c r="AU66" s="1332"/>
      <c r="AV66" s="1332"/>
      <c r="AW66" s="1332"/>
      <c r="AX66" s="1332"/>
      <c r="AY66" s="1332"/>
      <c r="AZ66" s="1332"/>
      <c r="BA66" s="1332"/>
      <c r="BB66" s="1332"/>
      <c r="BC66" s="1332"/>
      <c r="BD66" s="1332"/>
      <c r="BE66" s="1332"/>
      <c r="BF66" s="1332"/>
      <c r="BG66" s="1332"/>
      <c r="BH66" s="1332"/>
      <c r="BI66" s="1332"/>
      <c r="BJ66" s="1332"/>
      <c r="BK66" s="1332"/>
      <c r="BL66" s="1332"/>
      <c r="BM66" s="1332"/>
      <c r="BN66" s="1332"/>
      <c r="BO66" s="1332"/>
      <c r="BP66" s="1332"/>
      <c r="BQ66" s="1332"/>
      <c r="BR66" s="1332"/>
      <c r="BS66" s="1332"/>
      <c r="BT66" s="1332"/>
      <c r="BU66" s="1332"/>
      <c r="BV66" s="1332"/>
      <c r="BW66" s="1332"/>
      <c r="BX66" s="1332"/>
      <c r="BY66" s="1332"/>
      <c r="BZ66" s="1332"/>
      <c r="CA66" s="1332"/>
      <c r="CB66" s="1332"/>
      <c r="CC66" s="1332"/>
      <c r="CD66" s="1332"/>
      <c r="CE66" s="1332"/>
      <c r="CF66" s="1332"/>
      <c r="CG66" s="1332"/>
      <c r="CH66" s="1332"/>
      <c r="CI66" s="1332"/>
      <c r="CJ66" s="1332"/>
      <c r="CK66" s="1332"/>
      <c r="CL66" s="1332"/>
      <c r="CM66" s="1332"/>
      <c r="CN66" s="1332"/>
      <c r="CO66" s="1332"/>
      <c r="CP66" s="1332"/>
      <c r="CQ66" s="1332"/>
      <c r="CR66" s="1332"/>
      <c r="CS66" s="1332"/>
      <c r="CT66" s="1332"/>
      <c r="CU66" s="1332"/>
      <c r="CV66" s="1332"/>
      <c r="CW66" s="1332"/>
      <c r="CX66" s="1332"/>
      <c r="CY66" s="1332"/>
      <c r="CZ66" s="1332"/>
      <c r="DA66" s="1332"/>
      <c r="DB66" s="1332"/>
      <c r="DC66" s="1333"/>
    </row>
    <row r="67" spans="2:107" ht="13.5" x14ac:dyDescent="0.15">
      <c r="B67" s="386"/>
      <c r="AN67" s="1331"/>
      <c r="AO67" s="1332"/>
      <c r="AP67" s="1332"/>
      <c r="AQ67" s="1332"/>
      <c r="AR67" s="1332"/>
      <c r="AS67" s="1332"/>
      <c r="AT67" s="1332"/>
      <c r="AU67" s="1332"/>
      <c r="AV67" s="1332"/>
      <c r="AW67" s="1332"/>
      <c r="AX67" s="1332"/>
      <c r="AY67" s="1332"/>
      <c r="AZ67" s="1332"/>
      <c r="BA67" s="1332"/>
      <c r="BB67" s="1332"/>
      <c r="BC67" s="1332"/>
      <c r="BD67" s="1332"/>
      <c r="BE67" s="1332"/>
      <c r="BF67" s="1332"/>
      <c r="BG67" s="1332"/>
      <c r="BH67" s="1332"/>
      <c r="BI67" s="1332"/>
      <c r="BJ67" s="1332"/>
      <c r="BK67" s="1332"/>
      <c r="BL67" s="1332"/>
      <c r="BM67" s="1332"/>
      <c r="BN67" s="1332"/>
      <c r="BO67" s="1332"/>
      <c r="BP67" s="1332"/>
      <c r="BQ67" s="1332"/>
      <c r="BR67" s="1332"/>
      <c r="BS67" s="1332"/>
      <c r="BT67" s="1332"/>
      <c r="BU67" s="1332"/>
      <c r="BV67" s="1332"/>
      <c r="BW67" s="1332"/>
      <c r="BX67" s="1332"/>
      <c r="BY67" s="1332"/>
      <c r="BZ67" s="1332"/>
      <c r="CA67" s="1332"/>
      <c r="CB67" s="1332"/>
      <c r="CC67" s="1332"/>
      <c r="CD67" s="1332"/>
      <c r="CE67" s="1332"/>
      <c r="CF67" s="1332"/>
      <c r="CG67" s="1332"/>
      <c r="CH67" s="1332"/>
      <c r="CI67" s="1332"/>
      <c r="CJ67" s="1332"/>
      <c r="CK67" s="1332"/>
      <c r="CL67" s="1332"/>
      <c r="CM67" s="1332"/>
      <c r="CN67" s="1332"/>
      <c r="CO67" s="1332"/>
      <c r="CP67" s="1332"/>
      <c r="CQ67" s="1332"/>
      <c r="CR67" s="1332"/>
      <c r="CS67" s="1332"/>
      <c r="CT67" s="1332"/>
      <c r="CU67" s="1332"/>
      <c r="CV67" s="1332"/>
      <c r="CW67" s="1332"/>
      <c r="CX67" s="1332"/>
      <c r="CY67" s="1332"/>
      <c r="CZ67" s="1332"/>
      <c r="DA67" s="1332"/>
      <c r="DB67" s="1332"/>
      <c r="DC67" s="1333"/>
    </row>
    <row r="68" spans="2:107" ht="13.5" x14ac:dyDescent="0.15">
      <c r="B68" s="386"/>
      <c r="AN68" s="1331"/>
      <c r="AO68" s="1332"/>
      <c r="AP68" s="1332"/>
      <c r="AQ68" s="1332"/>
      <c r="AR68" s="1332"/>
      <c r="AS68" s="1332"/>
      <c r="AT68" s="1332"/>
      <c r="AU68" s="1332"/>
      <c r="AV68" s="1332"/>
      <c r="AW68" s="1332"/>
      <c r="AX68" s="1332"/>
      <c r="AY68" s="1332"/>
      <c r="AZ68" s="1332"/>
      <c r="BA68" s="1332"/>
      <c r="BB68" s="1332"/>
      <c r="BC68" s="1332"/>
      <c r="BD68" s="1332"/>
      <c r="BE68" s="1332"/>
      <c r="BF68" s="1332"/>
      <c r="BG68" s="1332"/>
      <c r="BH68" s="1332"/>
      <c r="BI68" s="1332"/>
      <c r="BJ68" s="1332"/>
      <c r="BK68" s="1332"/>
      <c r="BL68" s="1332"/>
      <c r="BM68" s="1332"/>
      <c r="BN68" s="1332"/>
      <c r="BO68" s="1332"/>
      <c r="BP68" s="1332"/>
      <c r="BQ68" s="1332"/>
      <c r="BR68" s="1332"/>
      <c r="BS68" s="1332"/>
      <c r="BT68" s="1332"/>
      <c r="BU68" s="1332"/>
      <c r="BV68" s="1332"/>
      <c r="BW68" s="1332"/>
      <c r="BX68" s="1332"/>
      <c r="BY68" s="1332"/>
      <c r="BZ68" s="1332"/>
      <c r="CA68" s="1332"/>
      <c r="CB68" s="1332"/>
      <c r="CC68" s="1332"/>
      <c r="CD68" s="1332"/>
      <c r="CE68" s="1332"/>
      <c r="CF68" s="1332"/>
      <c r="CG68" s="1332"/>
      <c r="CH68" s="1332"/>
      <c r="CI68" s="1332"/>
      <c r="CJ68" s="1332"/>
      <c r="CK68" s="1332"/>
      <c r="CL68" s="1332"/>
      <c r="CM68" s="1332"/>
      <c r="CN68" s="1332"/>
      <c r="CO68" s="1332"/>
      <c r="CP68" s="1332"/>
      <c r="CQ68" s="1332"/>
      <c r="CR68" s="1332"/>
      <c r="CS68" s="1332"/>
      <c r="CT68" s="1332"/>
      <c r="CU68" s="1332"/>
      <c r="CV68" s="1332"/>
      <c r="CW68" s="1332"/>
      <c r="CX68" s="1332"/>
      <c r="CY68" s="1332"/>
      <c r="CZ68" s="1332"/>
      <c r="DA68" s="1332"/>
      <c r="DB68" s="1332"/>
      <c r="DC68" s="1333"/>
    </row>
    <row r="69" spans="2:107" ht="13.5" x14ac:dyDescent="0.15">
      <c r="B69" s="386"/>
      <c r="AN69" s="1334"/>
      <c r="AO69" s="1335"/>
      <c r="AP69" s="1335"/>
      <c r="AQ69" s="1335"/>
      <c r="AR69" s="1335"/>
      <c r="AS69" s="1335"/>
      <c r="AT69" s="1335"/>
      <c r="AU69" s="1335"/>
      <c r="AV69" s="1335"/>
      <c r="AW69" s="1335"/>
      <c r="AX69" s="1335"/>
      <c r="AY69" s="1335"/>
      <c r="AZ69" s="1335"/>
      <c r="BA69" s="1335"/>
      <c r="BB69" s="1335"/>
      <c r="BC69" s="1335"/>
      <c r="BD69" s="1335"/>
      <c r="BE69" s="1335"/>
      <c r="BF69" s="1335"/>
      <c r="BG69" s="1335"/>
      <c r="BH69" s="1335"/>
      <c r="BI69" s="1335"/>
      <c r="BJ69" s="1335"/>
      <c r="BK69" s="1335"/>
      <c r="BL69" s="1335"/>
      <c r="BM69" s="1335"/>
      <c r="BN69" s="1335"/>
      <c r="BO69" s="1335"/>
      <c r="BP69" s="1335"/>
      <c r="BQ69" s="1335"/>
      <c r="BR69" s="1335"/>
      <c r="BS69" s="1335"/>
      <c r="BT69" s="1335"/>
      <c r="BU69" s="1335"/>
      <c r="BV69" s="1335"/>
      <c r="BW69" s="1335"/>
      <c r="BX69" s="1335"/>
      <c r="BY69" s="1335"/>
      <c r="BZ69" s="1335"/>
      <c r="CA69" s="1335"/>
      <c r="CB69" s="1335"/>
      <c r="CC69" s="1335"/>
      <c r="CD69" s="1335"/>
      <c r="CE69" s="1335"/>
      <c r="CF69" s="1335"/>
      <c r="CG69" s="1335"/>
      <c r="CH69" s="1335"/>
      <c r="CI69" s="1335"/>
      <c r="CJ69" s="1335"/>
      <c r="CK69" s="1335"/>
      <c r="CL69" s="1335"/>
      <c r="CM69" s="1335"/>
      <c r="CN69" s="1335"/>
      <c r="CO69" s="1335"/>
      <c r="CP69" s="1335"/>
      <c r="CQ69" s="1335"/>
      <c r="CR69" s="1335"/>
      <c r="CS69" s="1335"/>
      <c r="CT69" s="1335"/>
      <c r="CU69" s="1335"/>
      <c r="CV69" s="1335"/>
      <c r="CW69" s="1335"/>
      <c r="CX69" s="1335"/>
      <c r="CY69" s="1335"/>
      <c r="CZ69" s="1335"/>
      <c r="DA69" s="1335"/>
      <c r="DB69" s="1335"/>
      <c r="DC69" s="1336"/>
    </row>
    <row r="70" spans="2:107" ht="13.5" x14ac:dyDescent="0.15">
      <c r="B70" s="386"/>
      <c r="H70" s="400"/>
      <c r="I70" s="400"/>
      <c r="J70" s="398"/>
      <c r="K70" s="398"/>
      <c r="L70" s="397"/>
      <c r="M70" s="398"/>
      <c r="N70" s="397"/>
      <c r="AN70" s="393"/>
      <c r="AO70" s="393"/>
      <c r="AP70" s="393"/>
      <c r="AZ70" s="393"/>
      <c r="BA70" s="393"/>
      <c r="BB70" s="393"/>
      <c r="BL70" s="393"/>
      <c r="BM70" s="393"/>
      <c r="BN70" s="393"/>
      <c r="BX70" s="393"/>
      <c r="BY70" s="393"/>
      <c r="BZ70" s="393"/>
      <c r="CJ70" s="393"/>
      <c r="CK70" s="393"/>
      <c r="CL70" s="393"/>
      <c r="CV70" s="393"/>
      <c r="CW70" s="393"/>
      <c r="CX70" s="393"/>
    </row>
    <row r="71" spans="2:107" ht="13.5" x14ac:dyDescent="0.15">
      <c r="B71" s="386"/>
      <c r="G71" s="396"/>
      <c r="I71" s="399"/>
      <c r="J71" s="398"/>
      <c r="K71" s="398"/>
      <c r="L71" s="397"/>
      <c r="M71" s="398"/>
      <c r="N71" s="397"/>
      <c r="AM71" s="396"/>
      <c r="AN71" s="385" t="s">
        <v>596</v>
      </c>
    </row>
    <row r="72" spans="2:107" ht="13.5" x14ac:dyDescent="0.15">
      <c r="B72" s="386"/>
      <c r="G72" s="1320"/>
      <c r="H72" s="1320"/>
      <c r="I72" s="1320"/>
      <c r="J72" s="1320"/>
      <c r="K72" s="395"/>
      <c r="L72" s="395"/>
      <c r="M72" s="394"/>
      <c r="N72" s="394"/>
      <c r="AN72" s="1323"/>
      <c r="AO72" s="1324"/>
      <c r="AP72" s="1324"/>
      <c r="AQ72" s="1324"/>
      <c r="AR72" s="1324"/>
      <c r="AS72" s="1324"/>
      <c r="AT72" s="1324"/>
      <c r="AU72" s="1324"/>
      <c r="AV72" s="1324"/>
      <c r="AW72" s="1324"/>
      <c r="AX72" s="1324"/>
      <c r="AY72" s="1324"/>
      <c r="AZ72" s="1324"/>
      <c r="BA72" s="1324"/>
      <c r="BB72" s="1324"/>
      <c r="BC72" s="1324"/>
      <c r="BD72" s="1324"/>
      <c r="BE72" s="1324"/>
      <c r="BF72" s="1324"/>
      <c r="BG72" s="1324"/>
      <c r="BH72" s="1324"/>
      <c r="BI72" s="1324"/>
      <c r="BJ72" s="1324"/>
      <c r="BK72" s="1324"/>
      <c r="BL72" s="1324"/>
      <c r="BM72" s="1324"/>
      <c r="BN72" s="1324"/>
      <c r="BO72" s="1325"/>
      <c r="BP72" s="1317" t="s">
        <v>540</v>
      </c>
      <c r="BQ72" s="1317"/>
      <c r="BR72" s="1317"/>
      <c r="BS72" s="1317"/>
      <c r="BT72" s="1317"/>
      <c r="BU72" s="1317"/>
      <c r="BV72" s="1317"/>
      <c r="BW72" s="1317"/>
      <c r="BX72" s="1317" t="s">
        <v>541</v>
      </c>
      <c r="BY72" s="1317"/>
      <c r="BZ72" s="1317"/>
      <c r="CA72" s="1317"/>
      <c r="CB72" s="1317"/>
      <c r="CC72" s="1317"/>
      <c r="CD72" s="1317"/>
      <c r="CE72" s="1317"/>
      <c r="CF72" s="1317" t="s">
        <v>542</v>
      </c>
      <c r="CG72" s="1317"/>
      <c r="CH72" s="1317"/>
      <c r="CI72" s="1317"/>
      <c r="CJ72" s="1317"/>
      <c r="CK72" s="1317"/>
      <c r="CL72" s="1317"/>
      <c r="CM72" s="1317"/>
      <c r="CN72" s="1317" t="s">
        <v>543</v>
      </c>
      <c r="CO72" s="1317"/>
      <c r="CP72" s="1317"/>
      <c r="CQ72" s="1317"/>
      <c r="CR72" s="1317"/>
      <c r="CS72" s="1317"/>
      <c r="CT72" s="1317"/>
      <c r="CU72" s="1317"/>
      <c r="CV72" s="1317" t="s">
        <v>544</v>
      </c>
      <c r="CW72" s="1317"/>
      <c r="CX72" s="1317"/>
      <c r="CY72" s="1317"/>
      <c r="CZ72" s="1317"/>
      <c r="DA72" s="1317"/>
      <c r="DB72" s="1317"/>
      <c r="DC72" s="1317"/>
    </row>
    <row r="73" spans="2:107" ht="13.5" x14ac:dyDescent="0.15">
      <c r="B73" s="386"/>
      <c r="G73" s="1326"/>
      <c r="H73" s="1326"/>
      <c r="I73" s="1326"/>
      <c r="J73" s="1326"/>
      <c r="K73" s="1316"/>
      <c r="L73" s="1316"/>
      <c r="M73" s="1316"/>
      <c r="N73" s="1316"/>
      <c r="AM73" s="393"/>
      <c r="AN73" s="1318" t="s">
        <v>595</v>
      </c>
      <c r="AO73" s="1318"/>
      <c r="AP73" s="1318"/>
      <c r="AQ73" s="1318"/>
      <c r="AR73" s="1318"/>
      <c r="AS73" s="1318"/>
      <c r="AT73" s="1318"/>
      <c r="AU73" s="1318"/>
      <c r="AV73" s="1318"/>
      <c r="AW73" s="1318"/>
      <c r="AX73" s="1318"/>
      <c r="AY73" s="1318"/>
      <c r="AZ73" s="1318"/>
      <c r="BA73" s="1318"/>
      <c r="BB73" s="1318" t="s">
        <v>593</v>
      </c>
      <c r="BC73" s="1318"/>
      <c r="BD73" s="1318"/>
      <c r="BE73" s="1318"/>
      <c r="BF73" s="1318"/>
      <c r="BG73" s="1318"/>
      <c r="BH73" s="1318"/>
      <c r="BI73" s="1318"/>
      <c r="BJ73" s="1318"/>
      <c r="BK73" s="1318"/>
      <c r="BL73" s="1318"/>
      <c r="BM73" s="1318"/>
      <c r="BN73" s="1318"/>
      <c r="BO73" s="1318"/>
      <c r="BP73" s="1315"/>
      <c r="BQ73" s="1315"/>
      <c r="BR73" s="1315"/>
      <c r="BS73" s="1315"/>
      <c r="BT73" s="1315"/>
      <c r="BU73" s="1315"/>
      <c r="BV73" s="1315"/>
      <c r="BW73" s="1315"/>
      <c r="BX73" s="1315"/>
      <c r="BY73" s="1315"/>
      <c r="BZ73" s="1315"/>
      <c r="CA73" s="1315"/>
      <c r="CB73" s="1315"/>
      <c r="CC73" s="1315"/>
      <c r="CD73" s="1315"/>
      <c r="CE73" s="1315"/>
      <c r="CF73" s="1315"/>
      <c r="CG73" s="1315"/>
      <c r="CH73" s="1315"/>
      <c r="CI73" s="1315"/>
      <c r="CJ73" s="1315"/>
      <c r="CK73" s="1315"/>
      <c r="CL73" s="1315"/>
      <c r="CM73" s="1315"/>
      <c r="CN73" s="1315"/>
      <c r="CO73" s="1315"/>
      <c r="CP73" s="1315"/>
      <c r="CQ73" s="1315"/>
      <c r="CR73" s="1315"/>
      <c r="CS73" s="1315"/>
      <c r="CT73" s="1315"/>
      <c r="CU73" s="1315"/>
      <c r="CV73" s="1315"/>
      <c r="CW73" s="1315"/>
      <c r="CX73" s="1315"/>
      <c r="CY73" s="1315"/>
      <c r="CZ73" s="1315"/>
      <c r="DA73" s="1315"/>
      <c r="DB73" s="1315"/>
      <c r="DC73" s="1315"/>
    </row>
    <row r="74" spans="2:107" ht="13.5" x14ac:dyDescent="0.15">
      <c r="B74" s="386"/>
      <c r="G74" s="1326"/>
      <c r="H74" s="1326"/>
      <c r="I74" s="1326"/>
      <c r="J74" s="1326"/>
      <c r="K74" s="1316"/>
      <c r="L74" s="1316"/>
      <c r="M74" s="1316"/>
      <c r="N74" s="1316"/>
      <c r="AM74" s="393"/>
      <c r="AN74" s="1318"/>
      <c r="AO74" s="1318"/>
      <c r="AP74" s="1318"/>
      <c r="AQ74" s="1318"/>
      <c r="AR74" s="1318"/>
      <c r="AS74" s="1318"/>
      <c r="AT74" s="1318"/>
      <c r="AU74" s="1318"/>
      <c r="AV74" s="1318"/>
      <c r="AW74" s="1318"/>
      <c r="AX74" s="1318"/>
      <c r="AY74" s="1318"/>
      <c r="AZ74" s="1318"/>
      <c r="BA74" s="1318"/>
      <c r="BB74" s="1318"/>
      <c r="BC74" s="1318"/>
      <c r="BD74" s="1318"/>
      <c r="BE74" s="1318"/>
      <c r="BF74" s="1318"/>
      <c r="BG74" s="1318"/>
      <c r="BH74" s="1318"/>
      <c r="BI74" s="1318"/>
      <c r="BJ74" s="1318"/>
      <c r="BK74" s="1318"/>
      <c r="BL74" s="1318"/>
      <c r="BM74" s="1318"/>
      <c r="BN74" s="1318"/>
      <c r="BO74" s="1318"/>
      <c r="BP74" s="1315"/>
      <c r="BQ74" s="1315"/>
      <c r="BR74" s="1315"/>
      <c r="BS74" s="1315"/>
      <c r="BT74" s="1315"/>
      <c r="BU74" s="1315"/>
      <c r="BV74" s="1315"/>
      <c r="BW74" s="1315"/>
      <c r="BX74" s="1315"/>
      <c r="BY74" s="1315"/>
      <c r="BZ74" s="1315"/>
      <c r="CA74" s="1315"/>
      <c r="CB74" s="1315"/>
      <c r="CC74" s="1315"/>
      <c r="CD74" s="1315"/>
      <c r="CE74" s="1315"/>
      <c r="CF74" s="1315"/>
      <c r="CG74" s="1315"/>
      <c r="CH74" s="1315"/>
      <c r="CI74" s="1315"/>
      <c r="CJ74" s="1315"/>
      <c r="CK74" s="1315"/>
      <c r="CL74" s="1315"/>
      <c r="CM74" s="1315"/>
      <c r="CN74" s="1315"/>
      <c r="CO74" s="1315"/>
      <c r="CP74" s="1315"/>
      <c r="CQ74" s="1315"/>
      <c r="CR74" s="1315"/>
      <c r="CS74" s="1315"/>
      <c r="CT74" s="1315"/>
      <c r="CU74" s="1315"/>
      <c r="CV74" s="1315"/>
      <c r="CW74" s="1315"/>
      <c r="CX74" s="1315"/>
      <c r="CY74" s="1315"/>
      <c r="CZ74" s="1315"/>
      <c r="DA74" s="1315"/>
      <c r="DB74" s="1315"/>
      <c r="DC74" s="1315"/>
    </row>
    <row r="75" spans="2:107" ht="13.5" x14ac:dyDescent="0.15">
      <c r="B75" s="386"/>
      <c r="G75" s="1326"/>
      <c r="H75" s="1326"/>
      <c r="I75" s="1320"/>
      <c r="J75" s="1320"/>
      <c r="K75" s="1319"/>
      <c r="L75" s="1319"/>
      <c r="M75" s="1319"/>
      <c r="N75" s="1319"/>
      <c r="AM75" s="393"/>
      <c r="AN75" s="1318"/>
      <c r="AO75" s="1318"/>
      <c r="AP75" s="1318"/>
      <c r="AQ75" s="1318"/>
      <c r="AR75" s="1318"/>
      <c r="AS75" s="1318"/>
      <c r="AT75" s="1318"/>
      <c r="AU75" s="1318"/>
      <c r="AV75" s="1318"/>
      <c r="AW75" s="1318"/>
      <c r="AX75" s="1318"/>
      <c r="AY75" s="1318"/>
      <c r="AZ75" s="1318"/>
      <c r="BA75" s="1318"/>
      <c r="BB75" s="1318" t="s">
        <v>592</v>
      </c>
      <c r="BC75" s="1318"/>
      <c r="BD75" s="1318"/>
      <c r="BE75" s="1318"/>
      <c r="BF75" s="1318"/>
      <c r="BG75" s="1318"/>
      <c r="BH75" s="1318"/>
      <c r="BI75" s="1318"/>
      <c r="BJ75" s="1318"/>
      <c r="BK75" s="1318"/>
      <c r="BL75" s="1318"/>
      <c r="BM75" s="1318"/>
      <c r="BN75" s="1318"/>
      <c r="BO75" s="1318"/>
      <c r="BP75" s="1315">
        <v>6</v>
      </c>
      <c r="BQ75" s="1315"/>
      <c r="BR75" s="1315"/>
      <c r="BS75" s="1315"/>
      <c r="BT75" s="1315"/>
      <c r="BU75" s="1315"/>
      <c r="BV75" s="1315"/>
      <c r="BW75" s="1315"/>
      <c r="BX75" s="1315">
        <v>5.0999999999999996</v>
      </c>
      <c r="BY75" s="1315"/>
      <c r="BZ75" s="1315"/>
      <c r="CA75" s="1315"/>
      <c r="CB75" s="1315"/>
      <c r="CC75" s="1315"/>
      <c r="CD75" s="1315"/>
      <c r="CE75" s="1315"/>
      <c r="CF75" s="1315">
        <v>3.4</v>
      </c>
      <c r="CG75" s="1315"/>
      <c r="CH75" s="1315"/>
      <c r="CI75" s="1315"/>
      <c r="CJ75" s="1315"/>
      <c r="CK75" s="1315"/>
      <c r="CL75" s="1315"/>
      <c r="CM75" s="1315"/>
      <c r="CN75" s="1315">
        <v>1.9</v>
      </c>
      <c r="CO75" s="1315"/>
      <c r="CP75" s="1315"/>
      <c r="CQ75" s="1315"/>
      <c r="CR75" s="1315"/>
      <c r="CS75" s="1315"/>
      <c r="CT75" s="1315"/>
      <c r="CU75" s="1315"/>
      <c r="CV75" s="1315">
        <v>1.1000000000000001</v>
      </c>
      <c r="CW75" s="1315"/>
      <c r="CX75" s="1315"/>
      <c r="CY75" s="1315"/>
      <c r="CZ75" s="1315"/>
      <c r="DA75" s="1315"/>
      <c r="DB75" s="1315"/>
      <c r="DC75" s="1315"/>
    </row>
    <row r="76" spans="2:107" ht="13.5" x14ac:dyDescent="0.15">
      <c r="B76" s="386"/>
      <c r="G76" s="1326"/>
      <c r="H76" s="1326"/>
      <c r="I76" s="1320"/>
      <c r="J76" s="1320"/>
      <c r="K76" s="1319"/>
      <c r="L76" s="1319"/>
      <c r="M76" s="1319"/>
      <c r="N76" s="1319"/>
      <c r="AM76" s="393"/>
      <c r="AN76" s="1318"/>
      <c r="AO76" s="1318"/>
      <c r="AP76" s="1318"/>
      <c r="AQ76" s="1318"/>
      <c r="AR76" s="1318"/>
      <c r="AS76" s="1318"/>
      <c r="AT76" s="1318"/>
      <c r="AU76" s="1318"/>
      <c r="AV76" s="1318"/>
      <c r="AW76" s="1318"/>
      <c r="AX76" s="1318"/>
      <c r="AY76" s="1318"/>
      <c r="AZ76" s="1318"/>
      <c r="BA76" s="1318"/>
      <c r="BB76" s="1318"/>
      <c r="BC76" s="1318"/>
      <c r="BD76" s="1318"/>
      <c r="BE76" s="1318"/>
      <c r="BF76" s="1318"/>
      <c r="BG76" s="1318"/>
      <c r="BH76" s="1318"/>
      <c r="BI76" s="1318"/>
      <c r="BJ76" s="1318"/>
      <c r="BK76" s="1318"/>
      <c r="BL76" s="1318"/>
      <c r="BM76" s="1318"/>
      <c r="BN76" s="1318"/>
      <c r="BO76" s="1318"/>
      <c r="BP76" s="1315"/>
      <c r="BQ76" s="1315"/>
      <c r="BR76" s="1315"/>
      <c r="BS76" s="1315"/>
      <c r="BT76" s="1315"/>
      <c r="BU76" s="1315"/>
      <c r="BV76" s="1315"/>
      <c r="BW76" s="1315"/>
      <c r="BX76" s="1315"/>
      <c r="BY76" s="1315"/>
      <c r="BZ76" s="1315"/>
      <c r="CA76" s="1315"/>
      <c r="CB76" s="1315"/>
      <c r="CC76" s="1315"/>
      <c r="CD76" s="1315"/>
      <c r="CE76" s="1315"/>
      <c r="CF76" s="1315"/>
      <c r="CG76" s="1315"/>
      <c r="CH76" s="1315"/>
      <c r="CI76" s="1315"/>
      <c r="CJ76" s="1315"/>
      <c r="CK76" s="1315"/>
      <c r="CL76" s="1315"/>
      <c r="CM76" s="1315"/>
      <c r="CN76" s="1315"/>
      <c r="CO76" s="1315"/>
      <c r="CP76" s="1315"/>
      <c r="CQ76" s="1315"/>
      <c r="CR76" s="1315"/>
      <c r="CS76" s="1315"/>
      <c r="CT76" s="1315"/>
      <c r="CU76" s="1315"/>
      <c r="CV76" s="1315"/>
      <c r="CW76" s="1315"/>
      <c r="CX76" s="1315"/>
      <c r="CY76" s="1315"/>
      <c r="CZ76" s="1315"/>
      <c r="DA76" s="1315"/>
      <c r="DB76" s="1315"/>
      <c r="DC76" s="1315"/>
    </row>
    <row r="77" spans="2:107" ht="13.5" x14ac:dyDescent="0.15">
      <c r="B77" s="386"/>
      <c r="G77" s="1320"/>
      <c r="H77" s="1320"/>
      <c r="I77" s="1320"/>
      <c r="J77" s="1320"/>
      <c r="K77" s="1316"/>
      <c r="L77" s="1316"/>
      <c r="M77" s="1316"/>
      <c r="N77" s="1316"/>
      <c r="AN77" s="1317" t="s">
        <v>594</v>
      </c>
      <c r="AO77" s="1317"/>
      <c r="AP77" s="1317"/>
      <c r="AQ77" s="1317"/>
      <c r="AR77" s="1317"/>
      <c r="AS77" s="1317"/>
      <c r="AT77" s="1317"/>
      <c r="AU77" s="1317"/>
      <c r="AV77" s="1317"/>
      <c r="AW77" s="1317"/>
      <c r="AX77" s="1317"/>
      <c r="AY77" s="1317"/>
      <c r="AZ77" s="1317"/>
      <c r="BA77" s="1317"/>
      <c r="BB77" s="1318" t="s">
        <v>593</v>
      </c>
      <c r="BC77" s="1318"/>
      <c r="BD77" s="1318"/>
      <c r="BE77" s="1318"/>
      <c r="BF77" s="1318"/>
      <c r="BG77" s="1318"/>
      <c r="BH77" s="1318"/>
      <c r="BI77" s="1318"/>
      <c r="BJ77" s="1318"/>
      <c r="BK77" s="1318"/>
      <c r="BL77" s="1318"/>
      <c r="BM77" s="1318"/>
      <c r="BN77" s="1318"/>
      <c r="BO77" s="1318"/>
      <c r="BP77" s="1315">
        <v>0</v>
      </c>
      <c r="BQ77" s="1315"/>
      <c r="BR77" s="1315"/>
      <c r="BS77" s="1315"/>
      <c r="BT77" s="1315"/>
      <c r="BU77" s="1315"/>
      <c r="BV77" s="1315"/>
      <c r="BW77" s="1315"/>
      <c r="BX77" s="1315">
        <v>0</v>
      </c>
      <c r="BY77" s="1315"/>
      <c r="BZ77" s="1315"/>
      <c r="CA77" s="1315"/>
      <c r="CB77" s="1315"/>
      <c r="CC77" s="1315"/>
      <c r="CD77" s="1315"/>
      <c r="CE77" s="1315"/>
      <c r="CF77" s="1315">
        <v>0</v>
      </c>
      <c r="CG77" s="1315"/>
      <c r="CH77" s="1315"/>
      <c r="CI77" s="1315"/>
      <c r="CJ77" s="1315"/>
      <c r="CK77" s="1315"/>
      <c r="CL77" s="1315"/>
      <c r="CM77" s="1315"/>
      <c r="CN77" s="1315">
        <v>0</v>
      </c>
      <c r="CO77" s="1315"/>
      <c r="CP77" s="1315"/>
      <c r="CQ77" s="1315"/>
      <c r="CR77" s="1315"/>
      <c r="CS77" s="1315"/>
      <c r="CT77" s="1315"/>
      <c r="CU77" s="1315"/>
      <c r="CV77" s="1315">
        <v>0</v>
      </c>
      <c r="CW77" s="1315"/>
      <c r="CX77" s="1315"/>
      <c r="CY77" s="1315"/>
      <c r="CZ77" s="1315"/>
      <c r="DA77" s="1315"/>
      <c r="DB77" s="1315"/>
      <c r="DC77" s="1315"/>
    </row>
    <row r="78" spans="2:107" ht="13.5" x14ac:dyDescent="0.15">
      <c r="B78" s="386"/>
      <c r="G78" s="1320"/>
      <c r="H78" s="1320"/>
      <c r="I78" s="1320"/>
      <c r="J78" s="1320"/>
      <c r="K78" s="1316"/>
      <c r="L78" s="1316"/>
      <c r="M78" s="1316"/>
      <c r="N78" s="1316"/>
      <c r="AN78" s="1317"/>
      <c r="AO78" s="1317"/>
      <c r="AP78" s="1317"/>
      <c r="AQ78" s="1317"/>
      <c r="AR78" s="1317"/>
      <c r="AS78" s="1317"/>
      <c r="AT78" s="1317"/>
      <c r="AU78" s="1317"/>
      <c r="AV78" s="1317"/>
      <c r="AW78" s="1317"/>
      <c r="AX78" s="1317"/>
      <c r="AY78" s="1317"/>
      <c r="AZ78" s="1317"/>
      <c r="BA78" s="1317"/>
      <c r="BB78" s="1318"/>
      <c r="BC78" s="1318"/>
      <c r="BD78" s="1318"/>
      <c r="BE78" s="1318"/>
      <c r="BF78" s="1318"/>
      <c r="BG78" s="1318"/>
      <c r="BH78" s="1318"/>
      <c r="BI78" s="1318"/>
      <c r="BJ78" s="1318"/>
      <c r="BK78" s="1318"/>
      <c r="BL78" s="1318"/>
      <c r="BM78" s="1318"/>
      <c r="BN78" s="1318"/>
      <c r="BO78" s="1318"/>
      <c r="BP78" s="1315"/>
      <c r="BQ78" s="1315"/>
      <c r="BR78" s="1315"/>
      <c r="BS78" s="1315"/>
      <c r="BT78" s="1315"/>
      <c r="BU78" s="1315"/>
      <c r="BV78" s="1315"/>
      <c r="BW78" s="1315"/>
      <c r="BX78" s="1315"/>
      <c r="BY78" s="1315"/>
      <c r="BZ78" s="1315"/>
      <c r="CA78" s="1315"/>
      <c r="CB78" s="1315"/>
      <c r="CC78" s="1315"/>
      <c r="CD78" s="1315"/>
      <c r="CE78" s="1315"/>
      <c r="CF78" s="1315"/>
      <c r="CG78" s="1315"/>
      <c r="CH78" s="1315"/>
      <c r="CI78" s="1315"/>
      <c r="CJ78" s="1315"/>
      <c r="CK78" s="1315"/>
      <c r="CL78" s="1315"/>
      <c r="CM78" s="1315"/>
      <c r="CN78" s="1315"/>
      <c r="CO78" s="1315"/>
      <c r="CP78" s="1315"/>
      <c r="CQ78" s="1315"/>
      <c r="CR78" s="1315"/>
      <c r="CS78" s="1315"/>
      <c r="CT78" s="1315"/>
      <c r="CU78" s="1315"/>
      <c r="CV78" s="1315"/>
      <c r="CW78" s="1315"/>
      <c r="CX78" s="1315"/>
      <c r="CY78" s="1315"/>
      <c r="CZ78" s="1315"/>
      <c r="DA78" s="1315"/>
      <c r="DB78" s="1315"/>
      <c r="DC78" s="1315"/>
    </row>
    <row r="79" spans="2:107" ht="13.5" x14ac:dyDescent="0.15">
      <c r="B79" s="386"/>
      <c r="G79" s="1320"/>
      <c r="H79" s="1320"/>
      <c r="I79" s="1321"/>
      <c r="J79" s="1321"/>
      <c r="K79" s="1322"/>
      <c r="L79" s="1322"/>
      <c r="M79" s="1322"/>
      <c r="N79" s="1322"/>
      <c r="AN79" s="1317"/>
      <c r="AO79" s="1317"/>
      <c r="AP79" s="1317"/>
      <c r="AQ79" s="1317"/>
      <c r="AR79" s="1317"/>
      <c r="AS79" s="1317"/>
      <c r="AT79" s="1317"/>
      <c r="AU79" s="1317"/>
      <c r="AV79" s="1317"/>
      <c r="AW79" s="1317"/>
      <c r="AX79" s="1317"/>
      <c r="AY79" s="1317"/>
      <c r="AZ79" s="1317"/>
      <c r="BA79" s="1317"/>
      <c r="BB79" s="1318" t="s">
        <v>592</v>
      </c>
      <c r="BC79" s="1318"/>
      <c r="BD79" s="1318"/>
      <c r="BE79" s="1318"/>
      <c r="BF79" s="1318"/>
      <c r="BG79" s="1318"/>
      <c r="BH79" s="1318"/>
      <c r="BI79" s="1318"/>
      <c r="BJ79" s="1318"/>
      <c r="BK79" s="1318"/>
      <c r="BL79" s="1318"/>
      <c r="BM79" s="1318"/>
      <c r="BN79" s="1318"/>
      <c r="BO79" s="1318"/>
      <c r="BP79" s="1315">
        <v>8.1999999999999993</v>
      </c>
      <c r="BQ79" s="1315"/>
      <c r="BR79" s="1315"/>
      <c r="BS79" s="1315"/>
      <c r="BT79" s="1315"/>
      <c r="BU79" s="1315"/>
      <c r="BV79" s="1315"/>
      <c r="BW79" s="1315"/>
      <c r="BX79" s="1315">
        <v>7.8</v>
      </c>
      <c r="BY79" s="1315"/>
      <c r="BZ79" s="1315"/>
      <c r="CA79" s="1315"/>
      <c r="CB79" s="1315"/>
      <c r="CC79" s="1315"/>
      <c r="CD79" s="1315"/>
      <c r="CE79" s="1315"/>
      <c r="CF79" s="1315">
        <v>7.4</v>
      </c>
      <c r="CG79" s="1315"/>
      <c r="CH79" s="1315"/>
      <c r="CI79" s="1315"/>
      <c r="CJ79" s="1315"/>
      <c r="CK79" s="1315"/>
      <c r="CL79" s="1315"/>
      <c r="CM79" s="1315"/>
      <c r="CN79" s="1315">
        <v>7.1</v>
      </c>
      <c r="CO79" s="1315"/>
      <c r="CP79" s="1315"/>
      <c r="CQ79" s="1315"/>
      <c r="CR79" s="1315"/>
      <c r="CS79" s="1315"/>
      <c r="CT79" s="1315"/>
      <c r="CU79" s="1315"/>
      <c r="CV79" s="1315">
        <v>7.1</v>
      </c>
      <c r="CW79" s="1315"/>
      <c r="CX79" s="1315"/>
      <c r="CY79" s="1315"/>
      <c r="CZ79" s="1315"/>
      <c r="DA79" s="1315"/>
      <c r="DB79" s="1315"/>
      <c r="DC79" s="1315"/>
    </row>
    <row r="80" spans="2:107" ht="13.5" x14ac:dyDescent="0.15">
      <c r="B80" s="386"/>
      <c r="G80" s="1320"/>
      <c r="H80" s="1320"/>
      <c r="I80" s="1321"/>
      <c r="J80" s="1321"/>
      <c r="K80" s="1322"/>
      <c r="L80" s="1322"/>
      <c r="M80" s="1322"/>
      <c r="N80" s="1322"/>
      <c r="AN80" s="1317"/>
      <c r="AO80" s="1317"/>
      <c r="AP80" s="1317"/>
      <c r="AQ80" s="1317"/>
      <c r="AR80" s="1317"/>
      <c r="AS80" s="1317"/>
      <c r="AT80" s="1317"/>
      <c r="AU80" s="1317"/>
      <c r="AV80" s="1317"/>
      <c r="AW80" s="1317"/>
      <c r="AX80" s="1317"/>
      <c r="AY80" s="1317"/>
      <c r="AZ80" s="1317"/>
      <c r="BA80" s="1317"/>
      <c r="BB80" s="1318"/>
      <c r="BC80" s="1318"/>
      <c r="BD80" s="1318"/>
      <c r="BE80" s="1318"/>
      <c r="BF80" s="1318"/>
      <c r="BG80" s="1318"/>
      <c r="BH80" s="1318"/>
      <c r="BI80" s="1318"/>
      <c r="BJ80" s="1318"/>
      <c r="BK80" s="1318"/>
      <c r="BL80" s="1318"/>
      <c r="BM80" s="1318"/>
      <c r="BN80" s="1318"/>
      <c r="BO80" s="1318"/>
      <c r="BP80" s="1315"/>
      <c r="BQ80" s="1315"/>
      <c r="BR80" s="1315"/>
      <c r="BS80" s="1315"/>
      <c r="BT80" s="1315"/>
      <c r="BU80" s="1315"/>
      <c r="BV80" s="1315"/>
      <c r="BW80" s="1315"/>
      <c r="BX80" s="1315"/>
      <c r="BY80" s="1315"/>
      <c r="BZ80" s="1315"/>
      <c r="CA80" s="1315"/>
      <c r="CB80" s="1315"/>
      <c r="CC80" s="1315"/>
      <c r="CD80" s="1315"/>
      <c r="CE80" s="1315"/>
      <c r="CF80" s="1315"/>
      <c r="CG80" s="1315"/>
      <c r="CH80" s="1315"/>
      <c r="CI80" s="1315"/>
      <c r="CJ80" s="1315"/>
      <c r="CK80" s="1315"/>
      <c r="CL80" s="1315"/>
      <c r="CM80" s="1315"/>
      <c r="CN80" s="1315"/>
      <c r="CO80" s="1315"/>
      <c r="CP80" s="1315"/>
      <c r="CQ80" s="1315"/>
      <c r="CR80" s="1315"/>
      <c r="CS80" s="1315"/>
      <c r="CT80" s="1315"/>
      <c r="CU80" s="1315"/>
      <c r="CV80" s="1315"/>
      <c r="CW80" s="1315"/>
      <c r="CX80" s="1315"/>
      <c r="CY80" s="1315"/>
      <c r="CZ80" s="1315"/>
      <c r="DA80" s="1315"/>
      <c r="DB80" s="1315"/>
      <c r="DC80" s="1315"/>
    </row>
    <row r="81" spans="2:109" ht="13.5" x14ac:dyDescent="0.15">
      <c r="B81" s="386"/>
    </row>
    <row r="82" spans="2:109" ht="17.25" x14ac:dyDescent="0.15">
      <c r="B82" s="386"/>
      <c r="K82" s="392"/>
      <c r="L82" s="392"/>
      <c r="M82" s="392"/>
      <c r="N82" s="392"/>
      <c r="AQ82" s="392"/>
      <c r="AR82" s="392"/>
      <c r="AS82" s="392"/>
      <c r="AT82" s="392"/>
      <c r="BC82" s="392"/>
      <c r="BD82" s="392"/>
      <c r="BE82" s="392"/>
      <c r="BF82" s="392"/>
      <c r="BO82" s="392"/>
      <c r="BP82" s="392"/>
      <c r="BQ82" s="392"/>
      <c r="BR82" s="392"/>
      <c r="CA82" s="392"/>
      <c r="CB82" s="392"/>
      <c r="CC82" s="392"/>
      <c r="CD82" s="392"/>
      <c r="CM82" s="392"/>
      <c r="CN82" s="392"/>
      <c r="CO82" s="392"/>
      <c r="CP82" s="392"/>
      <c r="CY82" s="392"/>
      <c r="CZ82" s="392"/>
      <c r="DA82" s="392"/>
      <c r="DB82" s="392"/>
      <c r="DC82" s="392"/>
    </row>
    <row r="83" spans="2:109" ht="13.5" x14ac:dyDescent="0.15">
      <c r="B83" s="391"/>
      <c r="C83" s="390"/>
      <c r="D83" s="390"/>
      <c r="E83" s="390"/>
      <c r="F83" s="390"/>
      <c r="G83" s="390"/>
      <c r="H83" s="390"/>
      <c r="I83" s="390"/>
      <c r="J83" s="390"/>
      <c r="K83" s="390"/>
      <c r="L83" s="390"/>
      <c r="M83" s="390"/>
      <c r="N83" s="390"/>
      <c r="O83" s="390"/>
      <c r="P83" s="390"/>
      <c r="Q83" s="390"/>
      <c r="R83" s="390"/>
      <c r="S83" s="390"/>
      <c r="T83" s="390"/>
      <c r="U83" s="390"/>
      <c r="V83" s="390"/>
      <c r="W83" s="390"/>
      <c r="X83" s="390"/>
      <c r="Y83" s="390"/>
      <c r="Z83" s="390"/>
      <c r="AA83" s="390"/>
      <c r="AB83" s="390"/>
      <c r="AC83" s="390"/>
      <c r="AD83" s="390"/>
      <c r="AE83" s="390"/>
      <c r="AF83" s="390"/>
      <c r="AG83" s="390"/>
      <c r="AH83" s="390"/>
      <c r="AI83" s="390"/>
      <c r="AJ83" s="390"/>
      <c r="AK83" s="390"/>
      <c r="AL83" s="390"/>
      <c r="AM83" s="390"/>
      <c r="AN83" s="390"/>
      <c r="AO83" s="390"/>
      <c r="AP83" s="390"/>
      <c r="AQ83" s="390"/>
      <c r="AR83" s="390"/>
      <c r="AS83" s="390"/>
      <c r="AT83" s="390"/>
      <c r="AU83" s="390"/>
      <c r="AV83" s="390"/>
      <c r="AW83" s="390"/>
      <c r="AX83" s="390"/>
      <c r="AY83" s="390"/>
      <c r="AZ83" s="390"/>
      <c r="BA83" s="390"/>
      <c r="BB83" s="390"/>
      <c r="BC83" s="390"/>
      <c r="BD83" s="390"/>
      <c r="BE83" s="390"/>
      <c r="BF83" s="390"/>
      <c r="BG83" s="390"/>
      <c r="BH83" s="390"/>
      <c r="BI83" s="390"/>
      <c r="BJ83" s="390"/>
      <c r="BK83" s="390"/>
      <c r="BL83" s="390"/>
      <c r="BM83" s="390"/>
      <c r="BN83" s="390"/>
      <c r="BO83" s="390"/>
      <c r="BP83" s="390"/>
      <c r="BQ83" s="390"/>
      <c r="BR83" s="390"/>
      <c r="BS83" s="390"/>
      <c r="BT83" s="390"/>
      <c r="BU83" s="390"/>
      <c r="BV83" s="390"/>
      <c r="BW83" s="390"/>
      <c r="BX83" s="390"/>
      <c r="BY83" s="390"/>
      <c r="BZ83" s="390"/>
      <c r="CA83" s="390"/>
      <c r="CB83" s="390"/>
      <c r="CC83" s="390"/>
      <c r="CD83" s="390"/>
      <c r="CE83" s="390"/>
      <c r="CF83" s="390"/>
      <c r="CG83" s="390"/>
      <c r="CH83" s="390"/>
      <c r="CI83" s="390"/>
      <c r="CJ83" s="390"/>
      <c r="CK83" s="390"/>
      <c r="CL83" s="390"/>
      <c r="CM83" s="390"/>
      <c r="CN83" s="390"/>
      <c r="CO83" s="390"/>
      <c r="CP83" s="390"/>
      <c r="CQ83" s="390"/>
      <c r="CR83" s="390"/>
      <c r="CS83" s="390"/>
      <c r="CT83" s="390"/>
      <c r="CU83" s="390"/>
      <c r="CV83" s="390"/>
      <c r="CW83" s="390"/>
      <c r="CX83" s="390"/>
      <c r="CY83" s="390"/>
      <c r="CZ83" s="390"/>
      <c r="DA83" s="390"/>
      <c r="DB83" s="390"/>
      <c r="DC83" s="390"/>
      <c r="DD83" s="389"/>
    </row>
    <row r="84" spans="2:109" ht="13.5" x14ac:dyDescent="0.15">
      <c r="DD84" s="385"/>
      <c r="DE84" s="385"/>
    </row>
    <row r="85" spans="2:109" ht="13.5" x14ac:dyDescent="0.15">
      <c r="DD85" s="385"/>
      <c r="DE85" s="385"/>
    </row>
    <row r="86" spans="2:109" ht="13.5" hidden="1" x14ac:dyDescent="0.15">
      <c r="DD86" s="385"/>
      <c r="DE86" s="385"/>
    </row>
    <row r="87" spans="2:109" ht="13.5" hidden="1" x14ac:dyDescent="0.15">
      <c r="K87" s="388"/>
      <c r="AQ87" s="388"/>
      <c r="BC87" s="388"/>
      <c r="BO87" s="388"/>
      <c r="CA87" s="388"/>
      <c r="CM87" s="388"/>
      <c r="CY87" s="388"/>
      <c r="DD87" s="385"/>
      <c r="DE87" s="385"/>
    </row>
    <row r="88" spans="2:109" ht="13.5" hidden="1" x14ac:dyDescent="0.15">
      <c r="DD88" s="385"/>
      <c r="DE88" s="385"/>
    </row>
    <row r="89" spans="2:109" ht="13.5" hidden="1" x14ac:dyDescent="0.15">
      <c r="DD89" s="385"/>
      <c r="DE89" s="385"/>
    </row>
    <row r="90" spans="2:109" ht="13.5" hidden="1" x14ac:dyDescent="0.15">
      <c r="DD90" s="385"/>
      <c r="DE90" s="385"/>
    </row>
    <row r="91" spans="2:109" ht="13.5" hidden="1" x14ac:dyDescent="0.15">
      <c r="DD91" s="385"/>
      <c r="DE91" s="385"/>
    </row>
    <row r="92" spans="2:109" ht="13.5" hidden="1" customHeight="1" x14ac:dyDescent="0.15">
      <c r="DD92" s="385"/>
      <c r="DE92" s="385"/>
    </row>
    <row r="93" spans="2:109" ht="13.5" hidden="1" customHeight="1" x14ac:dyDescent="0.15">
      <c r="DD93" s="385"/>
      <c r="DE93" s="385"/>
    </row>
    <row r="94" spans="2:109" ht="13.5" hidden="1" customHeight="1" x14ac:dyDescent="0.15">
      <c r="DD94" s="385"/>
      <c r="DE94" s="385"/>
    </row>
    <row r="95" spans="2:109" ht="13.5" hidden="1" customHeight="1" x14ac:dyDescent="0.15">
      <c r="DD95" s="385"/>
      <c r="DE95" s="385"/>
    </row>
    <row r="96" spans="2:109" ht="13.5" hidden="1" customHeight="1" x14ac:dyDescent="0.15">
      <c r="DD96" s="385"/>
      <c r="DE96" s="385"/>
    </row>
    <row r="97" spans="108:109" ht="13.5" hidden="1" customHeight="1" x14ac:dyDescent="0.15">
      <c r="DD97" s="385"/>
      <c r="DE97" s="385"/>
    </row>
    <row r="98" spans="108:109" ht="13.5" hidden="1" customHeight="1" x14ac:dyDescent="0.15">
      <c r="DD98" s="385"/>
      <c r="DE98" s="385"/>
    </row>
    <row r="99" spans="108:109" ht="13.5" hidden="1" customHeight="1" x14ac:dyDescent="0.15">
      <c r="DD99" s="385"/>
      <c r="DE99" s="385"/>
    </row>
    <row r="100" spans="108:109" ht="13.5" hidden="1" customHeight="1" x14ac:dyDescent="0.15">
      <c r="DD100" s="385"/>
      <c r="DE100" s="385"/>
    </row>
    <row r="101" spans="108:109" ht="13.5" hidden="1" customHeight="1" x14ac:dyDescent="0.15">
      <c r="DD101" s="385"/>
      <c r="DE101" s="385"/>
    </row>
    <row r="102" spans="108:109" ht="13.5" hidden="1" customHeight="1" x14ac:dyDescent="0.15">
      <c r="DD102" s="385"/>
      <c r="DE102" s="385"/>
    </row>
    <row r="103" spans="108:109" ht="13.5" hidden="1" customHeight="1" x14ac:dyDescent="0.15">
      <c r="DD103" s="385"/>
      <c r="DE103" s="385"/>
    </row>
    <row r="104" spans="108:109" ht="13.5" hidden="1" customHeight="1" x14ac:dyDescent="0.15">
      <c r="DD104" s="385"/>
      <c r="DE104" s="385"/>
    </row>
    <row r="105" spans="108:109" ht="13.5" hidden="1" customHeight="1" x14ac:dyDescent="0.15">
      <c r="DD105" s="385"/>
      <c r="DE105" s="385"/>
    </row>
    <row r="106" spans="108:109" ht="13.5" hidden="1" customHeight="1" x14ac:dyDescent="0.15">
      <c r="DD106" s="385"/>
      <c r="DE106" s="385"/>
    </row>
    <row r="107" spans="108:109" ht="13.5" hidden="1" customHeight="1" x14ac:dyDescent="0.15">
      <c r="DD107" s="385"/>
      <c r="DE107" s="385"/>
    </row>
    <row r="108" spans="108:109" ht="13.5" hidden="1" customHeight="1" x14ac:dyDescent="0.15">
      <c r="DD108" s="385"/>
      <c r="DE108" s="385"/>
    </row>
    <row r="109" spans="108:109" ht="13.5" hidden="1" customHeight="1" x14ac:dyDescent="0.15">
      <c r="DD109" s="385"/>
      <c r="DE109" s="385"/>
    </row>
    <row r="110" spans="108:109" ht="13.5" hidden="1" customHeight="1" x14ac:dyDescent="0.15">
      <c r="DD110" s="385"/>
      <c r="DE110" s="385"/>
    </row>
    <row r="111" spans="108:109" ht="13.5" hidden="1" customHeight="1" x14ac:dyDescent="0.15">
      <c r="DD111" s="385"/>
      <c r="DE111" s="385"/>
    </row>
    <row r="112" spans="108:109" ht="13.5" hidden="1" customHeight="1" x14ac:dyDescent="0.15">
      <c r="DD112" s="385"/>
      <c r="DE112" s="385"/>
    </row>
    <row r="113" spans="108:109" ht="13.5" hidden="1" customHeight="1" x14ac:dyDescent="0.15">
      <c r="DD113" s="385"/>
      <c r="DE113" s="385"/>
    </row>
    <row r="114" spans="108:109" ht="13.5" hidden="1" customHeight="1" x14ac:dyDescent="0.15">
      <c r="DD114" s="385"/>
      <c r="DE114" s="385"/>
    </row>
    <row r="115" spans="108:109" ht="13.5" hidden="1" customHeight="1" x14ac:dyDescent="0.15">
      <c r="DD115" s="385"/>
      <c r="DE115" s="385"/>
    </row>
    <row r="116" spans="108:109" ht="13.5" hidden="1" customHeight="1" x14ac:dyDescent="0.15">
      <c r="DD116" s="385"/>
      <c r="DE116" s="385"/>
    </row>
    <row r="117" spans="108:109" ht="13.5" hidden="1" customHeight="1" x14ac:dyDescent="0.15">
      <c r="DD117" s="385"/>
      <c r="DE117" s="385"/>
    </row>
    <row r="118" spans="108:109" ht="13.5" hidden="1" customHeight="1" x14ac:dyDescent="0.15">
      <c r="DD118" s="385"/>
      <c r="DE118" s="385"/>
    </row>
    <row r="119" spans="108:109" ht="13.5" hidden="1" customHeight="1" x14ac:dyDescent="0.15">
      <c r="DD119" s="385"/>
      <c r="DE119" s="385"/>
    </row>
    <row r="120" spans="108:109" ht="13.5" hidden="1" customHeight="1" x14ac:dyDescent="0.15">
      <c r="DD120" s="385"/>
      <c r="DE120" s="385"/>
    </row>
    <row r="121" spans="108:109" ht="13.5" hidden="1" customHeight="1" x14ac:dyDescent="0.15">
      <c r="DD121" s="385"/>
      <c r="DE121" s="385"/>
    </row>
    <row r="122" spans="108:109" ht="13.5" hidden="1" customHeight="1" x14ac:dyDescent="0.15">
      <c r="DD122" s="385"/>
      <c r="DE122" s="385"/>
    </row>
    <row r="123" spans="108:109" ht="13.5" hidden="1" customHeight="1" x14ac:dyDescent="0.15">
      <c r="DD123" s="385"/>
      <c r="DE123" s="385"/>
    </row>
    <row r="124" spans="108:109" ht="13.5" hidden="1" customHeight="1" x14ac:dyDescent="0.15">
      <c r="DD124" s="385"/>
      <c r="DE124" s="385"/>
    </row>
    <row r="125" spans="108:109" ht="13.5" hidden="1" customHeight="1" x14ac:dyDescent="0.15">
      <c r="DD125" s="385"/>
      <c r="DE125" s="385"/>
    </row>
    <row r="126" spans="108:109" ht="13.5" hidden="1" customHeight="1" x14ac:dyDescent="0.15">
      <c r="DD126" s="385"/>
      <c r="DE126" s="385"/>
    </row>
    <row r="127" spans="108:109" ht="13.5" hidden="1" customHeight="1" x14ac:dyDescent="0.15">
      <c r="DD127" s="385"/>
      <c r="DE127" s="385"/>
    </row>
    <row r="128" spans="108:109" ht="13.5" hidden="1" customHeight="1" x14ac:dyDescent="0.15">
      <c r="DD128" s="385"/>
      <c r="DE128" s="385"/>
    </row>
    <row r="129" spans="108:109" ht="13.5" hidden="1" customHeight="1" x14ac:dyDescent="0.15">
      <c r="DD129" s="385"/>
      <c r="DE129" s="385"/>
    </row>
    <row r="130" spans="108:109" ht="13.5" hidden="1" customHeight="1" x14ac:dyDescent="0.15">
      <c r="DD130" s="385"/>
      <c r="DE130" s="385"/>
    </row>
    <row r="131" spans="108:109" ht="13.5" hidden="1" customHeight="1" x14ac:dyDescent="0.15">
      <c r="DD131" s="385"/>
      <c r="DE131" s="385"/>
    </row>
    <row r="132" spans="108:109" ht="13.5" hidden="1" customHeight="1" x14ac:dyDescent="0.15">
      <c r="DD132" s="385"/>
      <c r="DE132" s="385"/>
    </row>
    <row r="133" spans="108:109" ht="13.5" hidden="1" customHeight="1" x14ac:dyDescent="0.15">
      <c r="DD133" s="385"/>
      <c r="DE133" s="385"/>
    </row>
    <row r="134" spans="108:109" ht="13.5" hidden="1" customHeight="1" x14ac:dyDescent="0.15">
      <c r="DD134" s="385"/>
      <c r="DE134" s="385"/>
    </row>
    <row r="135" spans="108:109" ht="13.5" hidden="1" customHeight="1" x14ac:dyDescent="0.15">
      <c r="DD135" s="385"/>
      <c r="DE135" s="385"/>
    </row>
    <row r="136" spans="108:109" ht="13.5" hidden="1" customHeight="1" x14ac:dyDescent="0.15">
      <c r="DD136" s="385"/>
      <c r="DE136" s="385"/>
    </row>
    <row r="137" spans="108:109" ht="13.5" hidden="1" customHeight="1" x14ac:dyDescent="0.15">
      <c r="DD137" s="385"/>
      <c r="DE137" s="385"/>
    </row>
    <row r="138" spans="108:109" ht="13.5" hidden="1" customHeight="1" x14ac:dyDescent="0.15">
      <c r="DD138" s="385"/>
      <c r="DE138" s="385"/>
    </row>
    <row r="139" spans="108:109" ht="13.5" hidden="1" customHeight="1" x14ac:dyDescent="0.15">
      <c r="DD139" s="385"/>
      <c r="DE139" s="385"/>
    </row>
    <row r="140" spans="108:109" ht="13.5" hidden="1" customHeight="1" x14ac:dyDescent="0.15">
      <c r="DD140" s="385"/>
      <c r="DE140" s="385"/>
    </row>
    <row r="141" spans="108:109" ht="13.5" hidden="1" customHeight="1" x14ac:dyDescent="0.15">
      <c r="DD141" s="385"/>
      <c r="DE141" s="385"/>
    </row>
    <row r="142" spans="108:109" ht="13.5" hidden="1" customHeight="1" x14ac:dyDescent="0.15">
      <c r="DD142" s="385"/>
      <c r="DE142" s="385"/>
    </row>
    <row r="143" spans="108:109" ht="13.5" hidden="1" customHeight="1" x14ac:dyDescent="0.15">
      <c r="DD143" s="385"/>
      <c r="DE143" s="385"/>
    </row>
    <row r="144" spans="108:109" ht="13.5" hidden="1" customHeight="1" x14ac:dyDescent="0.15">
      <c r="DD144" s="385"/>
      <c r="DE144" s="385"/>
    </row>
    <row r="145" spans="108:109" ht="13.5" hidden="1" customHeight="1" x14ac:dyDescent="0.15">
      <c r="DD145" s="385"/>
      <c r="DE145" s="385"/>
    </row>
    <row r="146" spans="108:109" ht="13.5" hidden="1" customHeight="1" x14ac:dyDescent="0.15">
      <c r="DD146" s="385"/>
      <c r="DE146" s="385"/>
    </row>
    <row r="147" spans="108:109" ht="13.5" hidden="1" customHeight="1" x14ac:dyDescent="0.15">
      <c r="DD147" s="385"/>
      <c r="DE147" s="385"/>
    </row>
    <row r="148" spans="108:109" ht="13.5" hidden="1" customHeight="1" x14ac:dyDescent="0.15">
      <c r="DD148" s="385"/>
      <c r="DE148" s="385"/>
    </row>
    <row r="149" spans="108:109" ht="13.5" hidden="1" customHeight="1" x14ac:dyDescent="0.15">
      <c r="DD149" s="385"/>
      <c r="DE149" s="385"/>
    </row>
    <row r="150" spans="108:109" ht="13.5" hidden="1" customHeight="1" x14ac:dyDescent="0.15">
      <c r="DD150" s="385"/>
      <c r="DE150" s="385"/>
    </row>
    <row r="151" spans="108:109" ht="13.5" hidden="1" customHeight="1" x14ac:dyDescent="0.15">
      <c r="DD151" s="385"/>
      <c r="DE151" s="385"/>
    </row>
    <row r="152" spans="108:109" ht="13.5" hidden="1" customHeight="1" x14ac:dyDescent="0.15">
      <c r="DD152" s="385"/>
      <c r="DE152" s="385"/>
    </row>
    <row r="153" spans="108:109" ht="13.5" hidden="1" customHeight="1" x14ac:dyDescent="0.15">
      <c r="DD153" s="385"/>
      <c r="DE153" s="385"/>
    </row>
    <row r="154" spans="108:109" ht="13.5" hidden="1" customHeight="1" x14ac:dyDescent="0.15">
      <c r="DD154" s="385"/>
      <c r="DE154" s="385"/>
    </row>
    <row r="155" spans="108:109" ht="13.5" hidden="1" customHeight="1" x14ac:dyDescent="0.15">
      <c r="DD155" s="385"/>
      <c r="DE155" s="385"/>
    </row>
    <row r="156" spans="108:109" ht="13.5" hidden="1" customHeight="1" x14ac:dyDescent="0.15">
      <c r="DD156" s="385"/>
      <c r="DE156" s="385"/>
    </row>
    <row r="157" spans="108:109" ht="13.5" hidden="1" customHeight="1" x14ac:dyDescent="0.15">
      <c r="DD157" s="385"/>
      <c r="DE157" s="385"/>
    </row>
    <row r="158" spans="108:109" ht="13.5" hidden="1" customHeight="1" x14ac:dyDescent="0.15">
      <c r="DD158" s="385"/>
      <c r="DE158" s="385"/>
    </row>
    <row r="159" spans="108:109" ht="13.5" hidden="1" customHeight="1" x14ac:dyDescent="0.15">
      <c r="DD159" s="385"/>
      <c r="DE159" s="385"/>
    </row>
    <row r="160" spans="108:109" ht="13.5" hidden="1" customHeight="1" x14ac:dyDescent="0.15">
      <c r="DD160" s="385"/>
      <c r="DE160" s="385"/>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P1nvgArGyy7fAEp14M7jkA6Z2q7HXyBwLkR2OjgiBHP5SwYL+MwUikiv6+1ytv/y3BWHZbq7BuiU+sO7r0JBVA==" saltValue="0jWSejN7e54FuI/17VCyl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BX77:CE78"/>
    <mergeCell ref="N75:N76"/>
    <mergeCell ref="BB75:BO76"/>
    <mergeCell ref="BP75:BW76"/>
    <mergeCell ref="BX75:CE76"/>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486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m/wCiFaRWALETiH8hqfM5XTi+PuwVmH+jvjuf1fSRbuYKyEZ+BtIapdGy7z2vnVYm9zzB3iEsTJ5JLYjXoDogQ==" saltValue="3mWcWjWUhIChmgmaxNRHG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486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d3SZzpyc56yGWdy9oyRX3LoOefIzfS02l4eYbb/R0O1X7MIT9tSfuryrBJoLM/KUJcUVAajUkXz41zgyEgo80w==" saltValue="2Yplw8eDSkTNL3uyw+0hS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537</v>
      </c>
      <c r="G2" s="156"/>
      <c r="H2" s="157"/>
    </row>
    <row r="3" spans="1:8" x14ac:dyDescent="0.15">
      <c r="A3" s="153" t="s">
        <v>530</v>
      </c>
      <c r="B3" s="158"/>
      <c r="C3" s="159"/>
      <c r="D3" s="160">
        <v>428464</v>
      </c>
      <c r="E3" s="161"/>
      <c r="F3" s="162">
        <v>333013</v>
      </c>
      <c r="G3" s="163"/>
      <c r="H3" s="164"/>
    </row>
    <row r="4" spans="1:8" x14ac:dyDescent="0.15">
      <c r="A4" s="165"/>
      <c r="B4" s="166"/>
      <c r="C4" s="167"/>
      <c r="D4" s="168">
        <v>266188</v>
      </c>
      <c r="E4" s="169"/>
      <c r="F4" s="170">
        <v>126732</v>
      </c>
      <c r="G4" s="171"/>
      <c r="H4" s="172"/>
    </row>
    <row r="5" spans="1:8" x14ac:dyDescent="0.15">
      <c r="A5" s="153" t="s">
        <v>532</v>
      </c>
      <c r="B5" s="158"/>
      <c r="C5" s="159"/>
      <c r="D5" s="160">
        <v>818976</v>
      </c>
      <c r="E5" s="161"/>
      <c r="F5" s="162">
        <v>280458</v>
      </c>
      <c r="G5" s="163"/>
      <c r="H5" s="164"/>
    </row>
    <row r="6" spans="1:8" x14ac:dyDescent="0.15">
      <c r="A6" s="165"/>
      <c r="B6" s="166"/>
      <c r="C6" s="167"/>
      <c r="D6" s="168">
        <v>573879</v>
      </c>
      <c r="E6" s="169"/>
      <c r="F6" s="170">
        <v>127286</v>
      </c>
      <c r="G6" s="171"/>
      <c r="H6" s="172"/>
    </row>
    <row r="7" spans="1:8" x14ac:dyDescent="0.15">
      <c r="A7" s="153" t="s">
        <v>533</v>
      </c>
      <c r="B7" s="158"/>
      <c r="C7" s="159"/>
      <c r="D7" s="160">
        <v>806658</v>
      </c>
      <c r="E7" s="161"/>
      <c r="F7" s="162">
        <v>291945</v>
      </c>
      <c r="G7" s="163"/>
      <c r="H7" s="164"/>
    </row>
    <row r="8" spans="1:8" x14ac:dyDescent="0.15">
      <c r="A8" s="165"/>
      <c r="B8" s="166"/>
      <c r="C8" s="167"/>
      <c r="D8" s="168">
        <v>692055</v>
      </c>
      <c r="E8" s="169"/>
      <c r="F8" s="170">
        <v>127651</v>
      </c>
      <c r="G8" s="171"/>
      <c r="H8" s="172"/>
    </row>
    <row r="9" spans="1:8" x14ac:dyDescent="0.15">
      <c r="A9" s="153" t="s">
        <v>534</v>
      </c>
      <c r="B9" s="158"/>
      <c r="C9" s="159"/>
      <c r="D9" s="160">
        <v>479787</v>
      </c>
      <c r="E9" s="161"/>
      <c r="F9" s="162">
        <v>291173</v>
      </c>
      <c r="G9" s="163"/>
      <c r="H9" s="164"/>
    </row>
    <row r="10" spans="1:8" x14ac:dyDescent="0.15">
      <c r="A10" s="165"/>
      <c r="B10" s="166"/>
      <c r="C10" s="167"/>
      <c r="D10" s="168">
        <v>395230</v>
      </c>
      <c r="E10" s="169"/>
      <c r="F10" s="170">
        <v>119071</v>
      </c>
      <c r="G10" s="171"/>
      <c r="H10" s="172"/>
    </row>
    <row r="11" spans="1:8" x14ac:dyDescent="0.15">
      <c r="A11" s="153" t="s">
        <v>535</v>
      </c>
      <c r="B11" s="158"/>
      <c r="C11" s="159"/>
      <c r="D11" s="160">
        <v>675561</v>
      </c>
      <c r="E11" s="161"/>
      <c r="F11" s="162">
        <v>271581</v>
      </c>
      <c r="G11" s="163"/>
      <c r="H11" s="164"/>
    </row>
    <row r="12" spans="1:8" x14ac:dyDescent="0.15">
      <c r="A12" s="165"/>
      <c r="B12" s="166"/>
      <c r="C12" s="173"/>
      <c r="D12" s="168">
        <v>223760</v>
      </c>
      <c r="E12" s="169"/>
      <c r="F12" s="170">
        <v>117844</v>
      </c>
      <c r="G12" s="171"/>
      <c r="H12" s="172"/>
    </row>
    <row r="13" spans="1:8" x14ac:dyDescent="0.15">
      <c r="A13" s="153"/>
      <c r="B13" s="158"/>
      <c r="C13" s="174"/>
      <c r="D13" s="175">
        <v>641889</v>
      </c>
      <c r="E13" s="176"/>
      <c r="F13" s="177">
        <v>293634</v>
      </c>
      <c r="G13" s="178"/>
      <c r="H13" s="164"/>
    </row>
    <row r="14" spans="1:8" x14ac:dyDescent="0.15">
      <c r="A14" s="165"/>
      <c r="B14" s="166"/>
      <c r="C14" s="167"/>
      <c r="D14" s="168">
        <v>430222</v>
      </c>
      <c r="E14" s="169"/>
      <c r="F14" s="170">
        <v>123717</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2.2799999999999998</v>
      </c>
      <c r="C19" s="179">
        <f>ROUND(VALUE(SUBSTITUTE(実質収支比率等に係る経年分析!G$48,"▲","-")),2)</f>
        <v>5.31</v>
      </c>
      <c r="D19" s="179">
        <f>ROUND(VALUE(SUBSTITUTE(実質収支比率等に係る経年分析!H$48,"▲","-")),2)</f>
        <v>4.6900000000000004</v>
      </c>
      <c r="E19" s="179">
        <f>ROUND(VALUE(SUBSTITUTE(実質収支比率等に係る経年分析!I$48,"▲","-")),2)</f>
        <v>3.21</v>
      </c>
      <c r="F19" s="179">
        <f>ROUND(VALUE(SUBSTITUTE(実質収支比率等に係る経年分析!J$48,"▲","-")),2)</f>
        <v>4.26</v>
      </c>
    </row>
    <row r="20" spans="1:11" x14ac:dyDescent="0.15">
      <c r="A20" s="179" t="s">
        <v>55</v>
      </c>
      <c r="B20" s="179">
        <f>ROUND(VALUE(SUBSTITUTE(実質収支比率等に係る経年分析!F$47,"▲","-")),2)</f>
        <v>34.369999999999997</v>
      </c>
      <c r="C20" s="179">
        <f>ROUND(VALUE(SUBSTITUTE(実質収支比率等に係る経年分析!G$47,"▲","-")),2)</f>
        <v>33.049999999999997</v>
      </c>
      <c r="D20" s="179">
        <f>ROUND(VALUE(SUBSTITUTE(実質収支比率等に係る経年分析!H$47,"▲","-")),2)</f>
        <v>34.68</v>
      </c>
      <c r="E20" s="179">
        <f>ROUND(VALUE(SUBSTITUTE(実質収支比率等に係る経年分析!I$47,"▲","-")),2)</f>
        <v>36.42</v>
      </c>
      <c r="F20" s="179">
        <f>ROUND(VALUE(SUBSTITUTE(実質収支比率等に係る経年分析!J$47,"▲","-")),2)</f>
        <v>38.119999999999997</v>
      </c>
    </row>
    <row r="21" spans="1:11" x14ac:dyDescent="0.15">
      <c r="A21" s="179" t="s">
        <v>56</v>
      </c>
      <c r="B21" s="179">
        <f>IF(ISNUMBER(VALUE(SUBSTITUTE(実質収支比率等に係る経年分析!F$49,"▲","-"))),ROUND(VALUE(SUBSTITUTE(実質収支比率等に係る経年分析!F$49,"▲","-")),2),NA())</f>
        <v>-0.44</v>
      </c>
      <c r="C21" s="179">
        <f>IF(ISNUMBER(VALUE(SUBSTITUTE(実質収支比率等に係る経年分析!G$49,"▲","-"))),ROUND(VALUE(SUBSTITUTE(実質収支比率等に係る経年分析!G$49,"▲","-")),2),NA())</f>
        <v>3.25</v>
      </c>
      <c r="D21" s="179">
        <f>IF(ISNUMBER(VALUE(SUBSTITUTE(実質収支比率等に係る経年分析!H$49,"▲","-"))),ROUND(VALUE(SUBSTITUTE(実質収支比率等に係る経年分析!H$49,"▲","-")),2),NA())</f>
        <v>-0.8</v>
      </c>
      <c r="E21" s="179">
        <f>IF(ISNUMBER(VALUE(SUBSTITUTE(実質収支比率等に係る経年分析!I$49,"▲","-"))),ROUND(VALUE(SUBSTITUTE(実質収支比率等に係る経年分析!I$49,"▲","-")),2),NA())</f>
        <v>-1.65</v>
      </c>
      <c r="F21" s="179">
        <f>IF(ISNUMBER(VALUE(SUBSTITUTE(実質収支比率等に係る経年分析!J$49,"▲","-"))),ROUND(VALUE(SUBSTITUTE(実質収支比率等に係る経年分析!J$49,"▲","-")),2),NA())</f>
        <v>1.01</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str">
        <f>IF(連結実質赤字比率に係る赤字・黒字の構成分析!C$39="",NA(),連結実質赤字比率に係る赤字・黒字の構成分析!C$39)</f>
        <v>大鹿村後期高齢者医療特別会計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大鹿村介護保険特別会計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0.22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0.05</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v>
      </c>
    </row>
    <row r="33" spans="1:16" x14ac:dyDescent="0.15">
      <c r="A33" s="180" t="str">
        <f>IF(連結実質赤字比率に係る赤字・黒字の構成分析!C$37="",NA(),連結実質赤字比率に係る赤字・黒字の構成分析!C$37)</f>
        <v>大鹿村立診療所特別会計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0.01</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0.04</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0.04</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0.01</v>
      </c>
    </row>
    <row r="34" spans="1:16" x14ac:dyDescent="0.15">
      <c r="A34" s="180" t="str">
        <f>IF(連結実質赤字比率に係る赤字・黒字の構成分析!C$36="",NA(),連結実質赤字比率に係る赤字・黒字の構成分析!C$36)</f>
        <v>大鹿村営水道特別会計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0.01</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0.01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0.01</v>
      </c>
    </row>
    <row r="35" spans="1:16" x14ac:dyDescent="0.15">
      <c r="A35" s="180" t="str">
        <f>IF(連結実質赤字比率に係る赤字・黒字の構成分析!C$35="",NA(),連結実質赤字比率に係る赤字・黒字の構成分析!C$35)</f>
        <v>大鹿村国民健康保険特別会計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0.11</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0.2</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0.32</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0.16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0.05</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2.27</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5.3</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4.6900000000000004</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8.26</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4.25</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224</v>
      </c>
      <c r="E42" s="181"/>
      <c r="F42" s="181"/>
      <c r="G42" s="181">
        <f>'実質公債費比率（分子）の構造'!L$52</f>
        <v>202</v>
      </c>
      <c r="H42" s="181"/>
      <c r="I42" s="181"/>
      <c r="J42" s="181">
        <f>'実質公債費比率（分子）の構造'!M$52</f>
        <v>197</v>
      </c>
      <c r="K42" s="181"/>
      <c r="L42" s="181"/>
      <c r="M42" s="181">
        <f>'実質公債費比率（分子）の構造'!N$52</f>
        <v>196</v>
      </c>
      <c r="N42" s="181"/>
      <c r="O42" s="181"/>
      <c r="P42" s="181">
        <f>'実質公債費比率（分子）の構造'!O$52</f>
        <v>196</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2</v>
      </c>
      <c r="C45" s="181"/>
      <c r="D45" s="181"/>
      <c r="E45" s="181">
        <f>'実質公債費比率（分子）の構造'!L$49</f>
        <v>2</v>
      </c>
      <c r="F45" s="181"/>
      <c r="G45" s="181"/>
      <c r="H45" s="181">
        <f>'実質公債費比率（分子）の構造'!M$49</f>
        <v>2</v>
      </c>
      <c r="I45" s="181"/>
      <c r="J45" s="181"/>
      <c r="K45" s="181">
        <f>'実質公債費比率（分子）の構造'!N$49</f>
        <v>2</v>
      </c>
      <c r="L45" s="181"/>
      <c r="M45" s="181"/>
      <c r="N45" s="181">
        <f>'実質公債費比率（分子）の構造'!O$49</f>
        <v>1</v>
      </c>
      <c r="O45" s="181"/>
      <c r="P45" s="181"/>
    </row>
    <row r="46" spans="1:16" x14ac:dyDescent="0.15">
      <c r="A46" s="181" t="s">
        <v>67</v>
      </c>
      <c r="B46" s="181">
        <f>'実質公債費比率（分子）の構造'!K$48</f>
        <v>41</v>
      </c>
      <c r="C46" s="181"/>
      <c r="D46" s="181"/>
      <c r="E46" s="181">
        <f>'実質公債費比率（分子）の構造'!L$48</f>
        <v>44</v>
      </c>
      <c r="F46" s="181"/>
      <c r="G46" s="181"/>
      <c r="H46" s="181">
        <f>'実質公債費比率（分子）の構造'!M$48</f>
        <v>39</v>
      </c>
      <c r="I46" s="181"/>
      <c r="J46" s="181"/>
      <c r="K46" s="181">
        <f>'実質公債費比率（分子）の構造'!N$48</f>
        <v>31</v>
      </c>
      <c r="L46" s="181"/>
      <c r="M46" s="181"/>
      <c r="N46" s="181">
        <f>'実質公債費比率（分子）の構造'!O$48</f>
        <v>30</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252</v>
      </c>
      <c r="C49" s="181"/>
      <c r="D49" s="181"/>
      <c r="E49" s="181">
        <f>'実質公債費比率（分子）の構造'!L$45</f>
        <v>194</v>
      </c>
      <c r="F49" s="181"/>
      <c r="G49" s="181"/>
      <c r="H49" s="181">
        <f>'実質公債費比率（分子）の構造'!M$45</f>
        <v>172</v>
      </c>
      <c r="I49" s="181"/>
      <c r="J49" s="181"/>
      <c r="K49" s="181">
        <f>'実質公債費比率（分子）の構造'!N$45</f>
        <v>180</v>
      </c>
      <c r="L49" s="181"/>
      <c r="M49" s="181"/>
      <c r="N49" s="181">
        <f>'実質公債費比率（分子）の構造'!O$45</f>
        <v>172</v>
      </c>
      <c r="O49" s="181"/>
      <c r="P49" s="181"/>
    </row>
    <row r="50" spans="1:16" x14ac:dyDescent="0.15">
      <c r="A50" s="181" t="s">
        <v>71</v>
      </c>
      <c r="B50" s="181" t="e">
        <f>NA()</f>
        <v>#N/A</v>
      </c>
      <c r="C50" s="181">
        <f>IF(ISNUMBER('実質公債費比率（分子）の構造'!K$53),'実質公債費比率（分子）の構造'!K$53,NA())</f>
        <v>71</v>
      </c>
      <c r="D50" s="181" t="e">
        <f>NA()</f>
        <v>#N/A</v>
      </c>
      <c r="E50" s="181" t="e">
        <f>NA()</f>
        <v>#N/A</v>
      </c>
      <c r="F50" s="181">
        <f>IF(ISNUMBER('実質公債費比率（分子）の構造'!L$53),'実質公債費比率（分子）の構造'!L$53,NA())</f>
        <v>38</v>
      </c>
      <c r="G50" s="181" t="e">
        <f>NA()</f>
        <v>#N/A</v>
      </c>
      <c r="H50" s="181" t="e">
        <f>NA()</f>
        <v>#N/A</v>
      </c>
      <c r="I50" s="181">
        <f>IF(ISNUMBER('実質公債費比率（分子）の構造'!M$53),'実質公債費比率（分子）の構造'!M$53,NA())</f>
        <v>16</v>
      </c>
      <c r="J50" s="181" t="e">
        <f>NA()</f>
        <v>#N/A</v>
      </c>
      <c r="K50" s="181" t="e">
        <f>NA()</f>
        <v>#N/A</v>
      </c>
      <c r="L50" s="181">
        <f>IF(ISNUMBER('実質公債費比率（分子）の構造'!N$53),'実質公債費比率（分子）の構造'!N$53,NA())</f>
        <v>17</v>
      </c>
      <c r="M50" s="181" t="e">
        <f>NA()</f>
        <v>#N/A</v>
      </c>
      <c r="N50" s="181" t="e">
        <f>NA()</f>
        <v>#N/A</v>
      </c>
      <c r="O50" s="181">
        <f>IF(ISNUMBER('実質公債費比率（分子）の構造'!O$53),'実質公債費比率（分子）の構造'!O$53,NA())</f>
        <v>7</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1732</v>
      </c>
      <c r="E56" s="180"/>
      <c r="F56" s="180"/>
      <c r="G56" s="180">
        <f>'将来負担比率（分子）の構造'!J$52</f>
        <v>1993</v>
      </c>
      <c r="H56" s="180"/>
      <c r="I56" s="180"/>
      <c r="J56" s="180">
        <f>'将来負担比率（分子）の構造'!K$52</f>
        <v>2195</v>
      </c>
      <c r="K56" s="180"/>
      <c r="L56" s="180"/>
      <c r="M56" s="180">
        <f>'将来負担比率（分子）の構造'!L$52</f>
        <v>2179</v>
      </c>
      <c r="N56" s="180"/>
      <c r="O56" s="180"/>
      <c r="P56" s="180">
        <f>'将来負担比率（分子）の構造'!M$52</f>
        <v>2094</v>
      </c>
    </row>
    <row r="57" spans="1:16" x14ac:dyDescent="0.15">
      <c r="A57" s="180" t="s">
        <v>42</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x14ac:dyDescent="0.15">
      <c r="A58" s="180" t="s">
        <v>41</v>
      </c>
      <c r="B58" s="180"/>
      <c r="C58" s="180"/>
      <c r="D58" s="180">
        <f>'将来負担比率（分子）の構造'!I$50</f>
        <v>2921</v>
      </c>
      <c r="E58" s="180"/>
      <c r="F58" s="180"/>
      <c r="G58" s="180">
        <f>'将来負担比率（分子）の構造'!J$50</f>
        <v>2943</v>
      </c>
      <c r="H58" s="180"/>
      <c r="I58" s="180"/>
      <c r="J58" s="180">
        <f>'将来負担比率（分子）の構造'!K$50</f>
        <v>2983</v>
      </c>
      <c r="K58" s="180"/>
      <c r="L58" s="180"/>
      <c r="M58" s="180">
        <f>'将来負担比率（分子）の構造'!L$50</f>
        <v>2751</v>
      </c>
      <c r="N58" s="180"/>
      <c r="O58" s="180"/>
      <c r="P58" s="180">
        <f>'将来負担比率（分子）の構造'!M$50</f>
        <v>2656</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448</v>
      </c>
      <c r="C62" s="180"/>
      <c r="D62" s="180"/>
      <c r="E62" s="180">
        <f>'将来負担比率（分子）の構造'!J$45</f>
        <v>397</v>
      </c>
      <c r="F62" s="180"/>
      <c r="G62" s="180"/>
      <c r="H62" s="180">
        <f>'将来負担比率（分子）の構造'!K$45</f>
        <v>433</v>
      </c>
      <c r="I62" s="180"/>
      <c r="J62" s="180"/>
      <c r="K62" s="180">
        <f>'将来負担比率（分子）の構造'!L$45</f>
        <v>427</v>
      </c>
      <c r="L62" s="180"/>
      <c r="M62" s="180"/>
      <c r="N62" s="180">
        <f>'将来負担比率（分子）の構造'!M$45</f>
        <v>414</v>
      </c>
      <c r="O62" s="180"/>
      <c r="P62" s="180"/>
    </row>
    <row r="63" spans="1:16" x14ac:dyDescent="0.15">
      <c r="A63" s="180" t="s">
        <v>34</v>
      </c>
      <c r="B63" s="180">
        <f>'将来負担比率（分子）の構造'!I$44</f>
        <v>13</v>
      </c>
      <c r="C63" s="180"/>
      <c r="D63" s="180"/>
      <c r="E63" s="180">
        <f>'将来負担比率（分子）の構造'!J$44</f>
        <v>14</v>
      </c>
      <c r="F63" s="180"/>
      <c r="G63" s="180"/>
      <c r="H63" s="180">
        <f>'将来負担比率（分子）の構造'!K$44</f>
        <v>29</v>
      </c>
      <c r="I63" s="180"/>
      <c r="J63" s="180"/>
      <c r="K63" s="180">
        <f>'将来負担比率（分子）の構造'!L$44</f>
        <v>56</v>
      </c>
      <c r="L63" s="180"/>
      <c r="M63" s="180"/>
      <c r="N63" s="180">
        <f>'将来負担比率（分子）の構造'!M$44</f>
        <v>43</v>
      </c>
      <c r="O63" s="180"/>
      <c r="P63" s="180"/>
    </row>
    <row r="64" spans="1:16" x14ac:dyDescent="0.15">
      <c r="A64" s="180" t="s">
        <v>33</v>
      </c>
      <c r="B64" s="180">
        <f>'将来負担比率（分子）の構造'!I$43</f>
        <v>313</v>
      </c>
      <c r="C64" s="180"/>
      <c r="D64" s="180"/>
      <c r="E64" s="180">
        <f>'将来負担比率（分子）の構造'!J$43</f>
        <v>288</v>
      </c>
      <c r="F64" s="180"/>
      <c r="G64" s="180"/>
      <c r="H64" s="180">
        <f>'将来負担比率（分子）の構造'!K$43</f>
        <v>261</v>
      </c>
      <c r="I64" s="180"/>
      <c r="J64" s="180"/>
      <c r="K64" s="180">
        <f>'将来負担比率（分子）の構造'!L$43</f>
        <v>246</v>
      </c>
      <c r="L64" s="180"/>
      <c r="M64" s="180"/>
      <c r="N64" s="180">
        <f>'将来負担比率（分子）の構造'!M$43</f>
        <v>221</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1234</v>
      </c>
      <c r="C66" s="180"/>
      <c r="D66" s="180"/>
      <c r="E66" s="180">
        <f>'将来負担比率（分子）の構造'!J$41</f>
        <v>1422</v>
      </c>
      <c r="F66" s="180"/>
      <c r="G66" s="180"/>
      <c r="H66" s="180">
        <f>'将来負担比率（分子）の構造'!K$41</f>
        <v>1639</v>
      </c>
      <c r="I66" s="180"/>
      <c r="J66" s="180"/>
      <c r="K66" s="180">
        <f>'将来負担比率（分子）の構造'!L$41</f>
        <v>1641</v>
      </c>
      <c r="L66" s="180"/>
      <c r="M66" s="180"/>
      <c r="N66" s="180">
        <f>'将来負担比率（分子）の構造'!M$41</f>
        <v>1567</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480</v>
      </c>
      <c r="C72" s="184">
        <f>基金残高に係る経年分析!G55</f>
        <v>481</v>
      </c>
      <c r="D72" s="184">
        <f>基金残高に係る経年分析!H55</f>
        <v>482</v>
      </c>
    </row>
    <row r="73" spans="1:16" x14ac:dyDescent="0.15">
      <c r="A73" s="183" t="s">
        <v>78</v>
      </c>
      <c r="B73" s="184">
        <f>基金残高に係る経年分析!F56</f>
        <v>593</v>
      </c>
      <c r="C73" s="184">
        <f>基金残高に係る経年分析!G56</f>
        <v>594</v>
      </c>
      <c r="D73" s="184">
        <f>基金残高に係る経年分析!H56</f>
        <v>596</v>
      </c>
    </row>
    <row r="74" spans="1:16" x14ac:dyDescent="0.15">
      <c r="A74" s="183" t="s">
        <v>79</v>
      </c>
      <c r="B74" s="184">
        <f>基金残高に係る経年分析!F57</f>
        <v>1737</v>
      </c>
      <c r="C74" s="184">
        <f>基金残高に係る経年分析!G57</f>
        <v>1505</v>
      </c>
      <c r="D74" s="184">
        <f>基金残高に係る経年分析!H57</f>
        <v>1415</v>
      </c>
    </row>
  </sheetData>
  <sheetProtection algorithmName="SHA-512" hashValue="eqcZzbp7Qd5wv+D0GZYLaWBHD6IiGysxrhjR8NjfuLq5L9YaZUgdZtKl2zLb9JMtKkS0UNqGG14KYXEzf+Z36g==" saltValue="pR5JzzaOK9t1YTmBxwCns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208</v>
      </c>
      <c r="DI1" s="794"/>
      <c r="DJ1" s="794"/>
      <c r="DK1" s="794"/>
      <c r="DL1" s="794"/>
      <c r="DM1" s="794"/>
      <c r="DN1" s="795"/>
      <c r="DO1" s="225"/>
      <c r="DP1" s="793" t="s">
        <v>209</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210</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211</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212</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213</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214</v>
      </c>
      <c r="S4" s="736"/>
      <c r="T4" s="736"/>
      <c r="U4" s="736"/>
      <c r="V4" s="736"/>
      <c r="W4" s="736"/>
      <c r="X4" s="736"/>
      <c r="Y4" s="737"/>
      <c r="Z4" s="735" t="s">
        <v>215</v>
      </c>
      <c r="AA4" s="736"/>
      <c r="AB4" s="736"/>
      <c r="AC4" s="737"/>
      <c r="AD4" s="735" t="s">
        <v>216</v>
      </c>
      <c r="AE4" s="736"/>
      <c r="AF4" s="736"/>
      <c r="AG4" s="736"/>
      <c r="AH4" s="736"/>
      <c r="AI4" s="736"/>
      <c r="AJ4" s="736"/>
      <c r="AK4" s="737"/>
      <c r="AL4" s="735" t="s">
        <v>215</v>
      </c>
      <c r="AM4" s="736"/>
      <c r="AN4" s="736"/>
      <c r="AO4" s="737"/>
      <c r="AP4" s="796" t="s">
        <v>217</v>
      </c>
      <c r="AQ4" s="796"/>
      <c r="AR4" s="796"/>
      <c r="AS4" s="796"/>
      <c r="AT4" s="796"/>
      <c r="AU4" s="796"/>
      <c r="AV4" s="796"/>
      <c r="AW4" s="796"/>
      <c r="AX4" s="796"/>
      <c r="AY4" s="796"/>
      <c r="AZ4" s="796"/>
      <c r="BA4" s="796"/>
      <c r="BB4" s="796"/>
      <c r="BC4" s="796"/>
      <c r="BD4" s="796"/>
      <c r="BE4" s="796"/>
      <c r="BF4" s="796"/>
      <c r="BG4" s="796" t="s">
        <v>218</v>
      </c>
      <c r="BH4" s="796"/>
      <c r="BI4" s="796"/>
      <c r="BJ4" s="796"/>
      <c r="BK4" s="796"/>
      <c r="BL4" s="796"/>
      <c r="BM4" s="796"/>
      <c r="BN4" s="796"/>
      <c r="BO4" s="796" t="s">
        <v>215</v>
      </c>
      <c r="BP4" s="796"/>
      <c r="BQ4" s="796"/>
      <c r="BR4" s="796"/>
      <c r="BS4" s="796" t="s">
        <v>219</v>
      </c>
      <c r="BT4" s="796"/>
      <c r="BU4" s="796"/>
      <c r="BV4" s="796"/>
      <c r="BW4" s="796"/>
      <c r="BX4" s="796"/>
      <c r="BY4" s="796"/>
      <c r="BZ4" s="796"/>
      <c r="CA4" s="796"/>
      <c r="CB4" s="796"/>
      <c r="CD4" s="778" t="s">
        <v>220</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221</v>
      </c>
      <c r="C5" s="761"/>
      <c r="D5" s="761"/>
      <c r="E5" s="761"/>
      <c r="F5" s="761"/>
      <c r="G5" s="761"/>
      <c r="H5" s="761"/>
      <c r="I5" s="761"/>
      <c r="J5" s="761"/>
      <c r="K5" s="761"/>
      <c r="L5" s="761"/>
      <c r="M5" s="761"/>
      <c r="N5" s="761"/>
      <c r="O5" s="761"/>
      <c r="P5" s="761"/>
      <c r="Q5" s="762"/>
      <c r="R5" s="726">
        <v>192680</v>
      </c>
      <c r="S5" s="727"/>
      <c r="T5" s="727"/>
      <c r="U5" s="727"/>
      <c r="V5" s="727"/>
      <c r="W5" s="727"/>
      <c r="X5" s="727"/>
      <c r="Y5" s="773"/>
      <c r="Z5" s="791">
        <v>8</v>
      </c>
      <c r="AA5" s="791"/>
      <c r="AB5" s="791"/>
      <c r="AC5" s="791"/>
      <c r="AD5" s="792">
        <v>192680</v>
      </c>
      <c r="AE5" s="792"/>
      <c r="AF5" s="792"/>
      <c r="AG5" s="792"/>
      <c r="AH5" s="792"/>
      <c r="AI5" s="792"/>
      <c r="AJ5" s="792"/>
      <c r="AK5" s="792"/>
      <c r="AL5" s="774">
        <v>15.7</v>
      </c>
      <c r="AM5" s="743"/>
      <c r="AN5" s="743"/>
      <c r="AO5" s="775"/>
      <c r="AP5" s="760" t="s">
        <v>222</v>
      </c>
      <c r="AQ5" s="761"/>
      <c r="AR5" s="761"/>
      <c r="AS5" s="761"/>
      <c r="AT5" s="761"/>
      <c r="AU5" s="761"/>
      <c r="AV5" s="761"/>
      <c r="AW5" s="761"/>
      <c r="AX5" s="761"/>
      <c r="AY5" s="761"/>
      <c r="AZ5" s="761"/>
      <c r="BA5" s="761"/>
      <c r="BB5" s="761"/>
      <c r="BC5" s="761"/>
      <c r="BD5" s="761"/>
      <c r="BE5" s="761"/>
      <c r="BF5" s="762"/>
      <c r="BG5" s="661">
        <v>192584</v>
      </c>
      <c r="BH5" s="664"/>
      <c r="BI5" s="664"/>
      <c r="BJ5" s="664"/>
      <c r="BK5" s="664"/>
      <c r="BL5" s="664"/>
      <c r="BM5" s="664"/>
      <c r="BN5" s="665"/>
      <c r="BO5" s="723">
        <v>100</v>
      </c>
      <c r="BP5" s="723"/>
      <c r="BQ5" s="723"/>
      <c r="BR5" s="723"/>
      <c r="BS5" s="724">
        <v>2657</v>
      </c>
      <c r="BT5" s="724"/>
      <c r="BU5" s="724"/>
      <c r="BV5" s="724"/>
      <c r="BW5" s="724"/>
      <c r="BX5" s="724"/>
      <c r="BY5" s="724"/>
      <c r="BZ5" s="724"/>
      <c r="CA5" s="724"/>
      <c r="CB5" s="765"/>
      <c r="CD5" s="778" t="s">
        <v>217</v>
      </c>
      <c r="CE5" s="779"/>
      <c r="CF5" s="779"/>
      <c r="CG5" s="779"/>
      <c r="CH5" s="779"/>
      <c r="CI5" s="779"/>
      <c r="CJ5" s="779"/>
      <c r="CK5" s="779"/>
      <c r="CL5" s="779"/>
      <c r="CM5" s="779"/>
      <c r="CN5" s="779"/>
      <c r="CO5" s="779"/>
      <c r="CP5" s="779"/>
      <c r="CQ5" s="780"/>
      <c r="CR5" s="778" t="s">
        <v>223</v>
      </c>
      <c r="CS5" s="779"/>
      <c r="CT5" s="779"/>
      <c r="CU5" s="779"/>
      <c r="CV5" s="779"/>
      <c r="CW5" s="779"/>
      <c r="CX5" s="779"/>
      <c r="CY5" s="780"/>
      <c r="CZ5" s="778" t="s">
        <v>215</v>
      </c>
      <c r="DA5" s="779"/>
      <c r="DB5" s="779"/>
      <c r="DC5" s="780"/>
      <c r="DD5" s="778" t="s">
        <v>224</v>
      </c>
      <c r="DE5" s="779"/>
      <c r="DF5" s="779"/>
      <c r="DG5" s="779"/>
      <c r="DH5" s="779"/>
      <c r="DI5" s="779"/>
      <c r="DJ5" s="779"/>
      <c r="DK5" s="779"/>
      <c r="DL5" s="779"/>
      <c r="DM5" s="779"/>
      <c r="DN5" s="779"/>
      <c r="DO5" s="779"/>
      <c r="DP5" s="780"/>
      <c r="DQ5" s="778" t="s">
        <v>225</v>
      </c>
      <c r="DR5" s="779"/>
      <c r="DS5" s="779"/>
      <c r="DT5" s="779"/>
      <c r="DU5" s="779"/>
      <c r="DV5" s="779"/>
      <c r="DW5" s="779"/>
      <c r="DX5" s="779"/>
      <c r="DY5" s="779"/>
      <c r="DZ5" s="779"/>
      <c r="EA5" s="779"/>
      <c r="EB5" s="779"/>
      <c r="EC5" s="780"/>
    </row>
    <row r="6" spans="2:143" ht="11.25" customHeight="1" x14ac:dyDescent="0.15">
      <c r="B6" s="658" t="s">
        <v>226</v>
      </c>
      <c r="C6" s="659"/>
      <c r="D6" s="659"/>
      <c r="E6" s="659"/>
      <c r="F6" s="659"/>
      <c r="G6" s="659"/>
      <c r="H6" s="659"/>
      <c r="I6" s="659"/>
      <c r="J6" s="659"/>
      <c r="K6" s="659"/>
      <c r="L6" s="659"/>
      <c r="M6" s="659"/>
      <c r="N6" s="659"/>
      <c r="O6" s="659"/>
      <c r="P6" s="659"/>
      <c r="Q6" s="660"/>
      <c r="R6" s="661">
        <v>24890</v>
      </c>
      <c r="S6" s="664"/>
      <c r="T6" s="664"/>
      <c r="U6" s="664"/>
      <c r="V6" s="664"/>
      <c r="W6" s="664"/>
      <c r="X6" s="664"/>
      <c r="Y6" s="665"/>
      <c r="Z6" s="723">
        <v>1</v>
      </c>
      <c r="AA6" s="723"/>
      <c r="AB6" s="723"/>
      <c r="AC6" s="723"/>
      <c r="AD6" s="724">
        <v>24890</v>
      </c>
      <c r="AE6" s="724"/>
      <c r="AF6" s="724"/>
      <c r="AG6" s="724"/>
      <c r="AH6" s="724"/>
      <c r="AI6" s="724"/>
      <c r="AJ6" s="724"/>
      <c r="AK6" s="724"/>
      <c r="AL6" s="666">
        <v>2</v>
      </c>
      <c r="AM6" s="667"/>
      <c r="AN6" s="667"/>
      <c r="AO6" s="725"/>
      <c r="AP6" s="658" t="s">
        <v>227</v>
      </c>
      <c r="AQ6" s="659"/>
      <c r="AR6" s="659"/>
      <c r="AS6" s="659"/>
      <c r="AT6" s="659"/>
      <c r="AU6" s="659"/>
      <c r="AV6" s="659"/>
      <c r="AW6" s="659"/>
      <c r="AX6" s="659"/>
      <c r="AY6" s="659"/>
      <c r="AZ6" s="659"/>
      <c r="BA6" s="659"/>
      <c r="BB6" s="659"/>
      <c r="BC6" s="659"/>
      <c r="BD6" s="659"/>
      <c r="BE6" s="659"/>
      <c r="BF6" s="660"/>
      <c r="BG6" s="661">
        <v>192584</v>
      </c>
      <c r="BH6" s="664"/>
      <c r="BI6" s="664"/>
      <c r="BJ6" s="664"/>
      <c r="BK6" s="664"/>
      <c r="BL6" s="664"/>
      <c r="BM6" s="664"/>
      <c r="BN6" s="665"/>
      <c r="BO6" s="723">
        <v>100</v>
      </c>
      <c r="BP6" s="723"/>
      <c r="BQ6" s="723"/>
      <c r="BR6" s="723"/>
      <c r="BS6" s="724">
        <v>2657</v>
      </c>
      <c r="BT6" s="724"/>
      <c r="BU6" s="724"/>
      <c r="BV6" s="724"/>
      <c r="BW6" s="724"/>
      <c r="BX6" s="724"/>
      <c r="BY6" s="724"/>
      <c r="BZ6" s="724"/>
      <c r="CA6" s="724"/>
      <c r="CB6" s="765"/>
      <c r="CD6" s="732" t="s">
        <v>228</v>
      </c>
      <c r="CE6" s="733"/>
      <c r="CF6" s="733"/>
      <c r="CG6" s="733"/>
      <c r="CH6" s="733"/>
      <c r="CI6" s="733"/>
      <c r="CJ6" s="733"/>
      <c r="CK6" s="733"/>
      <c r="CL6" s="733"/>
      <c r="CM6" s="733"/>
      <c r="CN6" s="733"/>
      <c r="CO6" s="733"/>
      <c r="CP6" s="733"/>
      <c r="CQ6" s="734"/>
      <c r="CR6" s="661">
        <v>26726</v>
      </c>
      <c r="CS6" s="664"/>
      <c r="CT6" s="664"/>
      <c r="CU6" s="664"/>
      <c r="CV6" s="664"/>
      <c r="CW6" s="664"/>
      <c r="CX6" s="664"/>
      <c r="CY6" s="665"/>
      <c r="CZ6" s="774">
        <v>1.2</v>
      </c>
      <c r="DA6" s="743"/>
      <c r="DB6" s="743"/>
      <c r="DC6" s="777"/>
      <c r="DD6" s="669" t="s">
        <v>144</v>
      </c>
      <c r="DE6" s="664"/>
      <c r="DF6" s="664"/>
      <c r="DG6" s="664"/>
      <c r="DH6" s="664"/>
      <c r="DI6" s="664"/>
      <c r="DJ6" s="664"/>
      <c r="DK6" s="664"/>
      <c r="DL6" s="664"/>
      <c r="DM6" s="664"/>
      <c r="DN6" s="664"/>
      <c r="DO6" s="664"/>
      <c r="DP6" s="665"/>
      <c r="DQ6" s="669">
        <v>26726</v>
      </c>
      <c r="DR6" s="664"/>
      <c r="DS6" s="664"/>
      <c r="DT6" s="664"/>
      <c r="DU6" s="664"/>
      <c r="DV6" s="664"/>
      <c r="DW6" s="664"/>
      <c r="DX6" s="664"/>
      <c r="DY6" s="664"/>
      <c r="DZ6" s="664"/>
      <c r="EA6" s="664"/>
      <c r="EB6" s="664"/>
      <c r="EC6" s="704"/>
    </row>
    <row r="7" spans="2:143" ht="11.25" customHeight="1" x14ac:dyDescent="0.15">
      <c r="B7" s="658" t="s">
        <v>229</v>
      </c>
      <c r="C7" s="659"/>
      <c r="D7" s="659"/>
      <c r="E7" s="659"/>
      <c r="F7" s="659"/>
      <c r="G7" s="659"/>
      <c r="H7" s="659"/>
      <c r="I7" s="659"/>
      <c r="J7" s="659"/>
      <c r="K7" s="659"/>
      <c r="L7" s="659"/>
      <c r="M7" s="659"/>
      <c r="N7" s="659"/>
      <c r="O7" s="659"/>
      <c r="P7" s="659"/>
      <c r="Q7" s="660"/>
      <c r="R7" s="661">
        <v>122</v>
      </c>
      <c r="S7" s="664"/>
      <c r="T7" s="664"/>
      <c r="U7" s="664"/>
      <c r="V7" s="664"/>
      <c r="W7" s="664"/>
      <c r="X7" s="664"/>
      <c r="Y7" s="665"/>
      <c r="Z7" s="723">
        <v>0</v>
      </c>
      <c r="AA7" s="723"/>
      <c r="AB7" s="723"/>
      <c r="AC7" s="723"/>
      <c r="AD7" s="724">
        <v>122</v>
      </c>
      <c r="AE7" s="724"/>
      <c r="AF7" s="724"/>
      <c r="AG7" s="724"/>
      <c r="AH7" s="724"/>
      <c r="AI7" s="724"/>
      <c r="AJ7" s="724"/>
      <c r="AK7" s="724"/>
      <c r="AL7" s="666">
        <v>0</v>
      </c>
      <c r="AM7" s="667"/>
      <c r="AN7" s="667"/>
      <c r="AO7" s="725"/>
      <c r="AP7" s="658" t="s">
        <v>230</v>
      </c>
      <c r="AQ7" s="659"/>
      <c r="AR7" s="659"/>
      <c r="AS7" s="659"/>
      <c r="AT7" s="659"/>
      <c r="AU7" s="659"/>
      <c r="AV7" s="659"/>
      <c r="AW7" s="659"/>
      <c r="AX7" s="659"/>
      <c r="AY7" s="659"/>
      <c r="AZ7" s="659"/>
      <c r="BA7" s="659"/>
      <c r="BB7" s="659"/>
      <c r="BC7" s="659"/>
      <c r="BD7" s="659"/>
      <c r="BE7" s="659"/>
      <c r="BF7" s="660"/>
      <c r="BG7" s="661">
        <v>47330</v>
      </c>
      <c r="BH7" s="664"/>
      <c r="BI7" s="664"/>
      <c r="BJ7" s="664"/>
      <c r="BK7" s="664"/>
      <c r="BL7" s="664"/>
      <c r="BM7" s="664"/>
      <c r="BN7" s="665"/>
      <c r="BO7" s="723">
        <v>24.6</v>
      </c>
      <c r="BP7" s="723"/>
      <c r="BQ7" s="723"/>
      <c r="BR7" s="723"/>
      <c r="BS7" s="724" t="s">
        <v>144</v>
      </c>
      <c r="BT7" s="724"/>
      <c r="BU7" s="724"/>
      <c r="BV7" s="724"/>
      <c r="BW7" s="724"/>
      <c r="BX7" s="724"/>
      <c r="BY7" s="724"/>
      <c r="BZ7" s="724"/>
      <c r="CA7" s="724"/>
      <c r="CB7" s="765"/>
      <c r="CD7" s="705" t="s">
        <v>231</v>
      </c>
      <c r="CE7" s="702"/>
      <c r="CF7" s="702"/>
      <c r="CG7" s="702"/>
      <c r="CH7" s="702"/>
      <c r="CI7" s="702"/>
      <c r="CJ7" s="702"/>
      <c r="CK7" s="702"/>
      <c r="CL7" s="702"/>
      <c r="CM7" s="702"/>
      <c r="CN7" s="702"/>
      <c r="CO7" s="702"/>
      <c r="CP7" s="702"/>
      <c r="CQ7" s="703"/>
      <c r="CR7" s="661">
        <v>441927</v>
      </c>
      <c r="CS7" s="664"/>
      <c r="CT7" s="664"/>
      <c r="CU7" s="664"/>
      <c r="CV7" s="664"/>
      <c r="CW7" s="664"/>
      <c r="CX7" s="664"/>
      <c r="CY7" s="665"/>
      <c r="CZ7" s="723">
        <v>20.100000000000001</v>
      </c>
      <c r="DA7" s="723"/>
      <c r="DB7" s="723"/>
      <c r="DC7" s="723"/>
      <c r="DD7" s="669">
        <v>43395</v>
      </c>
      <c r="DE7" s="664"/>
      <c r="DF7" s="664"/>
      <c r="DG7" s="664"/>
      <c r="DH7" s="664"/>
      <c r="DI7" s="664"/>
      <c r="DJ7" s="664"/>
      <c r="DK7" s="664"/>
      <c r="DL7" s="664"/>
      <c r="DM7" s="664"/>
      <c r="DN7" s="664"/>
      <c r="DO7" s="664"/>
      <c r="DP7" s="665"/>
      <c r="DQ7" s="669">
        <v>412151</v>
      </c>
      <c r="DR7" s="664"/>
      <c r="DS7" s="664"/>
      <c r="DT7" s="664"/>
      <c r="DU7" s="664"/>
      <c r="DV7" s="664"/>
      <c r="DW7" s="664"/>
      <c r="DX7" s="664"/>
      <c r="DY7" s="664"/>
      <c r="DZ7" s="664"/>
      <c r="EA7" s="664"/>
      <c r="EB7" s="664"/>
      <c r="EC7" s="704"/>
    </row>
    <row r="8" spans="2:143" ht="11.25" customHeight="1" x14ac:dyDescent="0.15">
      <c r="B8" s="658" t="s">
        <v>232</v>
      </c>
      <c r="C8" s="659"/>
      <c r="D8" s="659"/>
      <c r="E8" s="659"/>
      <c r="F8" s="659"/>
      <c r="G8" s="659"/>
      <c r="H8" s="659"/>
      <c r="I8" s="659"/>
      <c r="J8" s="659"/>
      <c r="K8" s="659"/>
      <c r="L8" s="659"/>
      <c r="M8" s="659"/>
      <c r="N8" s="659"/>
      <c r="O8" s="659"/>
      <c r="P8" s="659"/>
      <c r="Q8" s="660"/>
      <c r="R8" s="661">
        <v>209</v>
      </c>
      <c r="S8" s="664"/>
      <c r="T8" s="664"/>
      <c r="U8" s="664"/>
      <c r="V8" s="664"/>
      <c r="W8" s="664"/>
      <c r="X8" s="664"/>
      <c r="Y8" s="665"/>
      <c r="Z8" s="723">
        <v>0</v>
      </c>
      <c r="AA8" s="723"/>
      <c r="AB8" s="723"/>
      <c r="AC8" s="723"/>
      <c r="AD8" s="724">
        <v>209</v>
      </c>
      <c r="AE8" s="724"/>
      <c r="AF8" s="724"/>
      <c r="AG8" s="724"/>
      <c r="AH8" s="724"/>
      <c r="AI8" s="724"/>
      <c r="AJ8" s="724"/>
      <c r="AK8" s="724"/>
      <c r="AL8" s="666">
        <v>0</v>
      </c>
      <c r="AM8" s="667"/>
      <c r="AN8" s="667"/>
      <c r="AO8" s="725"/>
      <c r="AP8" s="658" t="s">
        <v>233</v>
      </c>
      <c r="AQ8" s="659"/>
      <c r="AR8" s="659"/>
      <c r="AS8" s="659"/>
      <c r="AT8" s="659"/>
      <c r="AU8" s="659"/>
      <c r="AV8" s="659"/>
      <c r="AW8" s="659"/>
      <c r="AX8" s="659"/>
      <c r="AY8" s="659"/>
      <c r="AZ8" s="659"/>
      <c r="BA8" s="659"/>
      <c r="BB8" s="659"/>
      <c r="BC8" s="659"/>
      <c r="BD8" s="659"/>
      <c r="BE8" s="659"/>
      <c r="BF8" s="660"/>
      <c r="BG8" s="661">
        <v>1323</v>
      </c>
      <c r="BH8" s="664"/>
      <c r="BI8" s="664"/>
      <c r="BJ8" s="664"/>
      <c r="BK8" s="664"/>
      <c r="BL8" s="664"/>
      <c r="BM8" s="664"/>
      <c r="BN8" s="665"/>
      <c r="BO8" s="723">
        <v>0.7</v>
      </c>
      <c r="BP8" s="723"/>
      <c r="BQ8" s="723"/>
      <c r="BR8" s="723"/>
      <c r="BS8" s="669" t="s">
        <v>144</v>
      </c>
      <c r="BT8" s="664"/>
      <c r="BU8" s="664"/>
      <c r="BV8" s="664"/>
      <c r="BW8" s="664"/>
      <c r="BX8" s="664"/>
      <c r="BY8" s="664"/>
      <c r="BZ8" s="664"/>
      <c r="CA8" s="664"/>
      <c r="CB8" s="704"/>
      <c r="CD8" s="705" t="s">
        <v>234</v>
      </c>
      <c r="CE8" s="702"/>
      <c r="CF8" s="702"/>
      <c r="CG8" s="702"/>
      <c r="CH8" s="702"/>
      <c r="CI8" s="702"/>
      <c r="CJ8" s="702"/>
      <c r="CK8" s="702"/>
      <c r="CL8" s="702"/>
      <c r="CM8" s="702"/>
      <c r="CN8" s="702"/>
      <c r="CO8" s="702"/>
      <c r="CP8" s="702"/>
      <c r="CQ8" s="703"/>
      <c r="CR8" s="661">
        <v>303924</v>
      </c>
      <c r="CS8" s="664"/>
      <c r="CT8" s="664"/>
      <c r="CU8" s="664"/>
      <c r="CV8" s="664"/>
      <c r="CW8" s="664"/>
      <c r="CX8" s="664"/>
      <c r="CY8" s="665"/>
      <c r="CZ8" s="723">
        <v>13.8</v>
      </c>
      <c r="DA8" s="723"/>
      <c r="DB8" s="723"/>
      <c r="DC8" s="723"/>
      <c r="DD8" s="669">
        <v>4432</v>
      </c>
      <c r="DE8" s="664"/>
      <c r="DF8" s="664"/>
      <c r="DG8" s="664"/>
      <c r="DH8" s="664"/>
      <c r="DI8" s="664"/>
      <c r="DJ8" s="664"/>
      <c r="DK8" s="664"/>
      <c r="DL8" s="664"/>
      <c r="DM8" s="664"/>
      <c r="DN8" s="664"/>
      <c r="DO8" s="664"/>
      <c r="DP8" s="665"/>
      <c r="DQ8" s="669">
        <v>197854</v>
      </c>
      <c r="DR8" s="664"/>
      <c r="DS8" s="664"/>
      <c r="DT8" s="664"/>
      <c r="DU8" s="664"/>
      <c r="DV8" s="664"/>
      <c r="DW8" s="664"/>
      <c r="DX8" s="664"/>
      <c r="DY8" s="664"/>
      <c r="DZ8" s="664"/>
      <c r="EA8" s="664"/>
      <c r="EB8" s="664"/>
      <c r="EC8" s="704"/>
    </row>
    <row r="9" spans="2:143" ht="11.25" customHeight="1" x14ac:dyDescent="0.15">
      <c r="B9" s="658" t="s">
        <v>235</v>
      </c>
      <c r="C9" s="659"/>
      <c r="D9" s="659"/>
      <c r="E9" s="659"/>
      <c r="F9" s="659"/>
      <c r="G9" s="659"/>
      <c r="H9" s="659"/>
      <c r="I9" s="659"/>
      <c r="J9" s="659"/>
      <c r="K9" s="659"/>
      <c r="L9" s="659"/>
      <c r="M9" s="659"/>
      <c r="N9" s="659"/>
      <c r="O9" s="659"/>
      <c r="P9" s="659"/>
      <c r="Q9" s="660"/>
      <c r="R9" s="661">
        <v>178</v>
      </c>
      <c r="S9" s="664"/>
      <c r="T9" s="664"/>
      <c r="U9" s="664"/>
      <c r="V9" s="664"/>
      <c r="W9" s="664"/>
      <c r="X9" s="664"/>
      <c r="Y9" s="665"/>
      <c r="Z9" s="723">
        <v>0</v>
      </c>
      <c r="AA9" s="723"/>
      <c r="AB9" s="723"/>
      <c r="AC9" s="723"/>
      <c r="AD9" s="724">
        <v>178</v>
      </c>
      <c r="AE9" s="724"/>
      <c r="AF9" s="724"/>
      <c r="AG9" s="724"/>
      <c r="AH9" s="724"/>
      <c r="AI9" s="724"/>
      <c r="AJ9" s="724"/>
      <c r="AK9" s="724"/>
      <c r="AL9" s="666">
        <v>0</v>
      </c>
      <c r="AM9" s="667"/>
      <c r="AN9" s="667"/>
      <c r="AO9" s="725"/>
      <c r="AP9" s="658" t="s">
        <v>236</v>
      </c>
      <c r="AQ9" s="659"/>
      <c r="AR9" s="659"/>
      <c r="AS9" s="659"/>
      <c r="AT9" s="659"/>
      <c r="AU9" s="659"/>
      <c r="AV9" s="659"/>
      <c r="AW9" s="659"/>
      <c r="AX9" s="659"/>
      <c r="AY9" s="659"/>
      <c r="AZ9" s="659"/>
      <c r="BA9" s="659"/>
      <c r="BB9" s="659"/>
      <c r="BC9" s="659"/>
      <c r="BD9" s="659"/>
      <c r="BE9" s="659"/>
      <c r="BF9" s="660"/>
      <c r="BG9" s="661">
        <v>25519</v>
      </c>
      <c r="BH9" s="664"/>
      <c r="BI9" s="664"/>
      <c r="BJ9" s="664"/>
      <c r="BK9" s="664"/>
      <c r="BL9" s="664"/>
      <c r="BM9" s="664"/>
      <c r="BN9" s="665"/>
      <c r="BO9" s="723">
        <v>13.2</v>
      </c>
      <c r="BP9" s="723"/>
      <c r="BQ9" s="723"/>
      <c r="BR9" s="723"/>
      <c r="BS9" s="669" t="s">
        <v>127</v>
      </c>
      <c r="BT9" s="664"/>
      <c r="BU9" s="664"/>
      <c r="BV9" s="664"/>
      <c r="BW9" s="664"/>
      <c r="BX9" s="664"/>
      <c r="BY9" s="664"/>
      <c r="BZ9" s="664"/>
      <c r="CA9" s="664"/>
      <c r="CB9" s="704"/>
      <c r="CD9" s="705" t="s">
        <v>237</v>
      </c>
      <c r="CE9" s="702"/>
      <c r="CF9" s="702"/>
      <c r="CG9" s="702"/>
      <c r="CH9" s="702"/>
      <c r="CI9" s="702"/>
      <c r="CJ9" s="702"/>
      <c r="CK9" s="702"/>
      <c r="CL9" s="702"/>
      <c r="CM9" s="702"/>
      <c r="CN9" s="702"/>
      <c r="CO9" s="702"/>
      <c r="CP9" s="702"/>
      <c r="CQ9" s="703"/>
      <c r="CR9" s="661">
        <v>143310</v>
      </c>
      <c r="CS9" s="664"/>
      <c r="CT9" s="664"/>
      <c r="CU9" s="664"/>
      <c r="CV9" s="664"/>
      <c r="CW9" s="664"/>
      <c r="CX9" s="664"/>
      <c r="CY9" s="665"/>
      <c r="CZ9" s="723">
        <v>6.5</v>
      </c>
      <c r="DA9" s="723"/>
      <c r="DB9" s="723"/>
      <c r="DC9" s="723"/>
      <c r="DD9" s="669">
        <v>4559</v>
      </c>
      <c r="DE9" s="664"/>
      <c r="DF9" s="664"/>
      <c r="DG9" s="664"/>
      <c r="DH9" s="664"/>
      <c r="DI9" s="664"/>
      <c r="DJ9" s="664"/>
      <c r="DK9" s="664"/>
      <c r="DL9" s="664"/>
      <c r="DM9" s="664"/>
      <c r="DN9" s="664"/>
      <c r="DO9" s="664"/>
      <c r="DP9" s="665"/>
      <c r="DQ9" s="669">
        <v>132212</v>
      </c>
      <c r="DR9" s="664"/>
      <c r="DS9" s="664"/>
      <c r="DT9" s="664"/>
      <c r="DU9" s="664"/>
      <c r="DV9" s="664"/>
      <c r="DW9" s="664"/>
      <c r="DX9" s="664"/>
      <c r="DY9" s="664"/>
      <c r="DZ9" s="664"/>
      <c r="EA9" s="664"/>
      <c r="EB9" s="664"/>
      <c r="EC9" s="704"/>
    </row>
    <row r="10" spans="2:143" ht="11.25" customHeight="1" x14ac:dyDescent="0.15">
      <c r="B10" s="658" t="s">
        <v>238</v>
      </c>
      <c r="C10" s="659"/>
      <c r="D10" s="659"/>
      <c r="E10" s="659"/>
      <c r="F10" s="659"/>
      <c r="G10" s="659"/>
      <c r="H10" s="659"/>
      <c r="I10" s="659"/>
      <c r="J10" s="659"/>
      <c r="K10" s="659"/>
      <c r="L10" s="659"/>
      <c r="M10" s="659"/>
      <c r="N10" s="659"/>
      <c r="O10" s="659"/>
      <c r="P10" s="659"/>
      <c r="Q10" s="660"/>
      <c r="R10" s="661" t="s">
        <v>127</v>
      </c>
      <c r="S10" s="664"/>
      <c r="T10" s="664"/>
      <c r="U10" s="664"/>
      <c r="V10" s="664"/>
      <c r="W10" s="664"/>
      <c r="X10" s="664"/>
      <c r="Y10" s="665"/>
      <c r="Z10" s="723" t="s">
        <v>127</v>
      </c>
      <c r="AA10" s="723"/>
      <c r="AB10" s="723"/>
      <c r="AC10" s="723"/>
      <c r="AD10" s="724" t="s">
        <v>144</v>
      </c>
      <c r="AE10" s="724"/>
      <c r="AF10" s="724"/>
      <c r="AG10" s="724"/>
      <c r="AH10" s="724"/>
      <c r="AI10" s="724"/>
      <c r="AJ10" s="724"/>
      <c r="AK10" s="724"/>
      <c r="AL10" s="666" t="s">
        <v>127</v>
      </c>
      <c r="AM10" s="667"/>
      <c r="AN10" s="667"/>
      <c r="AO10" s="725"/>
      <c r="AP10" s="658" t="s">
        <v>239</v>
      </c>
      <c r="AQ10" s="659"/>
      <c r="AR10" s="659"/>
      <c r="AS10" s="659"/>
      <c r="AT10" s="659"/>
      <c r="AU10" s="659"/>
      <c r="AV10" s="659"/>
      <c r="AW10" s="659"/>
      <c r="AX10" s="659"/>
      <c r="AY10" s="659"/>
      <c r="AZ10" s="659"/>
      <c r="BA10" s="659"/>
      <c r="BB10" s="659"/>
      <c r="BC10" s="659"/>
      <c r="BD10" s="659"/>
      <c r="BE10" s="659"/>
      <c r="BF10" s="660"/>
      <c r="BG10" s="661">
        <v>5343</v>
      </c>
      <c r="BH10" s="664"/>
      <c r="BI10" s="664"/>
      <c r="BJ10" s="664"/>
      <c r="BK10" s="664"/>
      <c r="BL10" s="664"/>
      <c r="BM10" s="664"/>
      <c r="BN10" s="665"/>
      <c r="BO10" s="723">
        <v>2.8</v>
      </c>
      <c r="BP10" s="723"/>
      <c r="BQ10" s="723"/>
      <c r="BR10" s="723"/>
      <c r="BS10" s="669" t="s">
        <v>127</v>
      </c>
      <c r="BT10" s="664"/>
      <c r="BU10" s="664"/>
      <c r="BV10" s="664"/>
      <c r="BW10" s="664"/>
      <c r="BX10" s="664"/>
      <c r="BY10" s="664"/>
      <c r="BZ10" s="664"/>
      <c r="CA10" s="664"/>
      <c r="CB10" s="704"/>
      <c r="CD10" s="705" t="s">
        <v>240</v>
      </c>
      <c r="CE10" s="702"/>
      <c r="CF10" s="702"/>
      <c r="CG10" s="702"/>
      <c r="CH10" s="702"/>
      <c r="CI10" s="702"/>
      <c r="CJ10" s="702"/>
      <c r="CK10" s="702"/>
      <c r="CL10" s="702"/>
      <c r="CM10" s="702"/>
      <c r="CN10" s="702"/>
      <c r="CO10" s="702"/>
      <c r="CP10" s="702"/>
      <c r="CQ10" s="703"/>
      <c r="CR10" s="661" t="s">
        <v>127</v>
      </c>
      <c r="CS10" s="664"/>
      <c r="CT10" s="664"/>
      <c r="CU10" s="664"/>
      <c r="CV10" s="664"/>
      <c r="CW10" s="664"/>
      <c r="CX10" s="664"/>
      <c r="CY10" s="665"/>
      <c r="CZ10" s="723" t="s">
        <v>127</v>
      </c>
      <c r="DA10" s="723"/>
      <c r="DB10" s="723"/>
      <c r="DC10" s="723"/>
      <c r="DD10" s="669" t="s">
        <v>127</v>
      </c>
      <c r="DE10" s="664"/>
      <c r="DF10" s="664"/>
      <c r="DG10" s="664"/>
      <c r="DH10" s="664"/>
      <c r="DI10" s="664"/>
      <c r="DJ10" s="664"/>
      <c r="DK10" s="664"/>
      <c r="DL10" s="664"/>
      <c r="DM10" s="664"/>
      <c r="DN10" s="664"/>
      <c r="DO10" s="664"/>
      <c r="DP10" s="665"/>
      <c r="DQ10" s="669" t="s">
        <v>127</v>
      </c>
      <c r="DR10" s="664"/>
      <c r="DS10" s="664"/>
      <c r="DT10" s="664"/>
      <c r="DU10" s="664"/>
      <c r="DV10" s="664"/>
      <c r="DW10" s="664"/>
      <c r="DX10" s="664"/>
      <c r="DY10" s="664"/>
      <c r="DZ10" s="664"/>
      <c r="EA10" s="664"/>
      <c r="EB10" s="664"/>
      <c r="EC10" s="704"/>
    </row>
    <row r="11" spans="2:143" ht="11.25" customHeight="1" x14ac:dyDescent="0.15">
      <c r="B11" s="658" t="s">
        <v>241</v>
      </c>
      <c r="C11" s="659"/>
      <c r="D11" s="659"/>
      <c r="E11" s="659"/>
      <c r="F11" s="659"/>
      <c r="G11" s="659"/>
      <c r="H11" s="659"/>
      <c r="I11" s="659"/>
      <c r="J11" s="659"/>
      <c r="K11" s="659"/>
      <c r="L11" s="659"/>
      <c r="M11" s="659"/>
      <c r="N11" s="659"/>
      <c r="O11" s="659"/>
      <c r="P11" s="659"/>
      <c r="Q11" s="660"/>
      <c r="R11" s="661" t="s">
        <v>127</v>
      </c>
      <c r="S11" s="664"/>
      <c r="T11" s="664"/>
      <c r="U11" s="664"/>
      <c r="V11" s="664"/>
      <c r="W11" s="664"/>
      <c r="X11" s="664"/>
      <c r="Y11" s="665"/>
      <c r="Z11" s="723" t="s">
        <v>127</v>
      </c>
      <c r="AA11" s="723"/>
      <c r="AB11" s="723"/>
      <c r="AC11" s="723"/>
      <c r="AD11" s="724" t="s">
        <v>144</v>
      </c>
      <c r="AE11" s="724"/>
      <c r="AF11" s="724"/>
      <c r="AG11" s="724"/>
      <c r="AH11" s="724"/>
      <c r="AI11" s="724"/>
      <c r="AJ11" s="724"/>
      <c r="AK11" s="724"/>
      <c r="AL11" s="666" t="s">
        <v>127</v>
      </c>
      <c r="AM11" s="667"/>
      <c r="AN11" s="667"/>
      <c r="AO11" s="725"/>
      <c r="AP11" s="658" t="s">
        <v>242</v>
      </c>
      <c r="AQ11" s="659"/>
      <c r="AR11" s="659"/>
      <c r="AS11" s="659"/>
      <c r="AT11" s="659"/>
      <c r="AU11" s="659"/>
      <c r="AV11" s="659"/>
      <c r="AW11" s="659"/>
      <c r="AX11" s="659"/>
      <c r="AY11" s="659"/>
      <c r="AZ11" s="659"/>
      <c r="BA11" s="659"/>
      <c r="BB11" s="659"/>
      <c r="BC11" s="659"/>
      <c r="BD11" s="659"/>
      <c r="BE11" s="659"/>
      <c r="BF11" s="660"/>
      <c r="BG11" s="661">
        <v>15145</v>
      </c>
      <c r="BH11" s="664"/>
      <c r="BI11" s="664"/>
      <c r="BJ11" s="664"/>
      <c r="BK11" s="664"/>
      <c r="BL11" s="664"/>
      <c r="BM11" s="664"/>
      <c r="BN11" s="665"/>
      <c r="BO11" s="723">
        <v>7.9</v>
      </c>
      <c r="BP11" s="723"/>
      <c r="BQ11" s="723"/>
      <c r="BR11" s="723"/>
      <c r="BS11" s="669" t="s">
        <v>127</v>
      </c>
      <c r="BT11" s="664"/>
      <c r="BU11" s="664"/>
      <c r="BV11" s="664"/>
      <c r="BW11" s="664"/>
      <c r="BX11" s="664"/>
      <c r="BY11" s="664"/>
      <c r="BZ11" s="664"/>
      <c r="CA11" s="664"/>
      <c r="CB11" s="704"/>
      <c r="CD11" s="705" t="s">
        <v>243</v>
      </c>
      <c r="CE11" s="702"/>
      <c r="CF11" s="702"/>
      <c r="CG11" s="702"/>
      <c r="CH11" s="702"/>
      <c r="CI11" s="702"/>
      <c r="CJ11" s="702"/>
      <c r="CK11" s="702"/>
      <c r="CL11" s="702"/>
      <c r="CM11" s="702"/>
      <c r="CN11" s="702"/>
      <c r="CO11" s="702"/>
      <c r="CP11" s="702"/>
      <c r="CQ11" s="703"/>
      <c r="CR11" s="661">
        <v>194253</v>
      </c>
      <c r="CS11" s="664"/>
      <c r="CT11" s="664"/>
      <c r="CU11" s="664"/>
      <c r="CV11" s="664"/>
      <c r="CW11" s="664"/>
      <c r="CX11" s="664"/>
      <c r="CY11" s="665"/>
      <c r="CZ11" s="723">
        <v>8.8000000000000007</v>
      </c>
      <c r="DA11" s="723"/>
      <c r="DB11" s="723"/>
      <c r="DC11" s="723"/>
      <c r="DD11" s="669">
        <v>104843</v>
      </c>
      <c r="DE11" s="664"/>
      <c r="DF11" s="664"/>
      <c r="DG11" s="664"/>
      <c r="DH11" s="664"/>
      <c r="DI11" s="664"/>
      <c r="DJ11" s="664"/>
      <c r="DK11" s="664"/>
      <c r="DL11" s="664"/>
      <c r="DM11" s="664"/>
      <c r="DN11" s="664"/>
      <c r="DO11" s="664"/>
      <c r="DP11" s="665"/>
      <c r="DQ11" s="669">
        <v>120588</v>
      </c>
      <c r="DR11" s="664"/>
      <c r="DS11" s="664"/>
      <c r="DT11" s="664"/>
      <c r="DU11" s="664"/>
      <c r="DV11" s="664"/>
      <c r="DW11" s="664"/>
      <c r="DX11" s="664"/>
      <c r="DY11" s="664"/>
      <c r="DZ11" s="664"/>
      <c r="EA11" s="664"/>
      <c r="EB11" s="664"/>
      <c r="EC11" s="704"/>
    </row>
    <row r="12" spans="2:143" ht="11.25" customHeight="1" x14ac:dyDescent="0.15">
      <c r="B12" s="658" t="s">
        <v>244</v>
      </c>
      <c r="C12" s="659"/>
      <c r="D12" s="659"/>
      <c r="E12" s="659"/>
      <c r="F12" s="659"/>
      <c r="G12" s="659"/>
      <c r="H12" s="659"/>
      <c r="I12" s="659"/>
      <c r="J12" s="659"/>
      <c r="K12" s="659"/>
      <c r="L12" s="659"/>
      <c r="M12" s="659"/>
      <c r="N12" s="659"/>
      <c r="O12" s="659"/>
      <c r="P12" s="659"/>
      <c r="Q12" s="660"/>
      <c r="R12" s="661">
        <v>20083</v>
      </c>
      <c r="S12" s="664"/>
      <c r="T12" s="664"/>
      <c r="U12" s="664"/>
      <c r="V12" s="664"/>
      <c r="W12" s="664"/>
      <c r="X12" s="664"/>
      <c r="Y12" s="665"/>
      <c r="Z12" s="723">
        <v>0.8</v>
      </c>
      <c r="AA12" s="723"/>
      <c r="AB12" s="723"/>
      <c r="AC12" s="723"/>
      <c r="AD12" s="724">
        <v>20083</v>
      </c>
      <c r="AE12" s="724"/>
      <c r="AF12" s="724"/>
      <c r="AG12" s="724"/>
      <c r="AH12" s="724"/>
      <c r="AI12" s="724"/>
      <c r="AJ12" s="724"/>
      <c r="AK12" s="724"/>
      <c r="AL12" s="666">
        <v>1.6</v>
      </c>
      <c r="AM12" s="667"/>
      <c r="AN12" s="667"/>
      <c r="AO12" s="725"/>
      <c r="AP12" s="658" t="s">
        <v>245</v>
      </c>
      <c r="AQ12" s="659"/>
      <c r="AR12" s="659"/>
      <c r="AS12" s="659"/>
      <c r="AT12" s="659"/>
      <c r="AU12" s="659"/>
      <c r="AV12" s="659"/>
      <c r="AW12" s="659"/>
      <c r="AX12" s="659"/>
      <c r="AY12" s="659"/>
      <c r="AZ12" s="659"/>
      <c r="BA12" s="659"/>
      <c r="BB12" s="659"/>
      <c r="BC12" s="659"/>
      <c r="BD12" s="659"/>
      <c r="BE12" s="659"/>
      <c r="BF12" s="660"/>
      <c r="BG12" s="661">
        <v>138387</v>
      </c>
      <c r="BH12" s="664"/>
      <c r="BI12" s="664"/>
      <c r="BJ12" s="664"/>
      <c r="BK12" s="664"/>
      <c r="BL12" s="664"/>
      <c r="BM12" s="664"/>
      <c r="BN12" s="665"/>
      <c r="BO12" s="723">
        <v>71.8</v>
      </c>
      <c r="BP12" s="723"/>
      <c r="BQ12" s="723"/>
      <c r="BR12" s="723"/>
      <c r="BS12" s="669">
        <v>2657</v>
      </c>
      <c r="BT12" s="664"/>
      <c r="BU12" s="664"/>
      <c r="BV12" s="664"/>
      <c r="BW12" s="664"/>
      <c r="BX12" s="664"/>
      <c r="BY12" s="664"/>
      <c r="BZ12" s="664"/>
      <c r="CA12" s="664"/>
      <c r="CB12" s="704"/>
      <c r="CD12" s="705" t="s">
        <v>246</v>
      </c>
      <c r="CE12" s="702"/>
      <c r="CF12" s="702"/>
      <c r="CG12" s="702"/>
      <c r="CH12" s="702"/>
      <c r="CI12" s="702"/>
      <c r="CJ12" s="702"/>
      <c r="CK12" s="702"/>
      <c r="CL12" s="702"/>
      <c r="CM12" s="702"/>
      <c r="CN12" s="702"/>
      <c r="CO12" s="702"/>
      <c r="CP12" s="702"/>
      <c r="CQ12" s="703"/>
      <c r="CR12" s="661">
        <v>467335</v>
      </c>
      <c r="CS12" s="664"/>
      <c r="CT12" s="664"/>
      <c r="CU12" s="664"/>
      <c r="CV12" s="664"/>
      <c r="CW12" s="664"/>
      <c r="CX12" s="664"/>
      <c r="CY12" s="665"/>
      <c r="CZ12" s="723">
        <v>21.3</v>
      </c>
      <c r="DA12" s="723"/>
      <c r="DB12" s="723"/>
      <c r="DC12" s="723"/>
      <c r="DD12" s="669">
        <v>368763</v>
      </c>
      <c r="DE12" s="664"/>
      <c r="DF12" s="664"/>
      <c r="DG12" s="664"/>
      <c r="DH12" s="664"/>
      <c r="DI12" s="664"/>
      <c r="DJ12" s="664"/>
      <c r="DK12" s="664"/>
      <c r="DL12" s="664"/>
      <c r="DM12" s="664"/>
      <c r="DN12" s="664"/>
      <c r="DO12" s="664"/>
      <c r="DP12" s="665"/>
      <c r="DQ12" s="669">
        <v>463280</v>
      </c>
      <c r="DR12" s="664"/>
      <c r="DS12" s="664"/>
      <c r="DT12" s="664"/>
      <c r="DU12" s="664"/>
      <c r="DV12" s="664"/>
      <c r="DW12" s="664"/>
      <c r="DX12" s="664"/>
      <c r="DY12" s="664"/>
      <c r="DZ12" s="664"/>
      <c r="EA12" s="664"/>
      <c r="EB12" s="664"/>
      <c r="EC12" s="704"/>
    </row>
    <row r="13" spans="2:143" ht="11.25" customHeight="1" x14ac:dyDescent="0.15">
      <c r="B13" s="658" t="s">
        <v>247</v>
      </c>
      <c r="C13" s="659"/>
      <c r="D13" s="659"/>
      <c r="E13" s="659"/>
      <c r="F13" s="659"/>
      <c r="G13" s="659"/>
      <c r="H13" s="659"/>
      <c r="I13" s="659"/>
      <c r="J13" s="659"/>
      <c r="K13" s="659"/>
      <c r="L13" s="659"/>
      <c r="M13" s="659"/>
      <c r="N13" s="659"/>
      <c r="O13" s="659"/>
      <c r="P13" s="659"/>
      <c r="Q13" s="660"/>
      <c r="R13" s="661" t="s">
        <v>144</v>
      </c>
      <c r="S13" s="664"/>
      <c r="T13" s="664"/>
      <c r="U13" s="664"/>
      <c r="V13" s="664"/>
      <c r="W13" s="664"/>
      <c r="X13" s="664"/>
      <c r="Y13" s="665"/>
      <c r="Z13" s="723" t="s">
        <v>127</v>
      </c>
      <c r="AA13" s="723"/>
      <c r="AB13" s="723"/>
      <c r="AC13" s="723"/>
      <c r="AD13" s="724" t="s">
        <v>127</v>
      </c>
      <c r="AE13" s="724"/>
      <c r="AF13" s="724"/>
      <c r="AG13" s="724"/>
      <c r="AH13" s="724"/>
      <c r="AI13" s="724"/>
      <c r="AJ13" s="724"/>
      <c r="AK13" s="724"/>
      <c r="AL13" s="666" t="s">
        <v>127</v>
      </c>
      <c r="AM13" s="667"/>
      <c r="AN13" s="667"/>
      <c r="AO13" s="725"/>
      <c r="AP13" s="658" t="s">
        <v>248</v>
      </c>
      <c r="AQ13" s="659"/>
      <c r="AR13" s="659"/>
      <c r="AS13" s="659"/>
      <c r="AT13" s="659"/>
      <c r="AU13" s="659"/>
      <c r="AV13" s="659"/>
      <c r="AW13" s="659"/>
      <c r="AX13" s="659"/>
      <c r="AY13" s="659"/>
      <c r="AZ13" s="659"/>
      <c r="BA13" s="659"/>
      <c r="BB13" s="659"/>
      <c r="BC13" s="659"/>
      <c r="BD13" s="659"/>
      <c r="BE13" s="659"/>
      <c r="BF13" s="660"/>
      <c r="BG13" s="661">
        <v>39646</v>
      </c>
      <c r="BH13" s="664"/>
      <c r="BI13" s="664"/>
      <c r="BJ13" s="664"/>
      <c r="BK13" s="664"/>
      <c r="BL13" s="664"/>
      <c r="BM13" s="664"/>
      <c r="BN13" s="665"/>
      <c r="BO13" s="723">
        <v>20.6</v>
      </c>
      <c r="BP13" s="723"/>
      <c r="BQ13" s="723"/>
      <c r="BR13" s="723"/>
      <c r="BS13" s="669">
        <v>2657</v>
      </c>
      <c r="BT13" s="664"/>
      <c r="BU13" s="664"/>
      <c r="BV13" s="664"/>
      <c r="BW13" s="664"/>
      <c r="BX13" s="664"/>
      <c r="BY13" s="664"/>
      <c r="BZ13" s="664"/>
      <c r="CA13" s="664"/>
      <c r="CB13" s="704"/>
      <c r="CD13" s="705" t="s">
        <v>249</v>
      </c>
      <c r="CE13" s="702"/>
      <c r="CF13" s="702"/>
      <c r="CG13" s="702"/>
      <c r="CH13" s="702"/>
      <c r="CI13" s="702"/>
      <c r="CJ13" s="702"/>
      <c r="CK13" s="702"/>
      <c r="CL13" s="702"/>
      <c r="CM13" s="702"/>
      <c r="CN13" s="702"/>
      <c r="CO13" s="702"/>
      <c r="CP13" s="702"/>
      <c r="CQ13" s="703"/>
      <c r="CR13" s="661">
        <v>152664</v>
      </c>
      <c r="CS13" s="664"/>
      <c r="CT13" s="664"/>
      <c r="CU13" s="664"/>
      <c r="CV13" s="664"/>
      <c r="CW13" s="664"/>
      <c r="CX13" s="664"/>
      <c r="CY13" s="665"/>
      <c r="CZ13" s="723">
        <v>6.9</v>
      </c>
      <c r="DA13" s="723"/>
      <c r="DB13" s="723"/>
      <c r="DC13" s="723"/>
      <c r="DD13" s="669">
        <v>122623</v>
      </c>
      <c r="DE13" s="664"/>
      <c r="DF13" s="664"/>
      <c r="DG13" s="664"/>
      <c r="DH13" s="664"/>
      <c r="DI13" s="664"/>
      <c r="DJ13" s="664"/>
      <c r="DK13" s="664"/>
      <c r="DL13" s="664"/>
      <c r="DM13" s="664"/>
      <c r="DN13" s="664"/>
      <c r="DO13" s="664"/>
      <c r="DP13" s="665"/>
      <c r="DQ13" s="669">
        <v>66046</v>
      </c>
      <c r="DR13" s="664"/>
      <c r="DS13" s="664"/>
      <c r="DT13" s="664"/>
      <c r="DU13" s="664"/>
      <c r="DV13" s="664"/>
      <c r="DW13" s="664"/>
      <c r="DX13" s="664"/>
      <c r="DY13" s="664"/>
      <c r="DZ13" s="664"/>
      <c r="EA13" s="664"/>
      <c r="EB13" s="664"/>
      <c r="EC13" s="704"/>
    </row>
    <row r="14" spans="2:143" ht="11.25" customHeight="1" x14ac:dyDescent="0.15">
      <c r="B14" s="658" t="s">
        <v>250</v>
      </c>
      <c r="C14" s="659"/>
      <c r="D14" s="659"/>
      <c r="E14" s="659"/>
      <c r="F14" s="659"/>
      <c r="G14" s="659"/>
      <c r="H14" s="659"/>
      <c r="I14" s="659"/>
      <c r="J14" s="659"/>
      <c r="K14" s="659"/>
      <c r="L14" s="659"/>
      <c r="M14" s="659"/>
      <c r="N14" s="659"/>
      <c r="O14" s="659"/>
      <c r="P14" s="659"/>
      <c r="Q14" s="660"/>
      <c r="R14" s="661" t="s">
        <v>127</v>
      </c>
      <c r="S14" s="664"/>
      <c r="T14" s="664"/>
      <c r="U14" s="664"/>
      <c r="V14" s="664"/>
      <c r="W14" s="664"/>
      <c r="X14" s="664"/>
      <c r="Y14" s="665"/>
      <c r="Z14" s="723" t="s">
        <v>127</v>
      </c>
      <c r="AA14" s="723"/>
      <c r="AB14" s="723"/>
      <c r="AC14" s="723"/>
      <c r="AD14" s="724" t="s">
        <v>127</v>
      </c>
      <c r="AE14" s="724"/>
      <c r="AF14" s="724"/>
      <c r="AG14" s="724"/>
      <c r="AH14" s="724"/>
      <c r="AI14" s="724"/>
      <c r="AJ14" s="724"/>
      <c r="AK14" s="724"/>
      <c r="AL14" s="666" t="s">
        <v>127</v>
      </c>
      <c r="AM14" s="667"/>
      <c r="AN14" s="667"/>
      <c r="AO14" s="725"/>
      <c r="AP14" s="658" t="s">
        <v>251</v>
      </c>
      <c r="AQ14" s="659"/>
      <c r="AR14" s="659"/>
      <c r="AS14" s="659"/>
      <c r="AT14" s="659"/>
      <c r="AU14" s="659"/>
      <c r="AV14" s="659"/>
      <c r="AW14" s="659"/>
      <c r="AX14" s="659"/>
      <c r="AY14" s="659"/>
      <c r="AZ14" s="659"/>
      <c r="BA14" s="659"/>
      <c r="BB14" s="659"/>
      <c r="BC14" s="659"/>
      <c r="BD14" s="659"/>
      <c r="BE14" s="659"/>
      <c r="BF14" s="660"/>
      <c r="BG14" s="661">
        <v>4831</v>
      </c>
      <c r="BH14" s="664"/>
      <c r="BI14" s="664"/>
      <c r="BJ14" s="664"/>
      <c r="BK14" s="664"/>
      <c r="BL14" s="664"/>
      <c r="BM14" s="664"/>
      <c r="BN14" s="665"/>
      <c r="BO14" s="723">
        <v>2.5</v>
      </c>
      <c r="BP14" s="723"/>
      <c r="BQ14" s="723"/>
      <c r="BR14" s="723"/>
      <c r="BS14" s="669" t="s">
        <v>127</v>
      </c>
      <c r="BT14" s="664"/>
      <c r="BU14" s="664"/>
      <c r="BV14" s="664"/>
      <c r="BW14" s="664"/>
      <c r="BX14" s="664"/>
      <c r="BY14" s="664"/>
      <c r="BZ14" s="664"/>
      <c r="CA14" s="664"/>
      <c r="CB14" s="704"/>
      <c r="CD14" s="705" t="s">
        <v>252</v>
      </c>
      <c r="CE14" s="702"/>
      <c r="CF14" s="702"/>
      <c r="CG14" s="702"/>
      <c r="CH14" s="702"/>
      <c r="CI14" s="702"/>
      <c r="CJ14" s="702"/>
      <c r="CK14" s="702"/>
      <c r="CL14" s="702"/>
      <c r="CM14" s="702"/>
      <c r="CN14" s="702"/>
      <c r="CO14" s="702"/>
      <c r="CP14" s="702"/>
      <c r="CQ14" s="703"/>
      <c r="CR14" s="661">
        <v>54583</v>
      </c>
      <c r="CS14" s="664"/>
      <c r="CT14" s="664"/>
      <c r="CU14" s="664"/>
      <c r="CV14" s="664"/>
      <c r="CW14" s="664"/>
      <c r="CX14" s="664"/>
      <c r="CY14" s="665"/>
      <c r="CZ14" s="723">
        <v>2.5</v>
      </c>
      <c r="DA14" s="723"/>
      <c r="DB14" s="723"/>
      <c r="DC14" s="723"/>
      <c r="DD14" s="669">
        <v>3928</v>
      </c>
      <c r="DE14" s="664"/>
      <c r="DF14" s="664"/>
      <c r="DG14" s="664"/>
      <c r="DH14" s="664"/>
      <c r="DI14" s="664"/>
      <c r="DJ14" s="664"/>
      <c r="DK14" s="664"/>
      <c r="DL14" s="664"/>
      <c r="DM14" s="664"/>
      <c r="DN14" s="664"/>
      <c r="DO14" s="664"/>
      <c r="DP14" s="665"/>
      <c r="DQ14" s="669">
        <v>52629</v>
      </c>
      <c r="DR14" s="664"/>
      <c r="DS14" s="664"/>
      <c r="DT14" s="664"/>
      <c r="DU14" s="664"/>
      <c r="DV14" s="664"/>
      <c r="DW14" s="664"/>
      <c r="DX14" s="664"/>
      <c r="DY14" s="664"/>
      <c r="DZ14" s="664"/>
      <c r="EA14" s="664"/>
      <c r="EB14" s="664"/>
      <c r="EC14" s="704"/>
    </row>
    <row r="15" spans="2:143" ht="11.25" customHeight="1" x14ac:dyDescent="0.15">
      <c r="B15" s="658" t="s">
        <v>253</v>
      </c>
      <c r="C15" s="659"/>
      <c r="D15" s="659"/>
      <c r="E15" s="659"/>
      <c r="F15" s="659"/>
      <c r="G15" s="659"/>
      <c r="H15" s="659"/>
      <c r="I15" s="659"/>
      <c r="J15" s="659"/>
      <c r="K15" s="659"/>
      <c r="L15" s="659"/>
      <c r="M15" s="659"/>
      <c r="N15" s="659"/>
      <c r="O15" s="659"/>
      <c r="P15" s="659"/>
      <c r="Q15" s="660"/>
      <c r="R15" s="661">
        <v>5885</v>
      </c>
      <c r="S15" s="664"/>
      <c r="T15" s="664"/>
      <c r="U15" s="664"/>
      <c r="V15" s="664"/>
      <c r="W15" s="664"/>
      <c r="X15" s="664"/>
      <c r="Y15" s="665"/>
      <c r="Z15" s="723">
        <v>0.2</v>
      </c>
      <c r="AA15" s="723"/>
      <c r="AB15" s="723"/>
      <c r="AC15" s="723"/>
      <c r="AD15" s="724">
        <v>5885</v>
      </c>
      <c r="AE15" s="724"/>
      <c r="AF15" s="724"/>
      <c r="AG15" s="724"/>
      <c r="AH15" s="724"/>
      <c r="AI15" s="724"/>
      <c r="AJ15" s="724"/>
      <c r="AK15" s="724"/>
      <c r="AL15" s="666">
        <v>0.5</v>
      </c>
      <c r="AM15" s="667"/>
      <c r="AN15" s="667"/>
      <c r="AO15" s="725"/>
      <c r="AP15" s="658" t="s">
        <v>254</v>
      </c>
      <c r="AQ15" s="659"/>
      <c r="AR15" s="659"/>
      <c r="AS15" s="659"/>
      <c r="AT15" s="659"/>
      <c r="AU15" s="659"/>
      <c r="AV15" s="659"/>
      <c r="AW15" s="659"/>
      <c r="AX15" s="659"/>
      <c r="AY15" s="659"/>
      <c r="AZ15" s="659"/>
      <c r="BA15" s="659"/>
      <c r="BB15" s="659"/>
      <c r="BC15" s="659"/>
      <c r="BD15" s="659"/>
      <c r="BE15" s="659"/>
      <c r="BF15" s="660"/>
      <c r="BG15" s="661">
        <v>2036</v>
      </c>
      <c r="BH15" s="664"/>
      <c r="BI15" s="664"/>
      <c r="BJ15" s="664"/>
      <c r="BK15" s="664"/>
      <c r="BL15" s="664"/>
      <c r="BM15" s="664"/>
      <c r="BN15" s="665"/>
      <c r="BO15" s="723">
        <v>1.1000000000000001</v>
      </c>
      <c r="BP15" s="723"/>
      <c r="BQ15" s="723"/>
      <c r="BR15" s="723"/>
      <c r="BS15" s="669" t="s">
        <v>127</v>
      </c>
      <c r="BT15" s="664"/>
      <c r="BU15" s="664"/>
      <c r="BV15" s="664"/>
      <c r="BW15" s="664"/>
      <c r="BX15" s="664"/>
      <c r="BY15" s="664"/>
      <c r="BZ15" s="664"/>
      <c r="CA15" s="664"/>
      <c r="CB15" s="704"/>
      <c r="CD15" s="705" t="s">
        <v>255</v>
      </c>
      <c r="CE15" s="702"/>
      <c r="CF15" s="702"/>
      <c r="CG15" s="702"/>
      <c r="CH15" s="702"/>
      <c r="CI15" s="702"/>
      <c r="CJ15" s="702"/>
      <c r="CK15" s="702"/>
      <c r="CL15" s="702"/>
      <c r="CM15" s="702"/>
      <c r="CN15" s="702"/>
      <c r="CO15" s="702"/>
      <c r="CP15" s="702"/>
      <c r="CQ15" s="703"/>
      <c r="CR15" s="661">
        <v>143568</v>
      </c>
      <c r="CS15" s="664"/>
      <c r="CT15" s="664"/>
      <c r="CU15" s="664"/>
      <c r="CV15" s="664"/>
      <c r="CW15" s="664"/>
      <c r="CX15" s="664"/>
      <c r="CY15" s="665"/>
      <c r="CZ15" s="723">
        <v>6.5</v>
      </c>
      <c r="DA15" s="723"/>
      <c r="DB15" s="723"/>
      <c r="DC15" s="723"/>
      <c r="DD15" s="669">
        <v>28422</v>
      </c>
      <c r="DE15" s="664"/>
      <c r="DF15" s="664"/>
      <c r="DG15" s="664"/>
      <c r="DH15" s="664"/>
      <c r="DI15" s="664"/>
      <c r="DJ15" s="664"/>
      <c r="DK15" s="664"/>
      <c r="DL15" s="664"/>
      <c r="DM15" s="664"/>
      <c r="DN15" s="664"/>
      <c r="DO15" s="664"/>
      <c r="DP15" s="665"/>
      <c r="DQ15" s="669">
        <v>113276</v>
      </c>
      <c r="DR15" s="664"/>
      <c r="DS15" s="664"/>
      <c r="DT15" s="664"/>
      <c r="DU15" s="664"/>
      <c r="DV15" s="664"/>
      <c r="DW15" s="664"/>
      <c r="DX15" s="664"/>
      <c r="DY15" s="664"/>
      <c r="DZ15" s="664"/>
      <c r="EA15" s="664"/>
      <c r="EB15" s="664"/>
      <c r="EC15" s="704"/>
    </row>
    <row r="16" spans="2:143" ht="11.25" customHeight="1" x14ac:dyDescent="0.15">
      <c r="B16" s="658" t="s">
        <v>256</v>
      </c>
      <c r="C16" s="659"/>
      <c r="D16" s="659"/>
      <c r="E16" s="659"/>
      <c r="F16" s="659"/>
      <c r="G16" s="659"/>
      <c r="H16" s="659"/>
      <c r="I16" s="659"/>
      <c r="J16" s="659"/>
      <c r="K16" s="659"/>
      <c r="L16" s="659"/>
      <c r="M16" s="659"/>
      <c r="N16" s="659"/>
      <c r="O16" s="659"/>
      <c r="P16" s="659"/>
      <c r="Q16" s="660"/>
      <c r="R16" s="661" t="s">
        <v>127</v>
      </c>
      <c r="S16" s="664"/>
      <c r="T16" s="664"/>
      <c r="U16" s="664"/>
      <c r="V16" s="664"/>
      <c r="W16" s="664"/>
      <c r="X16" s="664"/>
      <c r="Y16" s="665"/>
      <c r="Z16" s="723" t="s">
        <v>127</v>
      </c>
      <c r="AA16" s="723"/>
      <c r="AB16" s="723"/>
      <c r="AC16" s="723"/>
      <c r="AD16" s="724" t="s">
        <v>127</v>
      </c>
      <c r="AE16" s="724"/>
      <c r="AF16" s="724"/>
      <c r="AG16" s="724"/>
      <c r="AH16" s="724"/>
      <c r="AI16" s="724"/>
      <c r="AJ16" s="724"/>
      <c r="AK16" s="724"/>
      <c r="AL16" s="666" t="s">
        <v>144</v>
      </c>
      <c r="AM16" s="667"/>
      <c r="AN16" s="667"/>
      <c r="AO16" s="725"/>
      <c r="AP16" s="658" t="s">
        <v>257</v>
      </c>
      <c r="AQ16" s="659"/>
      <c r="AR16" s="659"/>
      <c r="AS16" s="659"/>
      <c r="AT16" s="659"/>
      <c r="AU16" s="659"/>
      <c r="AV16" s="659"/>
      <c r="AW16" s="659"/>
      <c r="AX16" s="659"/>
      <c r="AY16" s="659"/>
      <c r="AZ16" s="659"/>
      <c r="BA16" s="659"/>
      <c r="BB16" s="659"/>
      <c r="BC16" s="659"/>
      <c r="BD16" s="659"/>
      <c r="BE16" s="659"/>
      <c r="BF16" s="660"/>
      <c r="BG16" s="661" t="s">
        <v>127</v>
      </c>
      <c r="BH16" s="664"/>
      <c r="BI16" s="664"/>
      <c r="BJ16" s="664"/>
      <c r="BK16" s="664"/>
      <c r="BL16" s="664"/>
      <c r="BM16" s="664"/>
      <c r="BN16" s="665"/>
      <c r="BO16" s="723" t="s">
        <v>127</v>
      </c>
      <c r="BP16" s="723"/>
      <c r="BQ16" s="723"/>
      <c r="BR16" s="723"/>
      <c r="BS16" s="669" t="s">
        <v>127</v>
      </c>
      <c r="BT16" s="664"/>
      <c r="BU16" s="664"/>
      <c r="BV16" s="664"/>
      <c r="BW16" s="664"/>
      <c r="BX16" s="664"/>
      <c r="BY16" s="664"/>
      <c r="BZ16" s="664"/>
      <c r="CA16" s="664"/>
      <c r="CB16" s="704"/>
      <c r="CD16" s="705" t="s">
        <v>258</v>
      </c>
      <c r="CE16" s="702"/>
      <c r="CF16" s="702"/>
      <c r="CG16" s="702"/>
      <c r="CH16" s="702"/>
      <c r="CI16" s="702"/>
      <c r="CJ16" s="702"/>
      <c r="CK16" s="702"/>
      <c r="CL16" s="702"/>
      <c r="CM16" s="702"/>
      <c r="CN16" s="702"/>
      <c r="CO16" s="702"/>
      <c r="CP16" s="702"/>
      <c r="CQ16" s="703"/>
      <c r="CR16" s="661">
        <v>97787</v>
      </c>
      <c r="CS16" s="664"/>
      <c r="CT16" s="664"/>
      <c r="CU16" s="664"/>
      <c r="CV16" s="664"/>
      <c r="CW16" s="664"/>
      <c r="CX16" s="664"/>
      <c r="CY16" s="665"/>
      <c r="CZ16" s="723">
        <v>4.4000000000000004</v>
      </c>
      <c r="DA16" s="723"/>
      <c r="DB16" s="723"/>
      <c r="DC16" s="723"/>
      <c r="DD16" s="669" t="s">
        <v>127</v>
      </c>
      <c r="DE16" s="664"/>
      <c r="DF16" s="664"/>
      <c r="DG16" s="664"/>
      <c r="DH16" s="664"/>
      <c r="DI16" s="664"/>
      <c r="DJ16" s="664"/>
      <c r="DK16" s="664"/>
      <c r="DL16" s="664"/>
      <c r="DM16" s="664"/>
      <c r="DN16" s="664"/>
      <c r="DO16" s="664"/>
      <c r="DP16" s="665"/>
      <c r="DQ16" s="669">
        <v>59747</v>
      </c>
      <c r="DR16" s="664"/>
      <c r="DS16" s="664"/>
      <c r="DT16" s="664"/>
      <c r="DU16" s="664"/>
      <c r="DV16" s="664"/>
      <c r="DW16" s="664"/>
      <c r="DX16" s="664"/>
      <c r="DY16" s="664"/>
      <c r="DZ16" s="664"/>
      <c r="EA16" s="664"/>
      <c r="EB16" s="664"/>
      <c r="EC16" s="704"/>
    </row>
    <row r="17" spans="2:133" ht="11.25" customHeight="1" x14ac:dyDescent="0.15">
      <c r="B17" s="658" t="s">
        <v>259</v>
      </c>
      <c r="C17" s="659"/>
      <c r="D17" s="659"/>
      <c r="E17" s="659"/>
      <c r="F17" s="659"/>
      <c r="G17" s="659"/>
      <c r="H17" s="659"/>
      <c r="I17" s="659"/>
      <c r="J17" s="659"/>
      <c r="K17" s="659"/>
      <c r="L17" s="659"/>
      <c r="M17" s="659"/>
      <c r="N17" s="659"/>
      <c r="O17" s="659"/>
      <c r="P17" s="659"/>
      <c r="Q17" s="660"/>
      <c r="R17" s="661">
        <v>93</v>
      </c>
      <c r="S17" s="664"/>
      <c r="T17" s="664"/>
      <c r="U17" s="664"/>
      <c r="V17" s="664"/>
      <c r="W17" s="664"/>
      <c r="X17" s="664"/>
      <c r="Y17" s="665"/>
      <c r="Z17" s="723">
        <v>0</v>
      </c>
      <c r="AA17" s="723"/>
      <c r="AB17" s="723"/>
      <c r="AC17" s="723"/>
      <c r="AD17" s="724">
        <v>93</v>
      </c>
      <c r="AE17" s="724"/>
      <c r="AF17" s="724"/>
      <c r="AG17" s="724"/>
      <c r="AH17" s="724"/>
      <c r="AI17" s="724"/>
      <c r="AJ17" s="724"/>
      <c r="AK17" s="724"/>
      <c r="AL17" s="666">
        <v>0</v>
      </c>
      <c r="AM17" s="667"/>
      <c r="AN17" s="667"/>
      <c r="AO17" s="725"/>
      <c r="AP17" s="658" t="s">
        <v>260</v>
      </c>
      <c r="AQ17" s="659"/>
      <c r="AR17" s="659"/>
      <c r="AS17" s="659"/>
      <c r="AT17" s="659"/>
      <c r="AU17" s="659"/>
      <c r="AV17" s="659"/>
      <c r="AW17" s="659"/>
      <c r="AX17" s="659"/>
      <c r="AY17" s="659"/>
      <c r="AZ17" s="659"/>
      <c r="BA17" s="659"/>
      <c r="BB17" s="659"/>
      <c r="BC17" s="659"/>
      <c r="BD17" s="659"/>
      <c r="BE17" s="659"/>
      <c r="BF17" s="660"/>
      <c r="BG17" s="661" t="s">
        <v>127</v>
      </c>
      <c r="BH17" s="664"/>
      <c r="BI17" s="664"/>
      <c r="BJ17" s="664"/>
      <c r="BK17" s="664"/>
      <c r="BL17" s="664"/>
      <c r="BM17" s="664"/>
      <c r="BN17" s="665"/>
      <c r="BO17" s="723" t="s">
        <v>127</v>
      </c>
      <c r="BP17" s="723"/>
      <c r="BQ17" s="723"/>
      <c r="BR17" s="723"/>
      <c r="BS17" s="669" t="s">
        <v>127</v>
      </c>
      <c r="BT17" s="664"/>
      <c r="BU17" s="664"/>
      <c r="BV17" s="664"/>
      <c r="BW17" s="664"/>
      <c r="BX17" s="664"/>
      <c r="BY17" s="664"/>
      <c r="BZ17" s="664"/>
      <c r="CA17" s="664"/>
      <c r="CB17" s="704"/>
      <c r="CD17" s="705" t="s">
        <v>261</v>
      </c>
      <c r="CE17" s="702"/>
      <c r="CF17" s="702"/>
      <c r="CG17" s="702"/>
      <c r="CH17" s="702"/>
      <c r="CI17" s="702"/>
      <c r="CJ17" s="702"/>
      <c r="CK17" s="702"/>
      <c r="CL17" s="702"/>
      <c r="CM17" s="702"/>
      <c r="CN17" s="702"/>
      <c r="CO17" s="702"/>
      <c r="CP17" s="702"/>
      <c r="CQ17" s="703"/>
      <c r="CR17" s="661">
        <v>172348</v>
      </c>
      <c r="CS17" s="664"/>
      <c r="CT17" s="664"/>
      <c r="CU17" s="664"/>
      <c r="CV17" s="664"/>
      <c r="CW17" s="664"/>
      <c r="CX17" s="664"/>
      <c r="CY17" s="665"/>
      <c r="CZ17" s="723">
        <v>7.8</v>
      </c>
      <c r="DA17" s="723"/>
      <c r="DB17" s="723"/>
      <c r="DC17" s="723"/>
      <c r="DD17" s="669" t="s">
        <v>127</v>
      </c>
      <c r="DE17" s="664"/>
      <c r="DF17" s="664"/>
      <c r="DG17" s="664"/>
      <c r="DH17" s="664"/>
      <c r="DI17" s="664"/>
      <c r="DJ17" s="664"/>
      <c r="DK17" s="664"/>
      <c r="DL17" s="664"/>
      <c r="DM17" s="664"/>
      <c r="DN17" s="664"/>
      <c r="DO17" s="664"/>
      <c r="DP17" s="665"/>
      <c r="DQ17" s="669">
        <v>172348</v>
      </c>
      <c r="DR17" s="664"/>
      <c r="DS17" s="664"/>
      <c r="DT17" s="664"/>
      <c r="DU17" s="664"/>
      <c r="DV17" s="664"/>
      <c r="DW17" s="664"/>
      <c r="DX17" s="664"/>
      <c r="DY17" s="664"/>
      <c r="DZ17" s="664"/>
      <c r="EA17" s="664"/>
      <c r="EB17" s="664"/>
      <c r="EC17" s="704"/>
    </row>
    <row r="18" spans="2:133" ht="11.25" customHeight="1" x14ac:dyDescent="0.15">
      <c r="B18" s="658" t="s">
        <v>262</v>
      </c>
      <c r="C18" s="659"/>
      <c r="D18" s="659"/>
      <c r="E18" s="659"/>
      <c r="F18" s="659"/>
      <c r="G18" s="659"/>
      <c r="H18" s="659"/>
      <c r="I18" s="659"/>
      <c r="J18" s="659"/>
      <c r="K18" s="659"/>
      <c r="L18" s="659"/>
      <c r="M18" s="659"/>
      <c r="N18" s="659"/>
      <c r="O18" s="659"/>
      <c r="P18" s="659"/>
      <c r="Q18" s="660"/>
      <c r="R18" s="661">
        <v>1137536</v>
      </c>
      <c r="S18" s="664"/>
      <c r="T18" s="664"/>
      <c r="U18" s="664"/>
      <c r="V18" s="664"/>
      <c r="W18" s="664"/>
      <c r="X18" s="664"/>
      <c r="Y18" s="665"/>
      <c r="Z18" s="723">
        <v>47.3</v>
      </c>
      <c r="AA18" s="723"/>
      <c r="AB18" s="723"/>
      <c r="AC18" s="723"/>
      <c r="AD18" s="724">
        <v>978330</v>
      </c>
      <c r="AE18" s="724"/>
      <c r="AF18" s="724"/>
      <c r="AG18" s="724"/>
      <c r="AH18" s="724"/>
      <c r="AI18" s="724"/>
      <c r="AJ18" s="724"/>
      <c r="AK18" s="724"/>
      <c r="AL18" s="666">
        <v>79.8</v>
      </c>
      <c r="AM18" s="667"/>
      <c r="AN18" s="667"/>
      <c r="AO18" s="725"/>
      <c r="AP18" s="658" t="s">
        <v>263</v>
      </c>
      <c r="AQ18" s="659"/>
      <c r="AR18" s="659"/>
      <c r="AS18" s="659"/>
      <c r="AT18" s="659"/>
      <c r="AU18" s="659"/>
      <c r="AV18" s="659"/>
      <c r="AW18" s="659"/>
      <c r="AX18" s="659"/>
      <c r="AY18" s="659"/>
      <c r="AZ18" s="659"/>
      <c r="BA18" s="659"/>
      <c r="BB18" s="659"/>
      <c r="BC18" s="659"/>
      <c r="BD18" s="659"/>
      <c r="BE18" s="659"/>
      <c r="BF18" s="660"/>
      <c r="BG18" s="661" t="s">
        <v>127</v>
      </c>
      <c r="BH18" s="664"/>
      <c r="BI18" s="664"/>
      <c r="BJ18" s="664"/>
      <c r="BK18" s="664"/>
      <c r="BL18" s="664"/>
      <c r="BM18" s="664"/>
      <c r="BN18" s="665"/>
      <c r="BO18" s="723" t="s">
        <v>127</v>
      </c>
      <c r="BP18" s="723"/>
      <c r="BQ18" s="723"/>
      <c r="BR18" s="723"/>
      <c r="BS18" s="669" t="s">
        <v>144</v>
      </c>
      <c r="BT18" s="664"/>
      <c r="BU18" s="664"/>
      <c r="BV18" s="664"/>
      <c r="BW18" s="664"/>
      <c r="BX18" s="664"/>
      <c r="BY18" s="664"/>
      <c r="BZ18" s="664"/>
      <c r="CA18" s="664"/>
      <c r="CB18" s="704"/>
      <c r="CD18" s="705" t="s">
        <v>264</v>
      </c>
      <c r="CE18" s="702"/>
      <c r="CF18" s="702"/>
      <c r="CG18" s="702"/>
      <c r="CH18" s="702"/>
      <c r="CI18" s="702"/>
      <c r="CJ18" s="702"/>
      <c r="CK18" s="702"/>
      <c r="CL18" s="702"/>
      <c r="CM18" s="702"/>
      <c r="CN18" s="702"/>
      <c r="CO18" s="702"/>
      <c r="CP18" s="702"/>
      <c r="CQ18" s="703"/>
      <c r="CR18" s="661" t="s">
        <v>127</v>
      </c>
      <c r="CS18" s="664"/>
      <c r="CT18" s="664"/>
      <c r="CU18" s="664"/>
      <c r="CV18" s="664"/>
      <c r="CW18" s="664"/>
      <c r="CX18" s="664"/>
      <c r="CY18" s="665"/>
      <c r="CZ18" s="723" t="s">
        <v>127</v>
      </c>
      <c r="DA18" s="723"/>
      <c r="DB18" s="723"/>
      <c r="DC18" s="723"/>
      <c r="DD18" s="669" t="s">
        <v>144</v>
      </c>
      <c r="DE18" s="664"/>
      <c r="DF18" s="664"/>
      <c r="DG18" s="664"/>
      <c r="DH18" s="664"/>
      <c r="DI18" s="664"/>
      <c r="DJ18" s="664"/>
      <c r="DK18" s="664"/>
      <c r="DL18" s="664"/>
      <c r="DM18" s="664"/>
      <c r="DN18" s="664"/>
      <c r="DO18" s="664"/>
      <c r="DP18" s="665"/>
      <c r="DQ18" s="669" t="s">
        <v>127</v>
      </c>
      <c r="DR18" s="664"/>
      <c r="DS18" s="664"/>
      <c r="DT18" s="664"/>
      <c r="DU18" s="664"/>
      <c r="DV18" s="664"/>
      <c r="DW18" s="664"/>
      <c r="DX18" s="664"/>
      <c r="DY18" s="664"/>
      <c r="DZ18" s="664"/>
      <c r="EA18" s="664"/>
      <c r="EB18" s="664"/>
      <c r="EC18" s="704"/>
    </row>
    <row r="19" spans="2:133" ht="11.25" customHeight="1" x14ac:dyDescent="0.15">
      <c r="B19" s="658" t="s">
        <v>265</v>
      </c>
      <c r="C19" s="659"/>
      <c r="D19" s="659"/>
      <c r="E19" s="659"/>
      <c r="F19" s="659"/>
      <c r="G19" s="659"/>
      <c r="H19" s="659"/>
      <c r="I19" s="659"/>
      <c r="J19" s="659"/>
      <c r="K19" s="659"/>
      <c r="L19" s="659"/>
      <c r="M19" s="659"/>
      <c r="N19" s="659"/>
      <c r="O19" s="659"/>
      <c r="P19" s="659"/>
      <c r="Q19" s="660"/>
      <c r="R19" s="661">
        <v>978330</v>
      </c>
      <c r="S19" s="664"/>
      <c r="T19" s="664"/>
      <c r="U19" s="664"/>
      <c r="V19" s="664"/>
      <c r="W19" s="664"/>
      <c r="X19" s="664"/>
      <c r="Y19" s="665"/>
      <c r="Z19" s="723">
        <v>40.700000000000003</v>
      </c>
      <c r="AA19" s="723"/>
      <c r="AB19" s="723"/>
      <c r="AC19" s="723"/>
      <c r="AD19" s="724">
        <v>978330</v>
      </c>
      <c r="AE19" s="724"/>
      <c r="AF19" s="724"/>
      <c r="AG19" s="724"/>
      <c r="AH19" s="724"/>
      <c r="AI19" s="724"/>
      <c r="AJ19" s="724"/>
      <c r="AK19" s="724"/>
      <c r="AL19" s="666">
        <v>79.8</v>
      </c>
      <c r="AM19" s="667"/>
      <c r="AN19" s="667"/>
      <c r="AO19" s="725"/>
      <c r="AP19" s="658" t="s">
        <v>266</v>
      </c>
      <c r="AQ19" s="659"/>
      <c r="AR19" s="659"/>
      <c r="AS19" s="659"/>
      <c r="AT19" s="659"/>
      <c r="AU19" s="659"/>
      <c r="AV19" s="659"/>
      <c r="AW19" s="659"/>
      <c r="AX19" s="659"/>
      <c r="AY19" s="659"/>
      <c r="AZ19" s="659"/>
      <c r="BA19" s="659"/>
      <c r="BB19" s="659"/>
      <c r="BC19" s="659"/>
      <c r="BD19" s="659"/>
      <c r="BE19" s="659"/>
      <c r="BF19" s="660"/>
      <c r="BG19" s="661">
        <v>96</v>
      </c>
      <c r="BH19" s="664"/>
      <c r="BI19" s="664"/>
      <c r="BJ19" s="664"/>
      <c r="BK19" s="664"/>
      <c r="BL19" s="664"/>
      <c r="BM19" s="664"/>
      <c r="BN19" s="665"/>
      <c r="BO19" s="723">
        <v>0</v>
      </c>
      <c r="BP19" s="723"/>
      <c r="BQ19" s="723"/>
      <c r="BR19" s="723"/>
      <c r="BS19" s="669" t="s">
        <v>127</v>
      </c>
      <c r="BT19" s="664"/>
      <c r="BU19" s="664"/>
      <c r="BV19" s="664"/>
      <c r="BW19" s="664"/>
      <c r="BX19" s="664"/>
      <c r="BY19" s="664"/>
      <c r="BZ19" s="664"/>
      <c r="CA19" s="664"/>
      <c r="CB19" s="704"/>
      <c r="CD19" s="705" t="s">
        <v>267</v>
      </c>
      <c r="CE19" s="702"/>
      <c r="CF19" s="702"/>
      <c r="CG19" s="702"/>
      <c r="CH19" s="702"/>
      <c r="CI19" s="702"/>
      <c r="CJ19" s="702"/>
      <c r="CK19" s="702"/>
      <c r="CL19" s="702"/>
      <c r="CM19" s="702"/>
      <c r="CN19" s="702"/>
      <c r="CO19" s="702"/>
      <c r="CP19" s="702"/>
      <c r="CQ19" s="703"/>
      <c r="CR19" s="661" t="s">
        <v>127</v>
      </c>
      <c r="CS19" s="664"/>
      <c r="CT19" s="664"/>
      <c r="CU19" s="664"/>
      <c r="CV19" s="664"/>
      <c r="CW19" s="664"/>
      <c r="CX19" s="664"/>
      <c r="CY19" s="665"/>
      <c r="CZ19" s="723" t="s">
        <v>127</v>
      </c>
      <c r="DA19" s="723"/>
      <c r="DB19" s="723"/>
      <c r="DC19" s="723"/>
      <c r="DD19" s="669" t="s">
        <v>127</v>
      </c>
      <c r="DE19" s="664"/>
      <c r="DF19" s="664"/>
      <c r="DG19" s="664"/>
      <c r="DH19" s="664"/>
      <c r="DI19" s="664"/>
      <c r="DJ19" s="664"/>
      <c r="DK19" s="664"/>
      <c r="DL19" s="664"/>
      <c r="DM19" s="664"/>
      <c r="DN19" s="664"/>
      <c r="DO19" s="664"/>
      <c r="DP19" s="665"/>
      <c r="DQ19" s="669" t="s">
        <v>127</v>
      </c>
      <c r="DR19" s="664"/>
      <c r="DS19" s="664"/>
      <c r="DT19" s="664"/>
      <c r="DU19" s="664"/>
      <c r="DV19" s="664"/>
      <c r="DW19" s="664"/>
      <c r="DX19" s="664"/>
      <c r="DY19" s="664"/>
      <c r="DZ19" s="664"/>
      <c r="EA19" s="664"/>
      <c r="EB19" s="664"/>
      <c r="EC19" s="704"/>
    </row>
    <row r="20" spans="2:133" ht="11.25" customHeight="1" x14ac:dyDescent="0.15">
      <c r="B20" s="658" t="s">
        <v>268</v>
      </c>
      <c r="C20" s="659"/>
      <c r="D20" s="659"/>
      <c r="E20" s="659"/>
      <c r="F20" s="659"/>
      <c r="G20" s="659"/>
      <c r="H20" s="659"/>
      <c r="I20" s="659"/>
      <c r="J20" s="659"/>
      <c r="K20" s="659"/>
      <c r="L20" s="659"/>
      <c r="M20" s="659"/>
      <c r="N20" s="659"/>
      <c r="O20" s="659"/>
      <c r="P20" s="659"/>
      <c r="Q20" s="660"/>
      <c r="R20" s="661">
        <v>159206</v>
      </c>
      <c r="S20" s="664"/>
      <c r="T20" s="664"/>
      <c r="U20" s="664"/>
      <c r="V20" s="664"/>
      <c r="W20" s="664"/>
      <c r="X20" s="664"/>
      <c r="Y20" s="665"/>
      <c r="Z20" s="723">
        <v>6.6</v>
      </c>
      <c r="AA20" s="723"/>
      <c r="AB20" s="723"/>
      <c r="AC20" s="723"/>
      <c r="AD20" s="724" t="s">
        <v>127</v>
      </c>
      <c r="AE20" s="724"/>
      <c r="AF20" s="724"/>
      <c r="AG20" s="724"/>
      <c r="AH20" s="724"/>
      <c r="AI20" s="724"/>
      <c r="AJ20" s="724"/>
      <c r="AK20" s="724"/>
      <c r="AL20" s="666" t="s">
        <v>144</v>
      </c>
      <c r="AM20" s="667"/>
      <c r="AN20" s="667"/>
      <c r="AO20" s="725"/>
      <c r="AP20" s="658" t="s">
        <v>269</v>
      </c>
      <c r="AQ20" s="659"/>
      <c r="AR20" s="659"/>
      <c r="AS20" s="659"/>
      <c r="AT20" s="659"/>
      <c r="AU20" s="659"/>
      <c r="AV20" s="659"/>
      <c r="AW20" s="659"/>
      <c r="AX20" s="659"/>
      <c r="AY20" s="659"/>
      <c r="AZ20" s="659"/>
      <c r="BA20" s="659"/>
      <c r="BB20" s="659"/>
      <c r="BC20" s="659"/>
      <c r="BD20" s="659"/>
      <c r="BE20" s="659"/>
      <c r="BF20" s="660"/>
      <c r="BG20" s="661">
        <v>96</v>
      </c>
      <c r="BH20" s="664"/>
      <c r="BI20" s="664"/>
      <c r="BJ20" s="664"/>
      <c r="BK20" s="664"/>
      <c r="BL20" s="664"/>
      <c r="BM20" s="664"/>
      <c r="BN20" s="665"/>
      <c r="BO20" s="723">
        <v>0</v>
      </c>
      <c r="BP20" s="723"/>
      <c r="BQ20" s="723"/>
      <c r="BR20" s="723"/>
      <c r="BS20" s="669" t="s">
        <v>127</v>
      </c>
      <c r="BT20" s="664"/>
      <c r="BU20" s="664"/>
      <c r="BV20" s="664"/>
      <c r="BW20" s="664"/>
      <c r="BX20" s="664"/>
      <c r="BY20" s="664"/>
      <c r="BZ20" s="664"/>
      <c r="CA20" s="664"/>
      <c r="CB20" s="704"/>
      <c r="CD20" s="705" t="s">
        <v>270</v>
      </c>
      <c r="CE20" s="702"/>
      <c r="CF20" s="702"/>
      <c r="CG20" s="702"/>
      <c r="CH20" s="702"/>
      <c r="CI20" s="702"/>
      <c r="CJ20" s="702"/>
      <c r="CK20" s="702"/>
      <c r="CL20" s="702"/>
      <c r="CM20" s="702"/>
      <c r="CN20" s="702"/>
      <c r="CO20" s="702"/>
      <c r="CP20" s="702"/>
      <c r="CQ20" s="703"/>
      <c r="CR20" s="661">
        <v>2198425</v>
      </c>
      <c r="CS20" s="664"/>
      <c r="CT20" s="664"/>
      <c r="CU20" s="664"/>
      <c r="CV20" s="664"/>
      <c r="CW20" s="664"/>
      <c r="CX20" s="664"/>
      <c r="CY20" s="665"/>
      <c r="CZ20" s="723">
        <v>100</v>
      </c>
      <c r="DA20" s="723"/>
      <c r="DB20" s="723"/>
      <c r="DC20" s="723"/>
      <c r="DD20" s="669">
        <v>680965</v>
      </c>
      <c r="DE20" s="664"/>
      <c r="DF20" s="664"/>
      <c r="DG20" s="664"/>
      <c r="DH20" s="664"/>
      <c r="DI20" s="664"/>
      <c r="DJ20" s="664"/>
      <c r="DK20" s="664"/>
      <c r="DL20" s="664"/>
      <c r="DM20" s="664"/>
      <c r="DN20" s="664"/>
      <c r="DO20" s="664"/>
      <c r="DP20" s="665"/>
      <c r="DQ20" s="669">
        <v>1816857</v>
      </c>
      <c r="DR20" s="664"/>
      <c r="DS20" s="664"/>
      <c r="DT20" s="664"/>
      <c r="DU20" s="664"/>
      <c r="DV20" s="664"/>
      <c r="DW20" s="664"/>
      <c r="DX20" s="664"/>
      <c r="DY20" s="664"/>
      <c r="DZ20" s="664"/>
      <c r="EA20" s="664"/>
      <c r="EB20" s="664"/>
      <c r="EC20" s="704"/>
    </row>
    <row r="21" spans="2:133" ht="11.25" customHeight="1" x14ac:dyDescent="0.15">
      <c r="B21" s="658" t="s">
        <v>271</v>
      </c>
      <c r="C21" s="659"/>
      <c r="D21" s="659"/>
      <c r="E21" s="659"/>
      <c r="F21" s="659"/>
      <c r="G21" s="659"/>
      <c r="H21" s="659"/>
      <c r="I21" s="659"/>
      <c r="J21" s="659"/>
      <c r="K21" s="659"/>
      <c r="L21" s="659"/>
      <c r="M21" s="659"/>
      <c r="N21" s="659"/>
      <c r="O21" s="659"/>
      <c r="P21" s="659"/>
      <c r="Q21" s="660"/>
      <c r="R21" s="661" t="s">
        <v>127</v>
      </c>
      <c r="S21" s="664"/>
      <c r="T21" s="664"/>
      <c r="U21" s="664"/>
      <c r="V21" s="664"/>
      <c r="W21" s="664"/>
      <c r="X21" s="664"/>
      <c r="Y21" s="665"/>
      <c r="Z21" s="723" t="s">
        <v>144</v>
      </c>
      <c r="AA21" s="723"/>
      <c r="AB21" s="723"/>
      <c r="AC21" s="723"/>
      <c r="AD21" s="724" t="s">
        <v>127</v>
      </c>
      <c r="AE21" s="724"/>
      <c r="AF21" s="724"/>
      <c r="AG21" s="724"/>
      <c r="AH21" s="724"/>
      <c r="AI21" s="724"/>
      <c r="AJ21" s="724"/>
      <c r="AK21" s="724"/>
      <c r="AL21" s="666" t="s">
        <v>127</v>
      </c>
      <c r="AM21" s="667"/>
      <c r="AN21" s="667"/>
      <c r="AO21" s="725"/>
      <c r="AP21" s="769" t="s">
        <v>272</v>
      </c>
      <c r="AQ21" s="776"/>
      <c r="AR21" s="776"/>
      <c r="AS21" s="776"/>
      <c r="AT21" s="776"/>
      <c r="AU21" s="776"/>
      <c r="AV21" s="776"/>
      <c r="AW21" s="776"/>
      <c r="AX21" s="776"/>
      <c r="AY21" s="776"/>
      <c r="AZ21" s="776"/>
      <c r="BA21" s="776"/>
      <c r="BB21" s="776"/>
      <c r="BC21" s="776"/>
      <c r="BD21" s="776"/>
      <c r="BE21" s="776"/>
      <c r="BF21" s="771"/>
      <c r="BG21" s="661">
        <v>96</v>
      </c>
      <c r="BH21" s="664"/>
      <c r="BI21" s="664"/>
      <c r="BJ21" s="664"/>
      <c r="BK21" s="664"/>
      <c r="BL21" s="664"/>
      <c r="BM21" s="664"/>
      <c r="BN21" s="665"/>
      <c r="BO21" s="723">
        <v>0</v>
      </c>
      <c r="BP21" s="723"/>
      <c r="BQ21" s="723"/>
      <c r="BR21" s="723"/>
      <c r="BS21" s="669" t="s">
        <v>144</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273</v>
      </c>
      <c r="C22" s="659"/>
      <c r="D22" s="659"/>
      <c r="E22" s="659"/>
      <c r="F22" s="659"/>
      <c r="G22" s="659"/>
      <c r="H22" s="659"/>
      <c r="I22" s="659"/>
      <c r="J22" s="659"/>
      <c r="K22" s="659"/>
      <c r="L22" s="659"/>
      <c r="M22" s="659"/>
      <c r="N22" s="659"/>
      <c r="O22" s="659"/>
      <c r="P22" s="659"/>
      <c r="Q22" s="660"/>
      <c r="R22" s="661">
        <v>1381676</v>
      </c>
      <c r="S22" s="664"/>
      <c r="T22" s="664"/>
      <c r="U22" s="664"/>
      <c r="V22" s="664"/>
      <c r="W22" s="664"/>
      <c r="X22" s="664"/>
      <c r="Y22" s="665"/>
      <c r="Z22" s="723">
        <v>57.5</v>
      </c>
      <c r="AA22" s="723"/>
      <c r="AB22" s="723"/>
      <c r="AC22" s="723"/>
      <c r="AD22" s="724">
        <v>1222470</v>
      </c>
      <c r="AE22" s="724"/>
      <c r="AF22" s="724"/>
      <c r="AG22" s="724"/>
      <c r="AH22" s="724"/>
      <c r="AI22" s="724"/>
      <c r="AJ22" s="724"/>
      <c r="AK22" s="724"/>
      <c r="AL22" s="666">
        <v>99.7</v>
      </c>
      <c r="AM22" s="667"/>
      <c r="AN22" s="667"/>
      <c r="AO22" s="725"/>
      <c r="AP22" s="769" t="s">
        <v>274</v>
      </c>
      <c r="AQ22" s="776"/>
      <c r="AR22" s="776"/>
      <c r="AS22" s="776"/>
      <c r="AT22" s="776"/>
      <c r="AU22" s="776"/>
      <c r="AV22" s="776"/>
      <c r="AW22" s="776"/>
      <c r="AX22" s="776"/>
      <c r="AY22" s="776"/>
      <c r="AZ22" s="776"/>
      <c r="BA22" s="776"/>
      <c r="BB22" s="776"/>
      <c r="BC22" s="776"/>
      <c r="BD22" s="776"/>
      <c r="BE22" s="776"/>
      <c r="BF22" s="771"/>
      <c r="BG22" s="661" t="s">
        <v>127</v>
      </c>
      <c r="BH22" s="664"/>
      <c r="BI22" s="664"/>
      <c r="BJ22" s="664"/>
      <c r="BK22" s="664"/>
      <c r="BL22" s="664"/>
      <c r="BM22" s="664"/>
      <c r="BN22" s="665"/>
      <c r="BO22" s="723" t="s">
        <v>127</v>
      </c>
      <c r="BP22" s="723"/>
      <c r="BQ22" s="723"/>
      <c r="BR22" s="723"/>
      <c r="BS22" s="669" t="s">
        <v>127</v>
      </c>
      <c r="BT22" s="664"/>
      <c r="BU22" s="664"/>
      <c r="BV22" s="664"/>
      <c r="BW22" s="664"/>
      <c r="BX22" s="664"/>
      <c r="BY22" s="664"/>
      <c r="BZ22" s="664"/>
      <c r="CA22" s="664"/>
      <c r="CB22" s="704"/>
      <c r="CD22" s="778" t="s">
        <v>275</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276</v>
      </c>
      <c r="C23" s="659"/>
      <c r="D23" s="659"/>
      <c r="E23" s="659"/>
      <c r="F23" s="659"/>
      <c r="G23" s="659"/>
      <c r="H23" s="659"/>
      <c r="I23" s="659"/>
      <c r="J23" s="659"/>
      <c r="K23" s="659"/>
      <c r="L23" s="659"/>
      <c r="M23" s="659"/>
      <c r="N23" s="659"/>
      <c r="O23" s="659"/>
      <c r="P23" s="659"/>
      <c r="Q23" s="660"/>
      <c r="R23" s="661" t="s">
        <v>127</v>
      </c>
      <c r="S23" s="664"/>
      <c r="T23" s="664"/>
      <c r="U23" s="664"/>
      <c r="V23" s="664"/>
      <c r="W23" s="664"/>
      <c r="X23" s="664"/>
      <c r="Y23" s="665"/>
      <c r="Z23" s="723" t="s">
        <v>127</v>
      </c>
      <c r="AA23" s="723"/>
      <c r="AB23" s="723"/>
      <c r="AC23" s="723"/>
      <c r="AD23" s="724" t="s">
        <v>144</v>
      </c>
      <c r="AE23" s="724"/>
      <c r="AF23" s="724"/>
      <c r="AG23" s="724"/>
      <c r="AH23" s="724"/>
      <c r="AI23" s="724"/>
      <c r="AJ23" s="724"/>
      <c r="AK23" s="724"/>
      <c r="AL23" s="666" t="s">
        <v>127</v>
      </c>
      <c r="AM23" s="667"/>
      <c r="AN23" s="667"/>
      <c r="AO23" s="725"/>
      <c r="AP23" s="769" t="s">
        <v>277</v>
      </c>
      <c r="AQ23" s="776"/>
      <c r="AR23" s="776"/>
      <c r="AS23" s="776"/>
      <c r="AT23" s="776"/>
      <c r="AU23" s="776"/>
      <c r="AV23" s="776"/>
      <c r="AW23" s="776"/>
      <c r="AX23" s="776"/>
      <c r="AY23" s="776"/>
      <c r="AZ23" s="776"/>
      <c r="BA23" s="776"/>
      <c r="BB23" s="776"/>
      <c r="BC23" s="776"/>
      <c r="BD23" s="776"/>
      <c r="BE23" s="776"/>
      <c r="BF23" s="771"/>
      <c r="BG23" s="661" t="s">
        <v>127</v>
      </c>
      <c r="BH23" s="664"/>
      <c r="BI23" s="664"/>
      <c r="BJ23" s="664"/>
      <c r="BK23" s="664"/>
      <c r="BL23" s="664"/>
      <c r="BM23" s="664"/>
      <c r="BN23" s="665"/>
      <c r="BO23" s="723" t="s">
        <v>127</v>
      </c>
      <c r="BP23" s="723"/>
      <c r="BQ23" s="723"/>
      <c r="BR23" s="723"/>
      <c r="BS23" s="669" t="s">
        <v>144</v>
      </c>
      <c r="BT23" s="664"/>
      <c r="BU23" s="664"/>
      <c r="BV23" s="664"/>
      <c r="BW23" s="664"/>
      <c r="BX23" s="664"/>
      <c r="BY23" s="664"/>
      <c r="BZ23" s="664"/>
      <c r="CA23" s="664"/>
      <c r="CB23" s="704"/>
      <c r="CD23" s="778" t="s">
        <v>217</v>
      </c>
      <c r="CE23" s="779"/>
      <c r="CF23" s="779"/>
      <c r="CG23" s="779"/>
      <c r="CH23" s="779"/>
      <c r="CI23" s="779"/>
      <c r="CJ23" s="779"/>
      <c r="CK23" s="779"/>
      <c r="CL23" s="779"/>
      <c r="CM23" s="779"/>
      <c r="CN23" s="779"/>
      <c r="CO23" s="779"/>
      <c r="CP23" s="779"/>
      <c r="CQ23" s="780"/>
      <c r="CR23" s="778" t="s">
        <v>278</v>
      </c>
      <c r="CS23" s="779"/>
      <c r="CT23" s="779"/>
      <c r="CU23" s="779"/>
      <c r="CV23" s="779"/>
      <c r="CW23" s="779"/>
      <c r="CX23" s="779"/>
      <c r="CY23" s="780"/>
      <c r="CZ23" s="778" t="s">
        <v>279</v>
      </c>
      <c r="DA23" s="779"/>
      <c r="DB23" s="779"/>
      <c r="DC23" s="780"/>
      <c r="DD23" s="778" t="s">
        <v>280</v>
      </c>
      <c r="DE23" s="779"/>
      <c r="DF23" s="779"/>
      <c r="DG23" s="779"/>
      <c r="DH23" s="779"/>
      <c r="DI23" s="779"/>
      <c r="DJ23" s="779"/>
      <c r="DK23" s="780"/>
      <c r="DL23" s="787" t="s">
        <v>281</v>
      </c>
      <c r="DM23" s="788"/>
      <c r="DN23" s="788"/>
      <c r="DO23" s="788"/>
      <c r="DP23" s="788"/>
      <c r="DQ23" s="788"/>
      <c r="DR23" s="788"/>
      <c r="DS23" s="788"/>
      <c r="DT23" s="788"/>
      <c r="DU23" s="788"/>
      <c r="DV23" s="789"/>
      <c r="DW23" s="778" t="s">
        <v>282</v>
      </c>
      <c r="DX23" s="779"/>
      <c r="DY23" s="779"/>
      <c r="DZ23" s="779"/>
      <c r="EA23" s="779"/>
      <c r="EB23" s="779"/>
      <c r="EC23" s="780"/>
    </row>
    <row r="24" spans="2:133" ht="11.25" customHeight="1" x14ac:dyDescent="0.15">
      <c r="B24" s="658" t="s">
        <v>283</v>
      </c>
      <c r="C24" s="659"/>
      <c r="D24" s="659"/>
      <c r="E24" s="659"/>
      <c r="F24" s="659"/>
      <c r="G24" s="659"/>
      <c r="H24" s="659"/>
      <c r="I24" s="659"/>
      <c r="J24" s="659"/>
      <c r="K24" s="659"/>
      <c r="L24" s="659"/>
      <c r="M24" s="659"/>
      <c r="N24" s="659"/>
      <c r="O24" s="659"/>
      <c r="P24" s="659"/>
      <c r="Q24" s="660"/>
      <c r="R24" s="661">
        <v>723</v>
      </c>
      <c r="S24" s="664"/>
      <c r="T24" s="664"/>
      <c r="U24" s="664"/>
      <c r="V24" s="664"/>
      <c r="W24" s="664"/>
      <c r="X24" s="664"/>
      <c r="Y24" s="665"/>
      <c r="Z24" s="723">
        <v>0</v>
      </c>
      <c r="AA24" s="723"/>
      <c r="AB24" s="723"/>
      <c r="AC24" s="723"/>
      <c r="AD24" s="724" t="s">
        <v>127</v>
      </c>
      <c r="AE24" s="724"/>
      <c r="AF24" s="724"/>
      <c r="AG24" s="724"/>
      <c r="AH24" s="724"/>
      <c r="AI24" s="724"/>
      <c r="AJ24" s="724"/>
      <c r="AK24" s="724"/>
      <c r="AL24" s="666" t="s">
        <v>127</v>
      </c>
      <c r="AM24" s="667"/>
      <c r="AN24" s="667"/>
      <c r="AO24" s="725"/>
      <c r="AP24" s="769" t="s">
        <v>284</v>
      </c>
      <c r="AQ24" s="776"/>
      <c r="AR24" s="776"/>
      <c r="AS24" s="776"/>
      <c r="AT24" s="776"/>
      <c r="AU24" s="776"/>
      <c r="AV24" s="776"/>
      <c r="AW24" s="776"/>
      <c r="AX24" s="776"/>
      <c r="AY24" s="776"/>
      <c r="AZ24" s="776"/>
      <c r="BA24" s="776"/>
      <c r="BB24" s="776"/>
      <c r="BC24" s="776"/>
      <c r="BD24" s="776"/>
      <c r="BE24" s="776"/>
      <c r="BF24" s="771"/>
      <c r="BG24" s="661" t="s">
        <v>127</v>
      </c>
      <c r="BH24" s="664"/>
      <c r="BI24" s="664"/>
      <c r="BJ24" s="664"/>
      <c r="BK24" s="664"/>
      <c r="BL24" s="664"/>
      <c r="BM24" s="664"/>
      <c r="BN24" s="665"/>
      <c r="BO24" s="723" t="s">
        <v>127</v>
      </c>
      <c r="BP24" s="723"/>
      <c r="BQ24" s="723"/>
      <c r="BR24" s="723"/>
      <c r="BS24" s="669" t="s">
        <v>127</v>
      </c>
      <c r="BT24" s="664"/>
      <c r="BU24" s="664"/>
      <c r="BV24" s="664"/>
      <c r="BW24" s="664"/>
      <c r="BX24" s="664"/>
      <c r="BY24" s="664"/>
      <c r="BZ24" s="664"/>
      <c r="CA24" s="664"/>
      <c r="CB24" s="704"/>
      <c r="CD24" s="732" t="s">
        <v>285</v>
      </c>
      <c r="CE24" s="733"/>
      <c r="CF24" s="733"/>
      <c r="CG24" s="733"/>
      <c r="CH24" s="733"/>
      <c r="CI24" s="733"/>
      <c r="CJ24" s="733"/>
      <c r="CK24" s="733"/>
      <c r="CL24" s="733"/>
      <c r="CM24" s="733"/>
      <c r="CN24" s="733"/>
      <c r="CO24" s="733"/>
      <c r="CP24" s="733"/>
      <c r="CQ24" s="734"/>
      <c r="CR24" s="726">
        <v>545279</v>
      </c>
      <c r="CS24" s="727"/>
      <c r="CT24" s="727"/>
      <c r="CU24" s="727"/>
      <c r="CV24" s="727"/>
      <c r="CW24" s="727"/>
      <c r="CX24" s="727"/>
      <c r="CY24" s="773"/>
      <c r="CZ24" s="774">
        <v>24.8</v>
      </c>
      <c r="DA24" s="743"/>
      <c r="DB24" s="743"/>
      <c r="DC24" s="777"/>
      <c r="DD24" s="772">
        <v>472883</v>
      </c>
      <c r="DE24" s="727"/>
      <c r="DF24" s="727"/>
      <c r="DG24" s="727"/>
      <c r="DH24" s="727"/>
      <c r="DI24" s="727"/>
      <c r="DJ24" s="727"/>
      <c r="DK24" s="773"/>
      <c r="DL24" s="772">
        <v>471110</v>
      </c>
      <c r="DM24" s="727"/>
      <c r="DN24" s="727"/>
      <c r="DO24" s="727"/>
      <c r="DP24" s="727"/>
      <c r="DQ24" s="727"/>
      <c r="DR24" s="727"/>
      <c r="DS24" s="727"/>
      <c r="DT24" s="727"/>
      <c r="DU24" s="727"/>
      <c r="DV24" s="773"/>
      <c r="DW24" s="774">
        <v>38.4</v>
      </c>
      <c r="DX24" s="743"/>
      <c r="DY24" s="743"/>
      <c r="DZ24" s="743"/>
      <c r="EA24" s="743"/>
      <c r="EB24" s="743"/>
      <c r="EC24" s="775"/>
    </row>
    <row r="25" spans="2:133" ht="11.25" customHeight="1" x14ac:dyDescent="0.15">
      <c r="B25" s="658" t="s">
        <v>286</v>
      </c>
      <c r="C25" s="659"/>
      <c r="D25" s="659"/>
      <c r="E25" s="659"/>
      <c r="F25" s="659"/>
      <c r="G25" s="659"/>
      <c r="H25" s="659"/>
      <c r="I25" s="659"/>
      <c r="J25" s="659"/>
      <c r="K25" s="659"/>
      <c r="L25" s="659"/>
      <c r="M25" s="659"/>
      <c r="N25" s="659"/>
      <c r="O25" s="659"/>
      <c r="P25" s="659"/>
      <c r="Q25" s="660"/>
      <c r="R25" s="661">
        <v>32056</v>
      </c>
      <c r="S25" s="664"/>
      <c r="T25" s="664"/>
      <c r="U25" s="664"/>
      <c r="V25" s="664"/>
      <c r="W25" s="664"/>
      <c r="X25" s="664"/>
      <c r="Y25" s="665"/>
      <c r="Z25" s="723">
        <v>1.3</v>
      </c>
      <c r="AA25" s="723"/>
      <c r="AB25" s="723"/>
      <c r="AC25" s="723"/>
      <c r="AD25" s="724">
        <v>2005</v>
      </c>
      <c r="AE25" s="724"/>
      <c r="AF25" s="724"/>
      <c r="AG25" s="724"/>
      <c r="AH25" s="724"/>
      <c r="AI25" s="724"/>
      <c r="AJ25" s="724"/>
      <c r="AK25" s="724"/>
      <c r="AL25" s="666">
        <v>0.2</v>
      </c>
      <c r="AM25" s="667"/>
      <c r="AN25" s="667"/>
      <c r="AO25" s="725"/>
      <c r="AP25" s="769" t="s">
        <v>287</v>
      </c>
      <c r="AQ25" s="776"/>
      <c r="AR25" s="776"/>
      <c r="AS25" s="776"/>
      <c r="AT25" s="776"/>
      <c r="AU25" s="776"/>
      <c r="AV25" s="776"/>
      <c r="AW25" s="776"/>
      <c r="AX25" s="776"/>
      <c r="AY25" s="776"/>
      <c r="AZ25" s="776"/>
      <c r="BA25" s="776"/>
      <c r="BB25" s="776"/>
      <c r="BC25" s="776"/>
      <c r="BD25" s="776"/>
      <c r="BE25" s="776"/>
      <c r="BF25" s="771"/>
      <c r="BG25" s="661" t="s">
        <v>127</v>
      </c>
      <c r="BH25" s="664"/>
      <c r="BI25" s="664"/>
      <c r="BJ25" s="664"/>
      <c r="BK25" s="664"/>
      <c r="BL25" s="664"/>
      <c r="BM25" s="664"/>
      <c r="BN25" s="665"/>
      <c r="BO25" s="723" t="s">
        <v>127</v>
      </c>
      <c r="BP25" s="723"/>
      <c r="BQ25" s="723"/>
      <c r="BR25" s="723"/>
      <c r="BS25" s="669" t="s">
        <v>127</v>
      </c>
      <c r="BT25" s="664"/>
      <c r="BU25" s="664"/>
      <c r="BV25" s="664"/>
      <c r="BW25" s="664"/>
      <c r="BX25" s="664"/>
      <c r="BY25" s="664"/>
      <c r="BZ25" s="664"/>
      <c r="CA25" s="664"/>
      <c r="CB25" s="704"/>
      <c r="CD25" s="705" t="s">
        <v>288</v>
      </c>
      <c r="CE25" s="702"/>
      <c r="CF25" s="702"/>
      <c r="CG25" s="702"/>
      <c r="CH25" s="702"/>
      <c r="CI25" s="702"/>
      <c r="CJ25" s="702"/>
      <c r="CK25" s="702"/>
      <c r="CL25" s="702"/>
      <c r="CM25" s="702"/>
      <c r="CN25" s="702"/>
      <c r="CO25" s="702"/>
      <c r="CP25" s="702"/>
      <c r="CQ25" s="703"/>
      <c r="CR25" s="661">
        <v>286079</v>
      </c>
      <c r="CS25" s="662"/>
      <c r="CT25" s="662"/>
      <c r="CU25" s="662"/>
      <c r="CV25" s="662"/>
      <c r="CW25" s="662"/>
      <c r="CX25" s="662"/>
      <c r="CY25" s="663"/>
      <c r="CZ25" s="666">
        <v>13</v>
      </c>
      <c r="DA25" s="695"/>
      <c r="DB25" s="695"/>
      <c r="DC25" s="696"/>
      <c r="DD25" s="669">
        <v>274789</v>
      </c>
      <c r="DE25" s="662"/>
      <c r="DF25" s="662"/>
      <c r="DG25" s="662"/>
      <c r="DH25" s="662"/>
      <c r="DI25" s="662"/>
      <c r="DJ25" s="662"/>
      <c r="DK25" s="663"/>
      <c r="DL25" s="669">
        <v>274602</v>
      </c>
      <c r="DM25" s="662"/>
      <c r="DN25" s="662"/>
      <c r="DO25" s="662"/>
      <c r="DP25" s="662"/>
      <c r="DQ25" s="662"/>
      <c r="DR25" s="662"/>
      <c r="DS25" s="662"/>
      <c r="DT25" s="662"/>
      <c r="DU25" s="662"/>
      <c r="DV25" s="663"/>
      <c r="DW25" s="666">
        <v>22.4</v>
      </c>
      <c r="DX25" s="695"/>
      <c r="DY25" s="695"/>
      <c r="DZ25" s="695"/>
      <c r="EA25" s="695"/>
      <c r="EB25" s="695"/>
      <c r="EC25" s="697"/>
    </row>
    <row r="26" spans="2:133" ht="11.25" customHeight="1" x14ac:dyDescent="0.15">
      <c r="B26" s="658" t="s">
        <v>289</v>
      </c>
      <c r="C26" s="659"/>
      <c r="D26" s="659"/>
      <c r="E26" s="659"/>
      <c r="F26" s="659"/>
      <c r="G26" s="659"/>
      <c r="H26" s="659"/>
      <c r="I26" s="659"/>
      <c r="J26" s="659"/>
      <c r="K26" s="659"/>
      <c r="L26" s="659"/>
      <c r="M26" s="659"/>
      <c r="N26" s="659"/>
      <c r="O26" s="659"/>
      <c r="P26" s="659"/>
      <c r="Q26" s="660"/>
      <c r="R26" s="661">
        <v>1927</v>
      </c>
      <c r="S26" s="664"/>
      <c r="T26" s="664"/>
      <c r="U26" s="664"/>
      <c r="V26" s="664"/>
      <c r="W26" s="664"/>
      <c r="X26" s="664"/>
      <c r="Y26" s="665"/>
      <c r="Z26" s="723">
        <v>0.1</v>
      </c>
      <c r="AA26" s="723"/>
      <c r="AB26" s="723"/>
      <c r="AC26" s="723"/>
      <c r="AD26" s="724" t="s">
        <v>127</v>
      </c>
      <c r="AE26" s="724"/>
      <c r="AF26" s="724"/>
      <c r="AG26" s="724"/>
      <c r="AH26" s="724"/>
      <c r="AI26" s="724"/>
      <c r="AJ26" s="724"/>
      <c r="AK26" s="724"/>
      <c r="AL26" s="666" t="s">
        <v>127</v>
      </c>
      <c r="AM26" s="667"/>
      <c r="AN26" s="667"/>
      <c r="AO26" s="725"/>
      <c r="AP26" s="769" t="s">
        <v>290</v>
      </c>
      <c r="AQ26" s="770"/>
      <c r="AR26" s="770"/>
      <c r="AS26" s="770"/>
      <c r="AT26" s="770"/>
      <c r="AU26" s="770"/>
      <c r="AV26" s="770"/>
      <c r="AW26" s="770"/>
      <c r="AX26" s="770"/>
      <c r="AY26" s="770"/>
      <c r="AZ26" s="770"/>
      <c r="BA26" s="770"/>
      <c r="BB26" s="770"/>
      <c r="BC26" s="770"/>
      <c r="BD26" s="770"/>
      <c r="BE26" s="770"/>
      <c r="BF26" s="771"/>
      <c r="BG26" s="661" t="s">
        <v>127</v>
      </c>
      <c r="BH26" s="664"/>
      <c r="BI26" s="664"/>
      <c r="BJ26" s="664"/>
      <c r="BK26" s="664"/>
      <c r="BL26" s="664"/>
      <c r="BM26" s="664"/>
      <c r="BN26" s="665"/>
      <c r="BO26" s="723" t="s">
        <v>144</v>
      </c>
      <c r="BP26" s="723"/>
      <c r="BQ26" s="723"/>
      <c r="BR26" s="723"/>
      <c r="BS26" s="669" t="s">
        <v>127</v>
      </c>
      <c r="BT26" s="664"/>
      <c r="BU26" s="664"/>
      <c r="BV26" s="664"/>
      <c r="BW26" s="664"/>
      <c r="BX26" s="664"/>
      <c r="BY26" s="664"/>
      <c r="BZ26" s="664"/>
      <c r="CA26" s="664"/>
      <c r="CB26" s="704"/>
      <c r="CD26" s="705" t="s">
        <v>291</v>
      </c>
      <c r="CE26" s="702"/>
      <c r="CF26" s="702"/>
      <c r="CG26" s="702"/>
      <c r="CH26" s="702"/>
      <c r="CI26" s="702"/>
      <c r="CJ26" s="702"/>
      <c r="CK26" s="702"/>
      <c r="CL26" s="702"/>
      <c r="CM26" s="702"/>
      <c r="CN26" s="702"/>
      <c r="CO26" s="702"/>
      <c r="CP26" s="702"/>
      <c r="CQ26" s="703"/>
      <c r="CR26" s="661">
        <v>168587</v>
      </c>
      <c r="CS26" s="664"/>
      <c r="CT26" s="664"/>
      <c r="CU26" s="664"/>
      <c r="CV26" s="664"/>
      <c r="CW26" s="664"/>
      <c r="CX26" s="664"/>
      <c r="CY26" s="665"/>
      <c r="CZ26" s="666">
        <v>7.7</v>
      </c>
      <c r="DA26" s="695"/>
      <c r="DB26" s="695"/>
      <c r="DC26" s="696"/>
      <c r="DD26" s="669">
        <v>159092</v>
      </c>
      <c r="DE26" s="664"/>
      <c r="DF26" s="664"/>
      <c r="DG26" s="664"/>
      <c r="DH26" s="664"/>
      <c r="DI26" s="664"/>
      <c r="DJ26" s="664"/>
      <c r="DK26" s="665"/>
      <c r="DL26" s="669" t="s">
        <v>144</v>
      </c>
      <c r="DM26" s="664"/>
      <c r="DN26" s="664"/>
      <c r="DO26" s="664"/>
      <c r="DP26" s="664"/>
      <c r="DQ26" s="664"/>
      <c r="DR26" s="664"/>
      <c r="DS26" s="664"/>
      <c r="DT26" s="664"/>
      <c r="DU26" s="664"/>
      <c r="DV26" s="665"/>
      <c r="DW26" s="666" t="s">
        <v>127</v>
      </c>
      <c r="DX26" s="695"/>
      <c r="DY26" s="695"/>
      <c r="DZ26" s="695"/>
      <c r="EA26" s="695"/>
      <c r="EB26" s="695"/>
      <c r="EC26" s="697"/>
    </row>
    <row r="27" spans="2:133" ht="11.25" customHeight="1" x14ac:dyDescent="0.15">
      <c r="B27" s="658" t="s">
        <v>292</v>
      </c>
      <c r="C27" s="659"/>
      <c r="D27" s="659"/>
      <c r="E27" s="659"/>
      <c r="F27" s="659"/>
      <c r="G27" s="659"/>
      <c r="H27" s="659"/>
      <c r="I27" s="659"/>
      <c r="J27" s="659"/>
      <c r="K27" s="659"/>
      <c r="L27" s="659"/>
      <c r="M27" s="659"/>
      <c r="N27" s="659"/>
      <c r="O27" s="659"/>
      <c r="P27" s="659"/>
      <c r="Q27" s="660"/>
      <c r="R27" s="661">
        <v>140832</v>
      </c>
      <c r="S27" s="664"/>
      <c r="T27" s="664"/>
      <c r="U27" s="664"/>
      <c r="V27" s="664"/>
      <c r="W27" s="664"/>
      <c r="X27" s="664"/>
      <c r="Y27" s="665"/>
      <c r="Z27" s="723">
        <v>5.9</v>
      </c>
      <c r="AA27" s="723"/>
      <c r="AB27" s="723"/>
      <c r="AC27" s="723"/>
      <c r="AD27" s="724" t="s">
        <v>127</v>
      </c>
      <c r="AE27" s="724"/>
      <c r="AF27" s="724"/>
      <c r="AG27" s="724"/>
      <c r="AH27" s="724"/>
      <c r="AI27" s="724"/>
      <c r="AJ27" s="724"/>
      <c r="AK27" s="724"/>
      <c r="AL27" s="666" t="s">
        <v>127</v>
      </c>
      <c r="AM27" s="667"/>
      <c r="AN27" s="667"/>
      <c r="AO27" s="725"/>
      <c r="AP27" s="658" t="s">
        <v>293</v>
      </c>
      <c r="AQ27" s="659"/>
      <c r="AR27" s="659"/>
      <c r="AS27" s="659"/>
      <c r="AT27" s="659"/>
      <c r="AU27" s="659"/>
      <c r="AV27" s="659"/>
      <c r="AW27" s="659"/>
      <c r="AX27" s="659"/>
      <c r="AY27" s="659"/>
      <c r="AZ27" s="659"/>
      <c r="BA27" s="659"/>
      <c r="BB27" s="659"/>
      <c r="BC27" s="659"/>
      <c r="BD27" s="659"/>
      <c r="BE27" s="659"/>
      <c r="BF27" s="660"/>
      <c r="BG27" s="661">
        <v>192680</v>
      </c>
      <c r="BH27" s="664"/>
      <c r="BI27" s="664"/>
      <c r="BJ27" s="664"/>
      <c r="BK27" s="664"/>
      <c r="BL27" s="664"/>
      <c r="BM27" s="664"/>
      <c r="BN27" s="665"/>
      <c r="BO27" s="723">
        <v>100</v>
      </c>
      <c r="BP27" s="723"/>
      <c r="BQ27" s="723"/>
      <c r="BR27" s="723"/>
      <c r="BS27" s="669">
        <v>2657</v>
      </c>
      <c r="BT27" s="664"/>
      <c r="BU27" s="664"/>
      <c r="BV27" s="664"/>
      <c r="BW27" s="664"/>
      <c r="BX27" s="664"/>
      <c r="BY27" s="664"/>
      <c r="BZ27" s="664"/>
      <c r="CA27" s="664"/>
      <c r="CB27" s="704"/>
      <c r="CD27" s="705" t="s">
        <v>294</v>
      </c>
      <c r="CE27" s="702"/>
      <c r="CF27" s="702"/>
      <c r="CG27" s="702"/>
      <c r="CH27" s="702"/>
      <c r="CI27" s="702"/>
      <c r="CJ27" s="702"/>
      <c r="CK27" s="702"/>
      <c r="CL27" s="702"/>
      <c r="CM27" s="702"/>
      <c r="CN27" s="702"/>
      <c r="CO27" s="702"/>
      <c r="CP27" s="702"/>
      <c r="CQ27" s="703"/>
      <c r="CR27" s="661">
        <v>86852</v>
      </c>
      <c r="CS27" s="662"/>
      <c r="CT27" s="662"/>
      <c r="CU27" s="662"/>
      <c r="CV27" s="662"/>
      <c r="CW27" s="662"/>
      <c r="CX27" s="662"/>
      <c r="CY27" s="663"/>
      <c r="CZ27" s="666">
        <v>4</v>
      </c>
      <c r="DA27" s="695"/>
      <c r="DB27" s="695"/>
      <c r="DC27" s="696"/>
      <c r="DD27" s="669">
        <v>25746</v>
      </c>
      <c r="DE27" s="662"/>
      <c r="DF27" s="662"/>
      <c r="DG27" s="662"/>
      <c r="DH27" s="662"/>
      <c r="DI27" s="662"/>
      <c r="DJ27" s="662"/>
      <c r="DK27" s="663"/>
      <c r="DL27" s="669">
        <v>24160</v>
      </c>
      <c r="DM27" s="662"/>
      <c r="DN27" s="662"/>
      <c r="DO27" s="662"/>
      <c r="DP27" s="662"/>
      <c r="DQ27" s="662"/>
      <c r="DR27" s="662"/>
      <c r="DS27" s="662"/>
      <c r="DT27" s="662"/>
      <c r="DU27" s="662"/>
      <c r="DV27" s="663"/>
      <c r="DW27" s="666">
        <v>2</v>
      </c>
      <c r="DX27" s="695"/>
      <c r="DY27" s="695"/>
      <c r="DZ27" s="695"/>
      <c r="EA27" s="695"/>
      <c r="EB27" s="695"/>
      <c r="EC27" s="697"/>
    </row>
    <row r="28" spans="2:133" ht="11.25" customHeight="1" x14ac:dyDescent="0.15">
      <c r="B28" s="766" t="s">
        <v>295</v>
      </c>
      <c r="C28" s="767"/>
      <c r="D28" s="767"/>
      <c r="E28" s="767"/>
      <c r="F28" s="767"/>
      <c r="G28" s="767"/>
      <c r="H28" s="767"/>
      <c r="I28" s="767"/>
      <c r="J28" s="767"/>
      <c r="K28" s="767"/>
      <c r="L28" s="767"/>
      <c r="M28" s="767"/>
      <c r="N28" s="767"/>
      <c r="O28" s="767"/>
      <c r="P28" s="767"/>
      <c r="Q28" s="768"/>
      <c r="R28" s="661" t="s">
        <v>127</v>
      </c>
      <c r="S28" s="664"/>
      <c r="T28" s="664"/>
      <c r="U28" s="664"/>
      <c r="V28" s="664"/>
      <c r="W28" s="664"/>
      <c r="X28" s="664"/>
      <c r="Y28" s="665"/>
      <c r="Z28" s="723" t="s">
        <v>127</v>
      </c>
      <c r="AA28" s="723"/>
      <c r="AB28" s="723"/>
      <c r="AC28" s="723"/>
      <c r="AD28" s="724" t="s">
        <v>127</v>
      </c>
      <c r="AE28" s="724"/>
      <c r="AF28" s="724"/>
      <c r="AG28" s="724"/>
      <c r="AH28" s="724"/>
      <c r="AI28" s="724"/>
      <c r="AJ28" s="724"/>
      <c r="AK28" s="724"/>
      <c r="AL28" s="666" t="s">
        <v>127</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296</v>
      </c>
      <c r="CE28" s="702"/>
      <c r="CF28" s="702"/>
      <c r="CG28" s="702"/>
      <c r="CH28" s="702"/>
      <c r="CI28" s="702"/>
      <c r="CJ28" s="702"/>
      <c r="CK28" s="702"/>
      <c r="CL28" s="702"/>
      <c r="CM28" s="702"/>
      <c r="CN28" s="702"/>
      <c r="CO28" s="702"/>
      <c r="CP28" s="702"/>
      <c r="CQ28" s="703"/>
      <c r="CR28" s="661">
        <v>172348</v>
      </c>
      <c r="CS28" s="664"/>
      <c r="CT28" s="664"/>
      <c r="CU28" s="664"/>
      <c r="CV28" s="664"/>
      <c r="CW28" s="664"/>
      <c r="CX28" s="664"/>
      <c r="CY28" s="665"/>
      <c r="CZ28" s="666">
        <v>7.8</v>
      </c>
      <c r="DA28" s="695"/>
      <c r="DB28" s="695"/>
      <c r="DC28" s="696"/>
      <c r="DD28" s="669">
        <v>172348</v>
      </c>
      <c r="DE28" s="664"/>
      <c r="DF28" s="664"/>
      <c r="DG28" s="664"/>
      <c r="DH28" s="664"/>
      <c r="DI28" s="664"/>
      <c r="DJ28" s="664"/>
      <c r="DK28" s="665"/>
      <c r="DL28" s="669">
        <v>172348</v>
      </c>
      <c r="DM28" s="664"/>
      <c r="DN28" s="664"/>
      <c r="DO28" s="664"/>
      <c r="DP28" s="664"/>
      <c r="DQ28" s="664"/>
      <c r="DR28" s="664"/>
      <c r="DS28" s="664"/>
      <c r="DT28" s="664"/>
      <c r="DU28" s="664"/>
      <c r="DV28" s="665"/>
      <c r="DW28" s="666">
        <v>14.1</v>
      </c>
      <c r="DX28" s="695"/>
      <c r="DY28" s="695"/>
      <c r="DZ28" s="695"/>
      <c r="EA28" s="695"/>
      <c r="EB28" s="695"/>
      <c r="EC28" s="697"/>
    </row>
    <row r="29" spans="2:133" ht="11.25" customHeight="1" x14ac:dyDescent="0.15">
      <c r="B29" s="658" t="s">
        <v>297</v>
      </c>
      <c r="C29" s="659"/>
      <c r="D29" s="659"/>
      <c r="E29" s="659"/>
      <c r="F29" s="659"/>
      <c r="G29" s="659"/>
      <c r="H29" s="659"/>
      <c r="I29" s="659"/>
      <c r="J29" s="659"/>
      <c r="K29" s="659"/>
      <c r="L29" s="659"/>
      <c r="M29" s="659"/>
      <c r="N29" s="659"/>
      <c r="O29" s="659"/>
      <c r="P29" s="659"/>
      <c r="Q29" s="660"/>
      <c r="R29" s="661">
        <v>97712</v>
      </c>
      <c r="S29" s="664"/>
      <c r="T29" s="664"/>
      <c r="U29" s="664"/>
      <c r="V29" s="664"/>
      <c r="W29" s="664"/>
      <c r="X29" s="664"/>
      <c r="Y29" s="665"/>
      <c r="Z29" s="723">
        <v>4.0999999999999996</v>
      </c>
      <c r="AA29" s="723"/>
      <c r="AB29" s="723"/>
      <c r="AC29" s="723"/>
      <c r="AD29" s="724" t="s">
        <v>127</v>
      </c>
      <c r="AE29" s="724"/>
      <c r="AF29" s="724"/>
      <c r="AG29" s="724"/>
      <c r="AH29" s="724"/>
      <c r="AI29" s="724"/>
      <c r="AJ29" s="724"/>
      <c r="AK29" s="724"/>
      <c r="AL29" s="666" t="s">
        <v>127</v>
      </c>
      <c r="AM29" s="667"/>
      <c r="AN29" s="667"/>
      <c r="AO29" s="725"/>
      <c r="AP29" s="735" t="s">
        <v>217</v>
      </c>
      <c r="AQ29" s="736"/>
      <c r="AR29" s="736"/>
      <c r="AS29" s="736"/>
      <c r="AT29" s="736"/>
      <c r="AU29" s="736"/>
      <c r="AV29" s="736"/>
      <c r="AW29" s="736"/>
      <c r="AX29" s="736"/>
      <c r="AY29" s="736"/>
      <c r="AZ29" s="736"/>
      <c r="BA29" s="736"/>
      <c r="BB29" s="736"/>
      <c r="BC29" s="736"/>
      <c r="BD29" s="736"/>
      <c r="BE29" s="736"/>
      <c r="BF29" s="737"/>
      <c r="BG29" s="735" t="s">
        <v>298</v>
      </c>
      <c r="BH29" s="763"/>
      <c r="BI29" s="763"/>
      <c r="BJ29" s="763"/>
      <c r="BK29" s="763"/>
      <c r="BL29" s="763"/>
      <c r="BM29" s="763"/>
      <c r="BN29" s="763"/>
      <c r="BO29" s="763"/>
      <c r="BP29" s="763"/>
      <c r="BQ29" s="764"/>
      <c r="BR29" s="735" t="s">
        <v>299</v>
      </c>
      <c r="BS29" s="763"/>
      <c r="BT29" s="763"/>
      <c r="BU29" s="763"/>
      <c r="BV29" s="763"/>
      <c r="BW29" s="763"/>
      <c r="BX29" s="763"/>
      <c r="BY29" s="763"/>
      <c r="BZ29" s="763"/>
      <c r="CA29" s="763"/>
      <c r="CB29" s="764"/>
      <c r="CD29" s="745" t="s">
        <v>300</v>
      </c>
      <c r="CE29" s="746"/>
      <c r="CF29" s="705" t="s">
        <v>70</v>
      </c>
      <c r="CG29" s="702"/>
      <c r="CH29" s="702"/>
      <c r="CI29" s="702"/>
      <c r="CJ29" s="702"/>
      <c r="CK29" s="702"/>
      <c r="CL29" s="702"/>
      <c r="CM29" s="702"/>
      <c r="CN29" s="702"/>
      <c r="CO29" s="702"/>
      <c r="CP29" s="702"/>
      <c r="CQ29" s="703"/>
      <c r="CR29" s="661">
        <v>172348</v>
      </c>
      <c r="CS29" s="662"/>
      <c r="CT29" s="662"/>
      <c r="CU29" s="662"/>
      <c r="CV29" s="662"/>
      <c r="CW29" s="662"/>
      <c r="CX29" s="662"/>
      <c r="CY29" s="663"/>
      <c r="CZ29" s="666">
        <v>7.8</v>
      </c>
      <c r="DA29" s="695"/>
      <c r="DB29" s="695"/>
      <c r="DC29" s="696"/>
      <c r="DD29" s="669">
        <v>172348</v>
      </c>
      <c r="DE29" s="662"/>
      <c r="DF29" s="662"/>
      <c r="DG29" s="662"/>
      <c r="DH29" s="662"/>
      <c r="DI29" s="662"/>
      <c r="DJ29" s="662"/>
      <c r="DK29" s="663"/>
      <c r="DL29" s="669">
        <v>172348</v>
      </c>
      <c r="DM29" s="662"/>
      <c r="DN29" s="662"/>
      <c r="DO29" s="662"/>
      <c r="DP29" s="662"/>
      <c r="DQ29" s="662"/>
      <c r="DR29" s="662"/>
      <c r="DS29" s="662"/>
      <c r="DT29" s="662"/>
      <c r="DU29" s="662"/>
      <c r="DV29" s="663"/>
      <c r="DW29" s="666">
        <v>14.1</v>
      </c>
      <c r="DX29" s="695"/>
      <c r="DY29" s="695"/>
      <c r="DZ29" s="695"/>
      <c r="EA29" s="695"/>
      <c r="EB29" s="695"/>
      <c r="EC29" s="697"/>
    </row>
    <row r="30" spans="2:133" ht="11.25" customHeight="1" x14ac:dyDescent="0.15">
      <c r="B30" s="658" t="s">
        <v>301</v>
      </c>
      <c r="C30" s="659"/>
      <c r="D30" s="659"/>
      <c r="E30" s="659"/>
      <c r="F30" s="659"/>
      <c r="G30" s="659"/>
      <c r="H30" s="659"/>
      <c r="I30" s="659"/>
      <c r="J30" s="659"/>
      <c r="K30" s="659"/>
      <c r="L30" s="659"/>
      <c r="M30" s="659"/>
      <c r="N30" s="659"/>
      <c r="O30" s="659"/>
      <c r="P30" s="659"/>
      <c r="Q30" s="660"/>
      <c r="R30" s="661">
        <v>30595</v>
      </c>
      <c r="S30" s="664"/>
      <c r="T30" s="664"/>
      <c r="U30" s="664"/>
      <c r="V30" s="664"/>
      <c r="W30" s="664"/>
      <c r="X30" s="664"/>
      <c r="Y30" s="665"/>
      <c r="Z30" s="723">
        <v>1.3</v>
      </c>
      <c r="AA30" s="723"/>
      <c r="AB30" s="723"/>
      <c r="AC30" s="723"/>
      <c r="AD30" s="724">
        <v>1071</v>
      </c>
      <c r="AE30" s="724"/>
      <c r="AF30" s="724"/>
      <c r="AG30" s="724"/>
      <c r="AH30" s="724"/>
      <c r="AI30" s="724"/>
      <c r="AJ30" s="724"/>
      <c r="AK30" s="724"/>
      <c r="AL30" s="666">
        <v>0.1</v>
      </c>
      <c r="AM30" s="667"/>
      <c r="AN30" s="667"/>
      <c r="AO30" s="725"/>
      <c r="AP30" s="751" t="s">
        <v>302</v>
      </c>
      <c r="AQ30" s="752"/>
      <c r="AR30" s="752"/>
      <c r="AS30" s="752"/>
      <c r="AT30" s="757" t="s">
        <v>303</v>
      </c>
      <c r="AU30" s="230"/>
      <c r="AV30" s="230"/>
      <c r="AW30" s="230"/>
      <c r="AX30" s="760" t="s">
        <v>184</v>
      </c>
      <c r="AY30" s="761"/>
      <c r="AZ30" s="761"/>
      <c r="BA30" s="761"/>
      <c r="BB30" s="761"/>
      <c r="BC30" s="761"/>
      <c r="BD30" s="761"/>
      <c r="BE30" s="761"/>
      <c r="BF30" s="762"/>
      <c r="BG30" s="741">
        <v>100</v>
      </c>
      <c r="BH30" s="742"/>
      <c r="BI30" s="742"/>
      <c r="BJ30" s="742"/>
      <c r="BK30" s="742"/>
      <c r="BL30" s="742"/>
      <c r="BM30" s="743">
        <v>100</v>
      </c>
      <c r="BN30" s="742"/>
      <c r="BO30" s="742"/>
      <c r="BP30" s="742"/>
      <c r="BQ30" s="744"/>
      <c r="BR30" s="741">
        <v>100</v>
      </c>
      <c r="BS30" s="742"/>
      <c r="BT30" s="742"/>
      <c r="BU30" s="742"/>
      <c r="BV30" s="742"/>
      <c r="BW30" s="742"/>
      <c r="BX30" s="743">
        <v>100</v>
      </c>
      <c r="BY30" s="742"/>
      <c r="BZ30" s="742"/>
      <c r="CA30" s="742"/>
      <c r="CB30" s="744"/>
      <c r="CD30" s="747"/>
      <c r="CE30" s="748"/>
      <c r="CF30" s="705" t="s">
        <v>304</v>
      </c>
      <c r="CG30" s="702"/>
      <c r="CH30" s="702"/>
      <c r="CI30" s="702"/>
      <c r="CJ30" s="702"/>
      <c r="CK30" s="702"/>
      <c r="CL30" s="702"/>
      <c r="CM30" s="702"/>
      <c r="CN30" s="702"/>
      <c r="CO30" s="702"/>
      <c r="CP30" s="702"/>
      <c r="CQ30" s="703"/>
      <c r="CR30" s="661">
        <v>166880</v>
      </c>
      <c r="CS30" s="664"/>
      <c r="CT30" s="664"/>
      <c r="CU30" s="664"/>
      <c r="CV30" s="664"/>
      <c r="CW30" s="664"/>
      <c r="CX30" s="664"/>
      <c r="CY30" s="665"/>
      <c r="CZ30" s="666">
        <v>7.6</v>
      </c>
      <c r="DA30" s="695"/>
      <c r="DB30" s="695"/>
      <c r="DC30" s="696"/>
      <c r="DD30" s="669">
        <v>166880</v>
      </c>
      <c r="DE30" s="664"/>
      <c r="DF30" s="664"/>
      <c r="DG30" s="664"/>
      <c r="DH30" s="664"/>
      <c r="DI30" s="664"/>
      <c r="DJ30" s="664"/>
      <c r="DK30" s="665"/>
      <c r="DL30" s="669">
        <v>166880</v>
      </c>
      <c r="DM30" s="664"/>
      <c r="DN30" s="664"/>
      <c r="DO30" s="664"/>
      <c r="DP30" s="664"/>
      <c r="DQ30" s="664"/>
      <c r="DR30" s="664"/>
      <c r="DS30" s="664"/>
      <c r="DT30" s="664"/>
      <c r="DU30" s="664"/>
      <c r="DV30" s="665"/>
      <c r="DW30" s="666">
        <v>13.6</v>
      </c>
      <c r="DX30" s="695"/>
      <c r="DY30" s="695"/>
      <c r="DZ30" s="695"/>
      <c r="EA30" s="695"/>
      <c r="EB30" s="695"/>
      <c r="EC30" s="697"/>
    </row>
    <row r="31" spans="2:133" ht="11.25" customHeight="1" x14ac:dyDescent="0.15">
      <c r="B31" s="658" t="s">
        <v>305</v>
      </c>
      <c r="C31" s="659"/>
      <c r="D31" s="659"/>
      <c r="E31" s="659"/>
      <c r="F31" s="659"/>
      <c r="G31" s="659"/>
      <c r="H31" s="659"/>
      <c r="I31" s="659"/>
      <c r="J31" s="659"/>
      <c r="K31" s="659"/>
      <c r="L31" s="659"/>
      <c r="M31" s="659"/>
      <c r="N31" s="659"/>
      <c r="O31" s="659"/>
      <c r="P31" s="659"/>
      <c r="Q31" s="660"/>
      <c r="R31" s="661">
        <v>12390</v>
      </c>
      <c r="S31" s="664"/>
      <c r="T31" s="664"/>
      <c r="U31" s="664"/>
      <c r="V31" s="664"/>
      <c r="W31" s="664"/>
      <c r="X31" s="664"/>
      <c r="Y31" s="665"/>
      <c r="Z31" s="723">
        <v>0.5</v>
      </c>
      <c r="AA31" s="723"/>
      <c r="AB31" s="723"/>
      <c r="AC31" s="723"/>
      <c r="AD31" s="724" t="s">
        <v>144</v>
      </c>
      <c r="AE31" s="724"/>
      <c r="AF31" s="724"/>
      <c r="AG31" s="724"/>
      <c r="AH31" s="724"/>
      <c r="AI31" s="724"/>
      <c r="AJ31" s="724"/>
      <c r="AK31" s="724"/>
      <c r="AL31" s="666" t="s">
        <v>127</v>
      </c>
      <c r="AM31" s="667"/>
      <c r="AN31" s="667"/>
      <c r="AO31" s="725"/>
      <c r="AP31" s="753"/>
      <c r="AQ31" s="754"/>
      <c r="AR31" s="754"/>
      <c r="AS31" s="754"/>
      <c r="AT31" s="758"/>
      <c r="AU31" s="229" t="s">
        <v>306</v>
      </c>
      <c r="AV31" s="229"/>
      <c r="AW31" s="229"/>
      <c r="AX31" s="658" t="s">
        <v>307</v>
      </c>
      <c r="AY31" s="659"/>
      <c r="AZ31" s="659"/>
      <c r="BA31" s="659"/>
      <c r="BB31" s="659"/>
      <c r="BC31" s="659"/>
      <c r="BD31" s="659"/>
      <c r="BE31" s="659"/>
      <c r="BF31" s="660"/>
      <c r="BG31" s="739">
        <v>99.9</v>
      </c>
      <c r="BH31" s="662"/>
      <c r="BI31" s="662"/>
      <c r="BJ31" s="662"/>
      <c r="BK31" s="662"/>
      <c r="BL31" s="662"/>
      <c r="BM31" s="667">
        <v>99.9</v>
      </c>
      <c r="BN31" s="740"/>
      <c r="BO31" s="740"/>
      <c r="BP31" s="740"/>
      <c r="BQ31" s="701"/>
      <c r="BR31" s="739">
        <v>100</v>
      </c>
      <c r="BS31" s="662"/>
      <c r="BT31" s="662"/>
      <c r="BU31" s="662"/>
      <c r="BV31" s="662"/>
      <c r="BW31" s="662"/>
      <c r="BX31" s="667">
        <v>100</v>
      </c>
      <c r="BY31" s="740"/>
      <c r="BZ31" s="740"/>
      <c r="CA31" s="740"/>
      <c r="CB31" s="701"/>
      <c r="CD31" s="747"/>
      <c r="CE31" s="748"/>
      <c r="CF31" s="705" t="s">
        <v>308</v>
      </c>
      <c r="CG31" s="702"/>
      <c r="CH31" s="702"/>
      <c r="CI31" s="702"/>
      <c r="CJ31" s="702"/>
      <c r="CK31" s="702"/>
      <c r="CL31" s="702"/>
      <c r="CM31" s="702"/>
      <c r="CN31" s="702"/>
      <c r="CO31" s="702"/>
      <c r="CP31" s="702"/>
      <c r="CQ31" s="703"/>
      <c r="CR31" s="661">
        <v>5468</v>
      </c>
      <c r="CS31" s="662"/>
      <c r="CT31" s="662"/>
      <c r="CU31" s="662"/>
      <c r="CV31" s="662"/>
      <c r="CW31" s="662"/>
      <c r="CX31" s="662"/>
      <c r="CY31" s="663"/>
      <c r="CZ31" s="666">
        <v>0.2</v>
      </c>
      <c r="DA31" s="695"/>
      <c r="DB31" s="695"/>
      <c r="DC31" s="696"/>
      <c r="DD31" s="669">
        <v>5468</v>
      </c>
      <c r="DE31" s="662"/>
      <c r="DF31" s="662"/>
      <c r="DG31" s="662"/>
      <c r="DH31" s="662"/>
      <c r="DI31" s="662"/>
      <c r="DJ31" s="662"/>
      <c r="DK31" s="663"/>
      <c r="DL31" s="669">
        <v>5468</v>
      </c>
      <c r="DM31" s="662"/>
      <c r="DN31" s="662"/>
      <c r="DO31" s="662"/>
      <c r="DP31" s="662"/>
      <c r="DQ31" s="662"/>
      <c r="DR31" s="662"/>
      <c r="DS31" s="662"/>
      <c r="DT31" s="662"/>
      <c r="DU31" s="662"/>
      <c r="DV31" s="663"/>
      <c r="DW31" s="666">
        <v>0.4</v>
      </c>
      <c r="DX31" s="695"/>
      <c r="DY31" s="695"/>
      <c r="DZ31" s="695"/>
      <c r="EA31" s="695"/>
      <c r="EB31" s="695"/>
      <c r="EC31" s="697"/>
    </row>
    <row r="32" spans="2:133" ht="11.25" customHeight="1" x14ac:dyDescent="0.15">
      <c r="B32" s="658" t="s">
        <v>309</v>
      </c>
      <c r="C32" s="659"/>
      <c r="D32" s="659"/>
      <c r="E32" s="659"/>
      <c r="F32" s="659"/>
      <c r="G32" s="659"/>
      <c r="H32" s="659"/>
      <c r="I32" s="659"/>
      <c r="J32" s="659"/>
      <c r="K32" s="659"/>
      <c r="L32" s="659"/>
      <c r="M32" s="659"/>
      <c r="N32" s="659"/>
      <c r="O32" s="659"/>
      <c r="P32" s="659"/>
      <c r="Q32" s="660"/>
      <c r="R32" s="661">
        <v>97851</v>
      </c>
      <c r="S32" s="664"/>
      <c r="T32" s="664"/>
      <c r="U32" s="664"/>
      <c r="V32" s="664"/>
      <c r="W32" s="664"/>
      <c r="X32" s="664"/>
      <c r="Y32" s="665"/>
      <c r="Z32" s="723">
        <v>4.0999999999999996</v>
      </c>
      <c r="AA32" s="723"/>
      <c r="AB32" s="723"/>
      <c r="AC32" s="723"/>
      <c r="AD32" s="724" t="s">
        <v>127</v>
      </c>
      <c r="AE32" s="724"/>
      <c r="AF32" s="724"/>
      <c r="AG32" s="724"/>
      <c r="AH32" s="724"/>
      <c r="AI32" s="724"/>
      <c r="AJ32" s="724"/>
      <c r="AK32" s="724"/>
      <c r="AL32" s="666" t="s">
        <v>127</v>
      </c>
      <c r="AM32" s="667"/>
      <c r="AN32" s="667"/>
      <c r="AO32" s="725"/>
      <c r="AP32" s="755"/>
      <c r="AQ32" s="756"/>
      <c r="AR32" s="756"/>
      <c r="AS32" s="756"/>
      <c r="AT32" s="759"/>
      <c r="AU32" s="231"/>
      <c r="AV32" s="231"/>
      <c r="AW32" s="231"/>
      <c r="AX32" s="673" t="s">
        <v>310</v>
      </c>
      <c r="AY32" s="674"/>
      <c r="AZ32" s="674"/>
      <c r="BA32" s="674"/>
      <c r="BB32" s="674"/>
      <c r="BC32" s="674"/>
      <c r="BD32" s="674"/>
      <c r="BE32" s="674"/>
      <c r="BF32" s="675"/>
      <c r="BG32" s="738">
        <v>100</v>
      </c>
      <c r="BH32" s="677"/>
      <c r="BI32" s="677"/>
      <c r="BJ32" s="677"/>
      <c r="BK32" s="677"/>
      <c r="BL32" s="677"/>
      <c r="BM32" s="721">
        <v>100</v>
      </c>
      <c r="BN32" s="677"/>
      <c r="BO32" s="677"/>
      <c r="BP32" s="677"/>
      <c r="BQ32" s="714"/>
      <c r="BR32" s="738">
        <v>100</v>
      </c>
      <c r="BS32" s="677"/>
      <c r="BT32" s="677"/>
      <c r="BU32" s="677"/>
      <c r="BV32" s="677"/>
      <c r="BW32" s="677"/>
      <c r="BX32" s="721">
        <v>100</v>
      </c>
      <c r="BY32" s="677"/>
      <c r="BZ32" s="677"/>
      <c r="CA32" s="677"/>
      <c r="CB32" s="714"/>
      <c r="CD32" s="749"/>
      <c r="CE32" s="750"/>
      <c r="CF32" s="705" t="s">
        <v>311</v>
      </c>
      <c r="CG32" s="702"/>
      <c r="CH32" s="702"/>
      <c r="CI32" s="702"/>
      <c r="CJ32" s="702"/>
      <c r="CK32" s="702"/>
      <c r="CL32" s="702"/>
      <c r="CM32" s="702"/>
      <c r="CN32" s="702"/>
      <c r="CO32" s="702"/>
      <c r="CP32" s="702"/>
      <c r="CQ32" s="703"/>
      <c r="CR32" s="661" t="s">
        <v>127</v>
      </c>
      <c r="CS32" s="664"/>
      <c r="CT32" s="664"/>
      <c r="CU32" s="664"/>
      <c r="CV32" s="664"/>
      <c r="CW32" s="664"/>
      <c r="CX32" s="664"/>
      <c r="CY32" s="665"/>
      <c r="CZ32" s="666" t="s">
        <v>127</v>
      </c>
      <c r="DA32" s="695"/>
      <c r="DB32" s="695"/>
      <c r="DC32" s="696"/>
      <c r="DD32" s="669" t="s">
        <v>127</v>
      </c>
      <c r="DE32" s="664"/>
      <c r="DF32" s="664"/>
      <c r="DG32" s="664"/>
      <c r="DH32" s="664"/>
      <c r="DI32" s="664"/>
      <c r="DJ32" s="664"/>
      <c r="DK32" s="665"/>
      <c r="DL32" s="669" t="s">
        <v>127</v>
      </c>
      <c r="DM32" s="664"/>
      <c r="DN32" s="664"/>
      <c r="DO32" s="664"/>
      <c r="DP32" s="664"/>
      <c r="DQ32" s="664"/>
      <c r="DR32" s="664"/>
      <c r="DS32" s="664"/>
      <c r="DT32" s="664"/>
      <c r="DU32" s="664"/>
      <c r="DV32" s="665"/>
      <c r="DW32" s="666" t="s">
        <v>127</v>
      </c>
      <c r="DX32" s="695"/>
      <c r="DY32" s="695"/>
      <c r="DZ32" s="695"/>
      <c r="EA32" s="695"/>
      <c r="EB32" s="695"/>
      <c r="EC32" s="697"/>
    </row>
    <row r="33" spans="2:133" ht="11.25" customHeight="1" x14ac:dyDescent="0.15">
      <c r="B33" s="658" t="s">
        <v>312</v>
      </c>
      <c r="C33" s="659"/>
      <c r="D33" s="659"/>
      <c r="E33" s="659"/>
      <c r="F33" s="659"/>
      <c r="G33" s="659"/>
      <c r="H33" s="659"/>
      <c r="I33" s="659"/>
      <c r="J33" s="659"/>
      <c r="K33" s="659"/>
      <c r="L33" s="659"/>
      <c r="M33" s="659"/>
      <c r="N33" s="659"/>
      <c r="O33" s="659"/>
      <c r="P33" s="659"/>
      <c r="Q33" s="660"/>
      <c r="R33" s="661">
        <v>445634</v>
      </c>
      <c r="S33" s="664"/>
      <c r="T33" s="664"/>
      <c r="U33" s="664"/>
      <c r="V33" s="664"/>
      <c r="W33" s="664"/>
      <c r="X33" s="664"/>
      <c r="Y33" s="665"/>
      <c r="Z33" s="723">
        <v>18.5</v>
      </c>
      <c r="AA33" s="723"/>
      <c r="AB33" s="723"/>
      <c r="AC33" s="723"/>
      <c r="AD33" s="724" t="s">
        <v>127</v>
      </c>
      <c r="AE33" s="724"/>
      <c r="AF33" s="724"/>
      <c r="AG33" s="724"/>
      <c r="AH33" s="724"/>
      <c r="AI33" s="724"/>
      <c r="AJ33" s="724"/>
      <c r="AK33" s="724"/>
      <c r="AL33" s="666" t="s">
        <v>127</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313</v>
      </c>
      <c r="CE33" s="702"/>
      <c r="CF33" s="702"/>
      <c r="CG33" s="702"/>
      <c r="CH33" s="702"/>
      <c r="CI33" s="702"/>
      <c r="CJ33" s="702"/>
      <c r="CK33" s="702"/>
      <c r="CL33" s="702"/>
      <c r="CM33" s="702"/>
      <c r="CN33" s="702"/>
      <c r="CO33" s="702"/>
      <c r="CP33" s="702"/>
      <c r="CQ33" s="703"/>
      <c r="CR33" s="661">
        <v>874394</v>
      </c>
      <c r="CS33" s="662"/>
      <c r="CT33" s="662"/>
      <c r="CU33" s="662"/>
      <c r="CV33" s="662"/>
      <c r="CW33" s="662"/>
      <c r="CX33" s="662"/>
      <c r="CY33" s="663"/>
      <c r="CZ33" s="666">
        <v>39.799999999999997</v>
      </c>
      <c r="DA33" s="695"/>
      <c r="DB33" s="695"/>
      <c r="DC33" s="696"/>
      <c r="DD33" s="669">
        <v>758463</v>
      </c>
      <c r="DE33" s="662"/>
      <c r="DF33" s="662"/>
      <c r="DG33" s="662"/>
      <c r="DH33" s="662"/>
      <c r="DI33" s="662"/>
      <c r="DJ33" s="662"/>
      <c r="DK33" s="663"/>
      <c r="DL33" s="669">
        <v>442185</v>
      </c>
      <c r="DM33" s="662"/>
      <c r="DN33" s="662"/>
      <c r="DO33" s="662"/>
      <c r="DP33" s="662"/>
      <c r="DQ33" s="662"/>
      <c r="DR33" s="662"/>
      <c r="DS33" s="662"/>
      <c r="DT33" s="662"/>
      <c r="DU33" s="662"/>
      <c r="DV33" s="663"/>
      <c r="DW33" s="666">
        <v>36.1</v>
      </c>
      <c r="DX33" s="695"/>
      <c r="DY33" s="695"/>
      <c r="DZ33" s="695"/>
      <c r="EA33" s="695"/>
      <c r="EB33" s="695"/>
      <c r="EC33" s="697"/>
    </row>
    <row r="34" spans="2:133" ht="11.25" customHeight="1" x14ac:dyDescent="0.15">
      <c r="B34" s="658" t="s">
        <v>314</v>
      </c>
      <c r="C34" s="659"/>
      <c r="D34" s="659"/>
      <c r="E34" s="659"/>
      <c r="F34" s="659"/>
      <c r="G34" s="659"/>
      <c r="H34" s="659"/>
      <c r="I34" s="659"/>
      <c r="J34" s="659"/>
      <c r="K34" s="659"/>
      <c r="L34" s="659"/>
      <c r="M34" s="659"/>
      <c r="N34" s="659"/>
      <c r="O34" s="659"/>
      <c r="P34" s="659"/>
      <c r="Q34" s="660"/>
      <c r="R34" s="661">
        <v>68669</v>
      </c>
      <c r="S34" s="664"/>
      <c r="T34" s="664"/>
      <c r="U34" s="664"/>
      <c r="V34" s="664"/>
      <c r="W34" s="664"/>
      <c r="X34" s="664"/>
      <c r="Y34" s="665"/>
      <c r="Z34" s="723">
        <v>2.9</v>
      </c>
      <c r="AA34" s="723"/>
      <c r="AB34" s="723"/>
      <c r="AC34" s="723"/>
      <c r="AD34" s="724">
        <v>230</v>
      </c>
      <c r="AE34" s="724"/>
      <c r="AF34" s="724"/>
      <c r="AG34" s="724"/>
      <c r="AH34" s="724"/>
      <c r="AI34" s="724"/>
      <c r="AJ34" s="724"/>
      <c r="AK34" s="724"/>
      <c r="AL34" s="666">
        <v>0</v>
      </c>
      <c r="AM34" s="667"/>
      <c r="AN34" s="667"/>
      <c r="AO34" s="725"/>
      <c r="AP34" s="234"/>
      <c r="AQ34" s="735" t="s">
        <v>315</v>
      </c>
      <c r="AR34" s="736"/>
      <c r="AS34" s="736"/>
      <c r="AT34" s="736"/>
      <c r="AU34" s="736"/>
      <c r="AV34" s="736"/>
      <c r="AW34" s="736"/>
      <c r="AX34" s="736"/>
      <c r="AY34" s="736"/>
      <c r="AZ34" s="736"/>
      <c r="BA34" s="736"/>
      <c r="BB34" s="736"/>
      <c r="BC34" s="736"/>
      <c r="BD34" s="736"/>
      <c r="BE34" s="736"/>
      <c r="BF34" s="737"/>
      <c r="BG34" s="735" t="s">
        <v>316</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317</v>
      </c>
      <c r="CE34" s="702"/>
      <c r="CF34" s="702"/>
      <c r="CG34" s="702"/>
      <c r="CH34" s="702"/>
      <c r="CI34" s="702"/>
      <c r="CJ34" s="702"/>
      <c r="CK34" s="702"/>
      <c r="CL34" s="702"/>
      <c r="CM34" s="702"/>
      <c r="CN34" s="702"/>
      <c r="CO34" s="702"/>
      <c r="CP34" s="702"/>
      <c r="CQ34" s="703"/>
      <c r="CR34" s="661">
        <v>437491</v>
      </c>
      <c r="CS34" s="664"/>
      <c r="CT34" s="664"/>
      <c r="CU34" s="664"/>
      <c r="CV34" s="664"/>
      <c r="CW34" s="664"/>
      <c r="CX34" s="664"/>
      <c r="CY34" s="665"/>
      <c r="CZ34" s="666">
        <v>19.899999999999999</v>
      </c>
      <c r="DA34" s="695"/>
      <c r="DB34" s="695"/>
      <c r="DC34" s="696"/>
      <c r="DD34" s="669">
        <v>376587</v>
      </c>
      <c r="DE34" s="664"/>
      <c r="DF34" s="664"/>
      <c r="DG34" s="664"/>
      <c r="DH34" s="664"/>
      <c r="DI34" s="664"/>
      <c r="DJ34" s="664"/>
      <c r="DK34" s="665"/>
      <c r="DL34" s="669">
        <v>219347</v>
      </c>
      <c r="DM34" s="664"/>
      <c r="DN34" s="664"/>
      <c r="DO34" s="664"/>
      <c r="DP34" s="664"/>
      <c r="DQ34" s="664"/>
      <c r="DR34" s="664"/>
      <c r="DS34" s="664"/>
      <c r="DT34" s="664"/>
      <c r="DU34" s="664"/>
      <c r="DV34" s="665"/>
      <c r="DW34" s="666">
        <v>17.899999999999999</v>
      </c>
      <c r="DX34" s="695"/>
      <c r="DY34" s="695"/>
      <c r="DZ34" s="695"/>
      <c r="EA34" s="695"/>
      <c r="EB34" s="695"/>
      <c r="EC34" s="697"/>
    </row>
    <row r="35" spans="2:133" ht="11.25" customHeight="1" x14ac:dyDescent="0.15">
      <c r="B35" s="658" t="s">
        <v>318</v>
      </c>
      <c r="C35" s="659"/>
      <c r="D35" s="659"/>
      <c r="E35" s="659"/>
      <c r="F35" s="659"/>
      <c r="G35" s="659"/>
      <c r="H35" s="659"/>
      <c r="I35" s="659"/>
      <c r="J35" s="659"/>
      <c r="K35" s="659"/>
      <c r="L35" s="659"/>
      <c r="M35" s="659"/>
      <c r="N35" s="659"/>
      <c r="O35" s="659"/>
      <c r="P35" s="659"/>
      <c r="Q35" s="660"/>
      <c r="R35" s="661">
        <v>92400</v>
      </c>
      <c r="S35" s="664"/>
      <c r="T35" s="664"/>
      <c r="U35" s="664"/>
      <c r="V35" s="664"/>
      <c r="W35" s="664"/>
      <c r="X35" s="664"/>
      <c r="Y35" s="665"/>
      <c r="Z35" s="723">
        <v>3.8</v>
      </c>
      <c r="AA35" s="723"/>
      <c r="AB35" s="723"/>
      <c r="AC35" s="723"/>
      <c r="AD35" s="724" t="s">
        <v>127</v>
      </c>
      <c r="AE35" s="724"/>
      <c r="AF35" s="724"/>
      <c r="AG35" s="724"/>
      <c r="AH35" s="724"/>
      <c r="AI35" s="724"/>
      <c r="AJ35" s="724"/>
      <c r="AK35" s="724"/>
      <c r="AL35" s="666" t="s">
        <v>144</v>
      </c>
      <c r="AM35" s="667"/>
      <c r="AN35" s="667"/>
      <c r="AO35" s="725"/>
      <c r="AP35" s="234"/>
      <c r="AQ35" s="729" t="s">
        <v>319</v>
      </c>
      <c r="AR35" s="730"/>
      <c r="AS35" s="730"/>
      <c r="AT35" s="730"/>
      <c r="AU35" s="730"/>
      <c r="AV35" s="730"/>
      <c r="AW35" s="730"/>
      <c r="AX35" s="730"/>
      <c r="AY35" s="731"/>
      <c r="AZ35" s="726">
        <v>126362</v>
      </c>
      <c r="BA35" s="727"/>
      <c r="BB35" s="727"/>
      <c r="BC35" s="727"/>
      <c r="BD35" s="727"/>
      <c r="BE35" s="727"/>
      <c r="BF35" s="728"/>
      <c r="BG35" s="732" t="s">
        <v>320</v>
      </c>
      <c r="BH35" s="733"/>
      <c r="BI35" s="733"/>
      <c r="BJ35" s="733"/>
      <c r="BK35" s="733"/>
      <c r="BL35" s="733"/>
      <c r="BM35" s="733"/>
      <c r="BN35" s="733"/>
      <c r="BO35" s="733"/>
      <c r="BP35" s="733"/>
      <c r="BQ35" s="733"/>
      <c r="BR35" s="733"/>
      <c r="BS35" s="733"/>
      <c r="BT35" s="733"/>
      <c r="BU35" s="734"/>
      <c r="BV35" s="726">
        <v>634</v>
      </c>
      <c r="BW35" s="727"/>
      <c r="BX35" s="727"/>
      <c r="BY35" s="727"/>
      <c r="BZ35" s="727"/>
      <c r="CA35" s="727"/>
      <c r="CB35" s="728"/>
      <c r="CD35" s="705" t="s">
        <v>321</v>
      </c>
      <c r="CE35" s="702"/>
      <c r="CF35" s="702"/>
      <c r="CG35" s="702"/>
      <c r="CH35" s="702"/>
      <c r="CI35" s="702"/>
      <c r="CJ35" s="702"/>
      <c r="CK35" s="702"/>
      <c r="CL35" s="702"/>
      <c r="CM35" s="702"/>
      <c r="CN35" s="702"/>
      <c r="CO35" s="702"/>
      <c r="CP35" s="702"/>
      <c r="CQ35" s="703"/>
      <c r="CR35" s="661">
        <v>63485</v>
      </c>
      <c r="CS35" s="662"/>
      <c r="CT35" s="662"/>
      <c r="CU35" s="662"/>
      <c r="CV35" s="662"/>
      <c r="CW35" s="662"/>
      <c r="CX35" s="662"/>
      <c r="CY35" s="663"/>
      <c r="CZ35" s="666">
        <v>2.9</v>
      </c>
      <c r="DA35" s="695"/>
      <c r="DB35" s="695"/>
      <c r="DC35" s="696"/>
      <c r="DD35" s="669">
        <v>52653</v>
      </c>
      <c r="DE35" s="662"/>
      <c r="DF35" s="662"/>
      <c r="DG35" s="662"/>
      <c r="DH35" s="662"/>
      <c r="DI35" s="662"/>
      <c r="DJ35" s="662"/>
      <c r="DK35" s="663"/>
      <c r="DL35" s="669">
        <v>37449</v>
      </c>
      <c r="DM35" s="662"/>
      <c r="DN35" s="662"/>
      <c r="DO35" s="662"/>
      <c r="DP35" s="662"/>
      <c r="DQ35" s="662"/>
      <c r="DR35" s="662"/>
      <c r="DS35" s="662"/>
      <c r="DT35" s="662"/>
      <c r="DU35" s="662"/>
      <c r="DV35" s="663"/>
      <c r="DW35" s="666">
        <v>3.1</v>
      </c>
      <c r="DX35" s="695"/>
      <c r="DY35" s="695"/>
      <c r="DZ35" s="695"/>
      <c r="EA35" s="695"/>
      <c r="EB35" s="695"/>
      <c r="EC35" s="697"/>
    </row>
    <row r="36" spans="2:133" ht="11.25" customHeight="1" x14ac:dyDescent="0.15">
      <c r="B36" s="658" t="s">
        <v>322</v>
      </c>
      <c r="C36" s="659"/>
      <c r="D36" s="659"/>
      <c r="E36" s="659"/>
      <c r="F36" s="659"/>
      <c r="G36" s="659"/>
      <c r="H36" s="659"/>
      <c r="I36" s="659"/>
      <c r="J36" s="659"/>
      <c r="K36" s="659"/>
      <c r="L36" s="659"/>
      <c r="M36" s="659"/>
      <c r="N36" s="659"/>
      <c r="O36" s="659"/>
      <c r="P36" s="659"/>
      <c r="Q36" s="660"/>
      <c r="R36" s="661" t="s">
        <v>127</v>
      </c>
      <c r="S36" s="664"/>
      <c r="T36" s="664"/>
      <c r="U36" s="664"/>
      <c r="V36" s="664"/>
      <c r="W36" s="664"/>
      <c r="X36" s="664"/>
      <c r="Y36" s="665"/>
      <c r="Z36" s="723" t="s">
        <v>127</v>
      </c>
      <c r="AA36" s="723"/>
      <c r="AB36" s="723"/>
      <c r="AC36" s="723"/>
      <c r="AD36" s="724" t="s">
        <v>127</v>
      </c>
      <c r="AE36" s="724"/>
      <c r="AF36" s="724"/>
      <c r="AG36" s="724"/>
      <c r="AH36" s="724"/>
      <c r="AI36" s="724"/>
      <c r="AJ36" s="724"/>
      <c r="AK36" s="724"/>
      <c r="AL36" s="666" t="s">
        <v>127</v>
      </c>
      <c r="AM36" s="667"/>
      <c r="AN36" s="667"/>
      <c r="AO36" s="725"/>
      <c r="AQ36" s="698" t="s">
        <v>323</v>
      </c>
      <c r="AR36" s="699"/>
      <c r="AS36" s="699"/>
      <c r="AT36" s="699"/>
      <c r="AU36" s="699"/>
      <c r="AV36" s="699"/>
      <c r="AW36" s="699"/>
      <c r="AX36" s="699"/>
      <c r="AY36" s="700"/>
      <c r="AZ36" s="661">
        <v>48742</v>
      </c>
      <c r="BA36" s="664"/>
      <c r="BB36" s="664"/>
      <c r="BC36" s="664"/>
      <c r="BD36" s="662"/>
      <c r="BE36" s="662"/>
      <c r="BF36" s="701"/>
      <c r="BG36" s="705" t="s">
        <v>324</v>
      </c>
      <c r="BH36" s="702"/>
      <c r="BI36" s="702"/>
      <c r="BJ36" s="702"/>
      <c r="BK36" s="702"/>
      <c r="BL36" s="702"/>
      <c r="BM36" s="702"/>
      <c r="BN36" s="702"/>
      <c r="BO36" s="702"/>
      <c r="BP36" s="702"/>
      <c r="BQ36" s="702"/>
      <c r="BR36" s="702"/>
      <c r="BS36" s="702"/>
      <c r="BT36" s="702"/>
      <c r="BU36" s="703"/>
      <c r="BV36" s="661">
        <v>-738</v>
      </c>
      <c r="BW36" s="664"/>
      <c r="BX36" s="664"/>
      <c r="BY36" s="664"/>
      <c r="BZ36" s="664"/>
      <c r="CA36" s="664"/>
      <c r="CB36" s="704"/>
      <c r="CD36" s="705" t="s">
        <v>325</v>
      </c>
      <c r="CE36" s="702"/>
      <c r="CF36" s="702"/>
      <c r="CG36" s="702"/>
      <c r="CH36" s="702"/>
      <c r="CI36" s="702"/>
      <c r="CJ36" s="702"/>
      <c r="CK36" s="702"/>
      <c r="CL36" s="702"/>
      <c r="CM36" s="702"/>
      <c r="CN36" s="702"/>
      <c r="CO36" s="702"/>
      <c r="CP36" s="702"/>
      <c r="CQ36" s="703"/>
      <c r="CR36" s="661">
        <v>235429</v>
      </c>
      <c r="CS36" s="664"/>
      <c r="CT36" s="664"/>
      <c r="CU36" s="664"/>
      <c r="CV36" s="664"/>
      <c r="CW36" s="664"/>
      <c r="CX36" s="664"/>
      <c r="CY36" s="665"/>
      <c r="CZ36" s="666">
        <v>10.7</v>
      </c>
      <c r="DA36" s="695"/>
      <c r="DB36" s="695"/>
      <c r="DC36" s="696"/>
      <c r="DD36" s="669">
        <v>217376</v>
      </c>
      <c r="DE36" s="664"/>
      <c r="DF36" s="664"/>
      <c r="DG36" s="664"/>
      <c r="DH36" s="664"/>
      <c r="DI36" s="664"/>
      <c r="DJ36" s="664"/>
      <c r="DK36" s="665"/>
      <c r="DL36" s="669">
        <v>132616</v>
      </c>
      <c r="DM36" s="664"/>
      <c r="DN36" s="664"/>
      <c r="DO36" s="664"/>
      <c r="DP36" s="664"/>
      <c r="DQ36" s="664"/>
      <c r="DR36" s="664"/>
      <c r="DS36" s="664"/>
      <c r="DT36" s="664"/>
      <c r="DU36" s="664"/>
      <c r="DV36" s="665"/>
      <c r="DW36" s="666">
        <v>10.8</v>
      </c>
      <c r="DX36" s="695"/>
      <c r="DY36" s="695"/>
      <c r="DZ36" s="695"/>
      <c r="EA36" s="695"/>
      <c r="EB36" s="695"/>
      <c r="EC36" s="697"/>
    </row>
    <row r="37" spans="2:133" ht="11.25" customHeight="1" x14ac:dyDescent="0.15">
      <c r="B37" s="658" t="s">
        <v>326</v>
      </c>
      <c r="C37" s="659"/>
      <c r="D37" s="659"/>
      <c r="E37" s="659"/>
      <c r="F37" s="659"/>
      <c r="G37" s="659"/>
      <c r="H37" s="659"/>
      <c r="I37" s="659"/>
      <c r="J37" s="659"/>
      <c r="K37" s="659"/>
      <c r="L37" s="659"/>
      <c r="M37" s="659"/>
      <c r="N37" s="659"/>
      <c r="O37" s="659"/>
      <c r="P37" s="659"/>
      <c r="Q37" s="660"/>
      <c r="R37" s="661" t="s">
        <v>127</v>
      </c>
      <c r="S37" s="664"/>
      <c r="T37" s="664"/>
      <c r="U37" s="664"/>
      <c r="V37" s="664"/>
      <c r="W37" s="664"/>
      <c r="X37" s="664"/>
      <c r="Y37" s="665"/>
      <c r="Z37" s="723" t="s">
        <v>127</v>
      </c>
      <c r="AA37" s="723"/>
      <c r="AB37" s="723"/>
      <c r="AC37" s="723"/>
      <c r="AD37" s="724" t="s">
        <v>127</v>
      </c>
      <c r="AE37" s="724"/>
      <c r="AF37" s="724"/>
      <c r="AG37" s="724"/>
      <c r="AH37" s="724"/>
      <c r="AI37" s="724"/>
      <c r="AJ37" s="724"/>
      <c r="AK37" s="724"/>
      <c r="AL37" s="666" t="s">
        <v>127</v>
      </c>
      <c r="AM37" s="667"/>
      <c r="AN37" s="667"/>
      <c r="AO37" s="725"/>
      <c r="AQ37" s="698" t="s">
        <v>327</v>
      </c>
      <c r="AR37" s="699"/>
      <c r="AS37" s="699"/>
      <c r="AT37" s="699"/>
      <c r="AU37" s="699"/>
      <c r="AV37" s="699"/>
      <c r="AW37" s="699"/>
      <c r="AX37" s="699"/>
      <c r="AY37" s="700"/>
      <c r="AZ37" s="661" t="s">
        <v>127</v>
      </c>
      <c r="BA37" s="664"/>
      <c r="BB37" s="664"/>
      <c r="BC37" s="664"/>
      <c r="BD37" s="662"/>
      <c r="BE37" s="662"/>
      <c r="BF37" s="701"/>
      <c r="BG37" s="705" t="s">
        <v>328</v>
      </c>
      <c r="BH37" s="702"/>
      <c r="BI37" s="702"/>
      <c r="BJ37" s="702"/>
      <c r="BK37" s="702"/>
      <c r="BL37" s="702"/>
      <c r="BM37" s="702"/>
      <c r="BN37" s="702"/>
      <c r="BO37" s="702"/>
      <c r="BP37" s="702"/>
      <c r="BQ37" s="702"/>
      <c r="BR37" s="702"/>
      <c r="BS37" s="702"/>
      <c r="BT37" s="702"/>
      <c r="BU37" s="703"/>
      <c r="BV37" s="661">
        <v>200</v>
      </c>
      <c r="BW37" s="664"/>
      <c r="BX37" s="664"/>
      <c r="BY37" s="664"/>
      <c r="BZ37" s="664"/>
      <c r="CA37" s="664"/>
      <c r="CB37" s="704"/>
      <c r="CD37" s="705" t="s">
        <v>329</v>
      </c>
      <c r="CE37" s="702"/>
      <c r="CF37" s="702"/>
      <c r="CG37" s="702"/>
      <c r="CH37" s="702"/>
      <c r="CI37" s="702"/>
      <c r="CJ37" s="702"/>
      <c r="CK37" s="702"/>
      <c r="CL37" s="702"/>
      <c r="CM37" s="702"/>
      <c r="CN37" s="702"/>
      <c r="CO37" s="702"/>
      <c r="CP37" s="702"/>
      <c r="CQ37" s="703"/>
      <c r="CR37" s="661">
        <v>50314</v>
      </c>
      <c r="CS37" s="662"/>
      <c r="CT37" s="662"/>
      <c r="CU37" s="662"/>
      <c r="CV37" s="662"/>
      <c r="CW37" s="662"/>
      <c r="CX37" s="662"/>
      <c r="CY37" s="663"/>
      <c r="CZ37" s="666">
        <v>2.2999999999999998</v>
      </c>
      <c r="DA37" s="695"/>
      <c r="DB37" s="695"/>
      <c r="DC37" s="696"/>
      <c r="DD37" s="669">
        <v>50314</v>
      </c>
      <c r="DE37" s="662"/>
      <c r="DF37" s="662"/>
      <c r="DG37" s="662"/>
      <c r="DH37" s="662"/>
      <c r="DI37" s="662"/>
      <c r="DJ37" s="662"/>
      <c r="DK37" s="663"/>
      <c r="DL37" s="669">
        <v>46494</v>
      </c>
      <c r="DM37" s="662"/>
      <c r="DN37" s="662"/>
      <c r="DO37" s="662"/>
      <c r="DP37" s="662"/>
      <c r="DQ37" s="662"/>
      <c r="DR37" s="662"/>
      <c r="DS37" s="662"/>
      <c r="DT37" s="662"/>
      <c r="DU37" s="662"/>
      <c r="DV37" s="663"/>
      <c r="DW37" s="666">
        <v>3.8</v>
      </c>
      <c r="DX37" s="695"/>
      <c r="DY37" s="695"/>
      <c r="DZ37" s="695"/>
      <c r="EA37" s="695"/>
      <c r="EB37" s="695"/>
      <c r="EC37" s="697"/>
    </row>
    <row r="38" spans="2:133" ht="11.25" customHeight="1" x14ac:dyDescent="0.15">
      <c r="B38" s="673" t="s">
        <v>330</v>
      </c>
      <c r="C38" s="674"/>
      <c r="D38" s="674"/>
      <c r="E38" s="674"/>
      <c r="F38" s="674"/>
      <c r="G38" s="674"/>
      <c r="H38" s="674"/>
      <c r="I38" s="674"/>
      <c r="J38" s="674"/>
      <c r="K38" s="674"/>
      <c r="L38" s="674"/>
      <c r="M38" s="674"/>
      <c r="N38" s="674"/>
      <c r="O38" s="674"/>
      <c r="P38" s="674"/>
      <c r="Q38" s="675"/>
      <c r="R38" s="676">
        <v>2402465</v>
      </c>
      <c r="S38" s="713"/>
      <c r="T38" s="713"/>
      <c r="U38" s="713"/>
      <c r="V38" s="713"/>
      <c r="W38" s="713"/>
      <c r="X38" s="713"/>
      <c r="Y38" s="718"/>
      <c r="Z38" s="719">
        <v>100</v>
      </c>
      <c r="AA38" s="719"/>
      <c r="AB38" s="719"/>
      <c r="AC38" s="719"/>
      <c r="AD38" s="720">
        <v>1225776</v>
      </c>
      <c r="AE38" s="720"/>
      <c r="AF38" s="720"/>
      <c r="AG38" s="720"/>
      <c r="AH38" s="720"/>
      <c r="AI38" s="720"/>
      <c r="AJ38" s="720"/>
      <c r="AK38" s="720"/>
      <c r="AL38" s="679">
        <v>100</v>
      </c>
      <c r="AM38" s="721"/>
      <c r="AN38" s="721"/>
      <c r="AO38" s="722"/>
      <c r="AQ38" s="698" t="s">
        <v>331</v>
      </c>
      <c r="AR38" s="699"/>
      <c r="AS38" s="699"/>
      <c r="AT38" s="699"/>
      <c r="AU38" s="699"/>
      <c r="AV38" s="699"/>
      <c r="AW38" s="699"/>
      <c r="AX38" s="699"/>
      <c r="AY38" s="700"/>
      <c r="AZ38" s="661" t="s">
        <v>144</v>
      </c>
      <c r="BA38" s="664"/>
      <c r="BB38" s="664"/>
      <c r="BC38" s="664"/>
      <c r="BD38" s="662"/>
      <c r="BE38" s="662"/>
      <c r="BF38" s="701"/>
      <c r="BG38" s="705" t="s">
        <v>332</v>
      </c>
      <c r="BH38" s="702"/>
      <c r="BI38" s="702"/>
      <c r="BJ38" s="702"/>
      <c r="BK38" s="702"/>
      <c r="BL38" s="702"/>
      <c r="BM38" s="702"/>
      <c r="BN38" s="702"/>
      <c r="BO38" s="702"/>
      <c r="BP38" s="702"/>
      <c r="BQ38" s="702"/>
      <c r="BR38" s="702"/>
      <c r="BS38" s="702"/>
      <c r="BT38" s="702"/>
      <c r="BU38" s="703"/>
      <c r="BV38" s="661">
        <v>328</v>
      </c>
      <c r="BW38" s="664"/>
      <c r="BX38" s="664"/>
      <c r="BY38" s="664"/>
      <c r="BZ38" s="664"/>
      <c r="CA38" s="664"/>
      <c r="CB38" s="704"/>
      <c r="CD38" s="705" t="s">
        <v>333</v>
      </c>
      <c r="CE38" s="702"/>
      <c r="CF38" s="702"/>
      <c r="CG38" s="702"/>
      <c r="CH38" s="702"/>
      <c r="CI38" s="702"/>
      <c r="CJ38" s="702"/>
      <c r="CK38" s="702"/>
      <c r="CL38" s="702"/>
      <c r="CM38" s="702"/>
      <c r="CN38" s="702"/>
      <c r="CO38" s="702"/>
      <c r="CP38" s="702"/>
      <c r="CQ38" s="703"/>
      <c r="CR38" s="661">
        <v>126362</v>
      </c>
      <c r="CS38" s="664"/>
      <c r="CT38" s="664"/>
      <c r="CU38" s="664"/>
      <c r="CV38" s="664"/>
      <c r="CW38" s="664"/>
      <c r="CX38" s="664"/>
      <c r="CY38" s="665"/>
      <c r="CZ38" s="666">
        <v>5.7</v>
      </c>
      <c r="DA38" s="695"/>
      <c r="DB38" s="695"/>
      <c r="DC38" s="696"/>
      <c r="DD38" s="669">
        <v>106100</v>
      </c>
      <c r="DE38" s="664"/>
      <c r="DF38" s="664"/>
      <c r="DG38" s="664"/>
      <c r="DH38" s="664"/>
      <c r="DI38" s="664"/>
      <c r="DJ38" s="664"/>
      <c r="DK38" s="665"/>
      <c r="DL38" s="669">
        <v>52773</v>
      </c>
      <c r="DM38" s="664"/>
      <c r="DN38" s="664"/>
      <c r="DO38" s="664"/>
      <c r="DP38" s="664"/>
      <c r="DQ38" s="664"/>
      <c r="DR38" s="664"/>
      <c r="DS38" s="664"/>
      <c r="DT38" s="664"/>
      <c r="DU38" s="664"/>
      <c r="DV38" s="665"/>
      <c r="DW38" s="666">
        <v>4.3</v>
      </c>
      <c r="DX38" s="695"/>
      <c r="DY38" s="695"/>
      <c r="DZ38" s="695"/>
      <c r="EA38" s="695"/>
      <c r="EB38" s="695"/>
      <c r="EC38" s="697"/>
    </row>
    <row r="39" spans="2:133" ht="11.25" customHeight="1" x14ac:dyDescent="0.15">
      <c r="AQ39" s="698" t="s">
        <v>334</v>
      </c>
      <c r="AR39" s="699"/>
      <c r="AS39" s="699"/>
      <c r="AT39" s="699"/>
      <c r="AU39" s="699"/>
      <c r="AV39" s="699"/>
      <c r="AW39" s="699"/>
      <c r="AX39" s="699"/>
      <c r="AY39" s="700"/>
      <c r="AZ39" s="661" t="s">
        <v>127</v>
      </c>
      <c r="BA39" s="664"/>
      <c r="BB39" s="664"/>
      <c r="BC39" s="664"/>
      <c r="BD39" s="662"/>
      <c r="BE39" s="662"/>
      <c r="BF39" s="701"/>
      <c r="BG39" s="706" t="s">
        <v>335</v>
      </c>
      <c r="BH39" s="707"/>
      <c r="BI39" s="707"/>
      <c r="BJ39" s="707"/>
      <c r="BK39" s="707"/>
      <c r="BL39" s="235"/>
      <c r="BM39" s="702" t="s">
        <v>336</v>
      </c>
      <c r="BN39" s="702"/>
      <c r="BO39" s="702"/>
      <c r="BP39" s="702"/>
      <c r="BQ39" s="702"/>
      <c r="BR39" s="702"/>
      <c r="BS39" s="702"/>
      <c r="BT39" s="702"/>
      <c r="BU39" s="703"/>
      <c r="BV39" s="661">
        <v>42</v>
      </c>
      <c r="BW39" s="664"/>
      <c r="BX39" s="664"/>
      <c r="BY39" s="664"/>
      <c r="BZ39" s="664"/>
      <c r="CA39" s="664"/>
      <c r="CB39" s="704"/>
      <c r="CD39" s="705" t="s">
        <v>337</v>
      </c>
      <c r="CE39" s="702"/>
      <c r="CF39" s="702"/>
      <c r="CG39" s="702"/>
      <c r="CH39" s="702"/>
      <c r="CI39" s="702"/>
      <c r="CJ39" s="702"/>
      <c r="CK39" s="702"/>
      <c r="CL39" s="702"/>
      <c r="CM39" s="702"/>
      <c r="CN39" s="702"/>
      <c r="CO39" s="702"/>
      <c r="CP39" s="702"/>
      <c r="CQ39" s="703"/>
      <c r="CR39" s="661">
        <v>10380</v>
      </c>
      <c r="CS39" s="662"/>
      <c r="CT39" s="662"/>
      <c r="CU39" s="662"/>
      <c r="CV39" s="662"/>
      <c r="CW39" s="662"/>
      <c r="CX39" s="662"/>
      <c r="CY39" s="663"/>
      <c r="CZ39" s="666">
        <v>0.5</v>
      </c>
      <c r="DA39" s="695"/>
      <c r="DB39" s="695"/>
      <c r="DC39" s="696"/>
      <c r="DD39" s="669">
        <v>4500</v>
      </c>
      <c r="DE39" s="662"/>
      <c r="DF39" s="662"/>
      <c r="DG39" s="662"/>
      <c r="DH39" s="662"/>
      <c r="DI39" s="662"/>
      <c r="DJ39" s="662"/>
      <c r="DK39" s="663"/>
      <c r="DL39" s="669" t="s">
        <v>127</v>
      </c>
      <c r="DM39" s="662"/>
      <c r="DN39" s="662"/>
      <c r="DO39" s="662"/>
      <c r="DP39" s="662"/>
      <c r="DQ39" s="662"/>
      <c r="DR39" s="662"/>
      <c r="DS39" s="662"/>
      <c r="DT39" s="662"/>
      <c r="DU39" s="662"/>
      <c r="DV39" s="663"/>
      <c r="DW39" s="666" t="s">
        <v>127</v>
      </c>
      <c r="DX39" s="695"/>
      <c r="DY39" s="695"/>
      <c r="DZ39" s="695"/>
      <c r="EA39" s="695"/>
      <c r="EB39" s="695"/>
      <c r="EC39" s="697"/>
    </row>
    <row r="40" spans="2:133" ht="11.25" customHeight="1" x14ac:dyDescent="0.15">
      <c r="AQ40" s="698" t="s">
        <v>338</v>
      </c>
      <c r="AR40" s="699"/>
      <c r="AS40" s="699"/>
      <c r="AT40" s="699"/>
      <c r="AU40" s="699"/>
      <c r="AV40" s="699"/>
      <c r="AW40" s="699"/>
      <c r="AX40" s="699"/>
      <c r="AY40" s="700"/>
      <c r="AZ40" s="661">
        <v>31624</v>
      </c>
      <c r="BA40" s="664"/>
      <c r="BB40" s="664"/>
      <c r="BC40" s="664"/>
      <c r="BD40" s="662"/>
      <c r="BE40" s="662"/>
      <c r="BF40" s="701"/>
      <c r="BG40" s="706"/>
      <c r="BH40" s="707"/>
      <c r="BI40" s="707"/>
      <c r="BJ40" s="707"/>
      <c r="BK40" s="707"/>
      <c r="BL40" s="235"/>
      <c r="BM40" s="702" t="s">
        <v>339</v>
      </c>
      <c r="BN40" s="702"/>
      <c r="BO40" s="702"/>
      <c r="BP40" s="702"/>
      <c r="BQ40" s="702"/>
      <c r="BR40" s="702"/>
      <c r="BS40" s="702"/>
      <c r="BT40" s="702"/>
      <c r="BU40" s="703"/>
      <c r="BV40" s="661" t="s">
        <v>127</v>
      </c>
      <c r="BW40" s="664"/>
      <c r="BX40" s="664"/>
      <c r="BY40" s="664"/>
      <c r="BZ40" s="664"/>
      <c r="CA40" s="664"/>
      <c r="CB40" s="704"/>
      <c r="CD40" s="705" t="s">
        <v>340</v>
      </c>
      <c r="CE40" s="702"/>
      <c r="CF40" s="702"/>
      <c r="CG40" s="702"/>
      <c r="CH40" s="702"/>
      <c r="CI40" s="702"/>
      <c r="CJ40" s="702"/>
      <c r="CK40" s="702"/>
      <c r="CL40" s="702"/>
      <c r="CM40" s="702"/>
      <c r="CN40" s="702"/>
      <c r="CO40" s="702"/>
      <c r="CP40" s="702"/>
      <c r="CQ40" s="703"/>
      <c r="CR40" s="661">
        <v>1247</v>
      </c>
      <c r="CS40" s="664"/>
      <c r="CT40" s="664"/>
      <c r="CU40" s="664"/>
      <c r="CV40" s="664"/>
      <c r="CW40" s="664"/>
      <c r="CX40" s="664"/>
      <c r="CY40" s="665"/>
      <c r="CZ40" s="666">
        <v>0.1</v>
      </c>
      <c r="DA40" s="695"/>
      <c r="DB40" s="695"/>
      <c r="DC40" s="696"/>
      <c r="DD40" s="669">
        <v>1247</v>
      </c>
      <c r="DE40" s="664"/>
      <c r="DF40" s="664"/>
      <c r="DG40" s="664"/>
      <c r="DH40" s="664"/>
      <c r="DI40" s="664"/>
      <c r="DJ40" s="664"/>
      <c r="DK40" s="665"/>
      <c r="DL40" s="669" t="s">
        <v>127</v>
      </c>
      <c r="DM40" s="664"/>
      <c r="DN40" s="664"/>
      <c r="DO40" s="664"/>
      <c r="DP40" s="664"/>
      <c r="DQ40" s="664"/>
      <c r="DR40" s="664"/>
      <c r="DS40" s="664"/>
      <c r="DT40" s="664"/>
      <c r="DU40" s="664"/>
      <c r="DV40" s="665"/>
      <c r="DW40" s="666" t="s">
        <v>144</v>
      </c>
      <c r="DX40" s="695"/>
      <c r="DY40" s="695"/>
      <c r="DZ40" s="695"/>
      <c r="EA40" s="695"/>
      <c r="EB40" s="695"/>
      <c r="EC40" s="697"/>
    </row>
    <row r="41" spans="2:133" ht="11.25" customHeight="1" x14ac:dyDescent="0.15">
      <c r="AQ41" s="710" t="s">
        <v>341</v>
      </c>
      <c r="AR41" s="711"/>
      <c r="AS41" s="711"/>
      <c r="AT41" s="711"/>
      <c r="AU41" s="711"/>
      <c r="AV41" s="711"/>
      <c r="AW41" s="711"/>
      <c r="AX41" s="711"/>
      <c r="AY41" s="712"/>
      <c r="AZ41" s="676">
        <v>45996</v>
      </c>
      <c r="BA41" s="713"/>
      <c r="BB41" s="713"/>
      <c r="BC41" s="713"/>
      <c r="BD41" s="677"/>
      <c r="BE41" s="677"/>
      <c r="BF41" s="714"/>
      <c r="BG41" s="708"/>
      <c r="BH41" s="709"/>
      <c r="BI41" s="709"/>
      <c r="BJ41" s="709"/>
      <c r="BK41" s="709"/>
      <c r="BL41" s="236"/>
      <c r="BM41" s="715" t="s">
        <v>342</v>
      </c>
      <c r="BN41" s="715"/>
      <c r="BO41" s="715"/>
      <c r="BP41" s="715"/>
      <c r="BQ41" s="715"/>
      <c r="BR41" s="715"/>
      <c r="BS41" s="715"/>
      <c r="BT41" s="715"/>
      <c r="BU41" s="716"/>
      <c r="BV41" s="676">
        <v>352</v>
      </c>
      <c r="BW41" s="713"/>
      <c r="BX41" s="713"/>
      <c r="BY41" s="713"/>
      <c r="BZ41" s="713"/>
      <c r="CA41" s="713"/>
      <c r="CB41" s="717"/>
      <c r="CD41" s="705" t="s">
        <v>343</v>
      </c>
      <c r="CE41" s="702"/>
      <c r="CF41" s="702"/>
      <c r="CG41" s="702"/>
      <c r="CH41" s="702"/>
      <c r="CI41" s="702"/>
      <c r="CJ41" s="702"/>
      <c r="CK41" s="702"/>
      <c r="CL41" s="702"/>
      <c r="CM41" s="702"/>
      <c r="CN41" s="702"/>
      <c r="CO41" s="702"/>
      <c r="CP41" s="702"/>
      <c r="CQ41" s="703"/>
      <c r="CR41" s="661" t="s">
        <v>127</v>
      </c>
      <c r="CS41" s="662"/>
      <c r="CT41" s="662"/>
      <c r="CU41" s="662"/>
      <c r="CV41" s="662"/>
      <c r="CW41" s="662"/>
      <c r="CX41" s="662"/>
      <c r="CY41" s="663"/>
      <c r="CZ41" s="666" t="s">
        <v>127</v>
      </c>
      <c r="DA41" s="695"/>
      <c r="DB41" s="695"/>
      <c r="DC41" s="696"/>
      <c r="DD41" s="669" t="s">
        <v>127</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344</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345</v>
      </c>
      <c r="CE42" s="659"/>
      <c r="CF42" s="659"/>
      <c r="CG42" s="659"/>
      <c r="CH42" s="659"/>
      <c r="CI42" s="659"/>
      <c r="CJ42" s="659"/>
      <c r="CK42" s="659"/>
      <c r="CL42" s="659"/>
      <c r="CM42" s="659"/>
      <c r="CN42" s="659"/>
      <c r="CO42" s="659"/>
      <c r="CP42" s="659"/>
      <c r="CQ42" s="660"/>
      <c r="CR42" s="661">
        <v>778752</v>
      </c>
      <c r="CS42" s="664"/>
      <c r="CT42" s="664"/>
      <c r="CU42" s="664"/>
      <c r="CV42" s="664"/>
      <c r="CW42" s="664"/>
      <c r="CX42" s="664"/>
      <c r="CY42" s="665"/>
      <c r="CZ42" s="666">
        <v>35.4</v>
      </c>
      <c r="DA42" s="667"/>
      <c r="DB42" s="667"/>
      <c r="DC42" s="668"/>
      <c r="DD42" s="669">
        <v>585511</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346</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347</v>
      </c>
      <c r="CE43" s="659"/>
      <c r="CF43" s="659"/>
      <c r="CG43" s="659"/>
      <c r="CH43" s="659"/>
      <c r="CI43" s="659"/>
      <c r="CJ43" s="659"/>
      <c r="CK43" s="659"/>
      <c r="CL43" s="659"/>
      <c r="CM43" s="659"/>
      <c r="CN43" s="659"/>
      <c r="CO43" s="659"/>
      <c r="CP43" s="659"/>
      <c r="CQ43" s="660"/>
      <c r="CR43" s="661">
        <v>20816</v>
      </c>
      <c r="CS43" s="662"/>
      <c r="CT43" s="662"/>
      <c r="CU43" s="662"/>
      <c r="CV43" s="662"/>
      <c r="CW43" s="662"/>
      <c r="CX43" s="662"/>
      <c r="CY43" s="663"/>
      <c r="CZ43" s="666">
        <v>0.9</v>
      </c>
      <c r="DA43" s="695"/>
      <c r="DB43" s="695"/>
      <c r="DC43" s="696"/>
      <c r="DD43" s="669">
        <v>20816</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348</v>
      </c>
      <c r="CD44" s="689" t="s">
        <v>300</v>
      </c>
      <c r="CE44" s="690"/>
      <c r="CF44" s="658" t="s">
        <v>349</v>
      </c>
      <c r="CG44" s="659"/>
      <c r="CH44" s="659"/>
      <c r="CI44" s="659"/>
      <c r="CJ44" s="659"/>
      <c r="CK44" s="659"/>
      <c r="CL44" s="659"/>
      <c r="CM44" s="659"/>
      <c r="CN44" s="659"/>
      <c r="CO44" s="659"/>
      <c r="CP44" s="659"/>
      <c r="CQ44" s="660"/>
      <c r="CR44" s="661">
        <v>680965</v>
      </c>
      <c r="CS44" s="664"/>
      <c r="CT44" s="664"/>
      <c r="CU44" s="664"/>
      <c r="CV44" s="664"/>
      <c r="CW44" s="664"/>
      <c r="CX44" s="664"/>
      <c r="CY44" s="665"/>
      <c r="CZ44" s="666">
        <v>31</v>
      </c>
      <c r="DA44" s="667"/>
      <c r="DB44" s="667"/>
      <c r="DC44" s="668"/>
      <c r="DD44" s="669">
        <v>525764</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350</v>
      </c>
      <c r="CG45" s="659"/>
      <c r="CH45" s="659"/>
      <c r="CI45" s="659"/>
      <c r="CJ45" s="659"/>
      <c r="CK45" s="659"/>
      <c r="CL45" s="659"/>
      <c r="CM45" s="659"/>
      <c r="CN45" s="659"/>
      <c r="CO45" s="659"/>
      <c r="CP45" s="659"/>
      <c r="CQ45" s="660"/>
      <c r="CR45" s="661">
        <v>455415</v>
      </c>
      <c r="CS45" s="662"/>
      <c r="CT45" s="662"/>
      <c r="CU45" s="662"/>
      <c r="CV45" s="662"/>
      <c r="CW45" s="662"/>
      <c r="CX45" s="662"/>
      <c r="CY45" s="663"/>
      <c r="CZ45" s="666">
        <v>20.7</v>
      </c>
      <c r="DA45" s="695"/>
      <c r="DB45" s="695"/>
      <c r="DC45" s="696"/>
      <c r="DD45" s="669">
        <v>396575</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351</v>
      </c>
      <c r="CG46" s="659"/>
      <c r="CH46" s="659"/>
      <c r="CI46" s="659"/>
      <c r="CJ46" s="659"/>
      <c r="CK46" s="659"/>
      <c r="CL46" s="659"/>
      <c r="CM46" s="659"/>
      <c r="CN46" s="659"/>
      <c r="CO46" s="659"/>
      <c r="CP46" s="659"/>
      <c r="CQ46" s="660"/>
      <c r="CR46" s="661">
        <v>225550</v>
      </c>
      <c r="CS46" s="664"/>
      <c r="CT46" s="664"/>
      <c r="CU46" s="664"/>
      <c r="CV46" s="664"/>
      <c r="CW46" s="664"/>
      <c r="CX46" s="664"/>
      <c r="CY46" s="665"/>
      <c r="CZ46" s="666">
        <v>10.3</v>
      </c>
      <c r="DA46" s="667"/>
      <c r="DB46" s="667"/>
      <c r="DC46" s="668"/>
      <c r="DD46" s="669">
        <v>129189</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352</v>
      </c>
      <c r="CG47" s="659"/>
      <c r="CH47" s="659"/>
      <c r="CI47" s="659"/>
      <c r="CJ47" s="659"/>
      <c r="CK47" s="659"/>
      <c r="CL47" s="659"/>
      <c r="CM47" s="659"/>
      <c r="CN47" s="659"/>
      <c r="CO47" s="659"/>
      <c r="CP47" s="659"/>
      <c r="CQ47" s="660"/>
      <c r="CR47" s="661">
        <v>97787</v>
      </c>
      <c r="CS47" s="662"/>
      <c r="CT47" s="662"/>
      <c r="CU47" s="662"/>
      <c r="CV47" s="662"/>
      <c r="CW47" s="662"/>
      <c r="CX47" s="662"/>
      <c r="CY47" s="663"/>
      <c r="CZ47" s="666">
        <v>4.4000000000000004</v>
      </c>
      <c r="DA47" s="695"/>
      <c r="DB47" s="695"/>
      <c r="DC47" s="696"/>
      <c r="DD47" s="669">
        <v>59747</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353</v>
      </c>
      <c r="CG48" s="659"/>
      <c r="CH48" s="659"/>
      <c r="CI48" s="659"/>
      <c r="CJ48" s="659"/>
      <c r="CK48" s="659"/>
      <c r="CL48" s="659"/>
      <c r="CM48" s="659"/>
      <c r="CN48" s="659"/>
      <c r="CO48" s="659"/>
      <c r="CP48" s="659"/>
      <c r="CQ48" s="660"/>
      <c r="CR48" s="661" t="s">
        <v>354</v>
      </c>
      <c r="CS48" s="664"/>
      <c r="CT48" s="664"/>
      <c r="CU48" s="664"/>
      <c r="CV48" s="664"/>
      <c r="CW48" s="664"/>
      <c r="CX48" s="664"/>
      <c r="CY48" s="665"/>
      <c r="CZ48" s="666" t="s">
        <v>127</v>
      </c>
      <c r="DA48" s="667"/>
      <c r="DB48" s="667"/>
      <c r="DC48" s="668"/>
      <c r="DD48" s="669" t="s">
        <v>127</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355</v>
      </c>
      <c r="CE49" s="674"/>
      <c r="CF49" s="674"/>
      <c r="CG49" s="674"/>
      <c r="CH49" s="674"/>
      <c r="CI49" s="674"/>
      <c r="CJ49" s="674"/>
      <c r="CK49" s="674"/>
      <c r="CL49" s="674"/>
      <c r="CM49" s="674"/>
      <c r="CN49" s="674"/>
      <c r="CO49" s="674"/>
      <c r="CP49" s="674"/>
      <c r="CQ49" s="675"/>
      <c r="CR49" s="676">
        <v>2198425</v>
      </c>
      <c r="CS49" s="677"/>
      <c r="CT49" s="677"/>
      <c r="CU49" s="677"/>
      <c r="CV49" s="677"/>
      <c r="CW49" s="677"/>
      <c r="CX49" s="677"/>
      <c r="CY49" s="678"/>
      <c r="CZ49" s="679">
        <v>100</v>
      </c>
      <c r="DA49" s="680"/>
      <c r="DB49" s="680"/>
      <c r="DC49" s="681"/>
      <c r="DD49" s="682">
        <v>1816857</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v+UR5mC+rg2OHGAr0HRRW6CWje0IkxjWu0tB5l6UVrBDVK6SlqJ7AxCL9/3afR97RwIGO0pjTmDFmDvLMRhA7w==" saltValue="VbIGfk0eaG3Gw+iaxjhOa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356</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209" t="s">
        <v>357</v>
      </c>
      <c r="DK2" s="1210"/>
      <c r="DL2" s="1210"/>
      <c r="DM2" s="1210"/>
      <c r="DN2" s="1210"/>
      <c r="DO2" s="1211"/>
      <c r="DP2" s="249"/>
      <c r="DQ2" s="1209" t="s">
        <v>358</v>
      </c>
      <c r="DR2" s="1210"/>
      <c r="DS2" s="1210"/>
      <c r="DT2" s="1210"/>
      <c r="DU2" s="1210"/>
      <c r="DV2" s="1210"/>
      <c r="DW2" s="1210"/>
      <c r="DX2" s="1210"/>
      <c r="DY2" s="1210"/>
      <c r="DZ2" s="121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62" t="s">
        <v>359</v>
      </c>
      <c r="B4" s="1162"/>
      <c r="C4" s="1162"/>
      <c r="D4" s="1162"/>
      <c r="E4" s="1162"/>
      <c r="F4" s="1162"/>
      <c r="G4" s="1162"/>
      <c r="H4" s="1162"/>
      <c r="I4" s="1162"/>
      <c r="J4" s="1162"/>
      <c r="K4" s="1162"/>
      <c r="L4" s="1162"/>
      <c r="M4" s="1162"/>
      <c r="N4" s="1162"/>
      <c r="O4" s="1162"/>
      <c r="P4" s="1162"/>
      <c r="Q4" s="1162"/>
      <c r="R4" s="1162"/>
      <c r="S4" s="1162"/>
      <c r="T4" s="1162"/>
      <c r="U4" s="1162"/>
      <c r="V4" s="1162"/>
      <c r="W4" s="1162"/>
      <c r="X4" s="1162"/>
      <c r="Y4" s="1162"/>
      <c r="Z4" s="1162"/>
      <c r="AA4" s="1162"/>
      <c r="AB4" s="1162"/>
      <c r="AC4" s="1162"/>
      <c r="AD4" s="1162"/>
      <c r="AE4" s="1162"/>
      <c r="AF4" s="1162"/>
      <c r="AG4" s="1162"/>
      <c r="AH4" s="1162"/>
      <c r="AI4" s="1162"/>
      <c r="AJ4" s="1162"/>
      <c r="AK4" s="1162"/>
      <c r="AL4" s="1162"/>
      <c r="AM4" s="1162"/>
      <c r="AN4" s="1162"/>
      <c r="AO4" s="1162"/>
      <c r="AP4" s="1162"/>
      <c r="AQ4" s="1162"/>
      <c r="AR4" s="1162"/>
      <c r="AS4" s="1162"/>
      <c r="AT4" s="1162"/>
      <c r="AU4" s="1162"/>
      <c r="AV4" s="1162"/>
      <c r="AW4" s="1162"/>
      <c r="AX4" s="1162"/>
      <c r="AY4" s="1162"/>
      <c r="AZ4" s="252"/>
      <c r="BA4" s="252"/>
      <c r="BB4" s="252"/>
      <c r="BC4" s="252"/>
      <c r="BD4" s="252"/>
      <c r="BE4" s="253"/>
      <c r="BF4" s="253"/>
      <c r="BG4" s="253"/>
      <c r="BH4" s="253"/>
      <c r="BI4" s="253"/>
      <c r="BJ4" s="253"/>
      <c r="BK4" s="253"/>
      <c r="BL4" s="253"/>
      <c r="BM4" s="253"/>
      <c r="BN4" s="253"/>
      <c r="BO4" s="253"/>
      <c r="BP4" s="253"/>
      <c r="BQ4" s="252" t="s">
        <v>360</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94" t="s">
        <v>361</v>
      </c>
      <c r="B5" s="1095"/>
      <c r="C5" s="1095"/>
      <c r="D5" s="1095"/>
      <c r="E5" s="1095"/>
      <c r="F5" s="1095"/>
      <c r="G5" s="1095"/>
      <c r="H5" s="1095"/>
      <c r="I5" s="1095"/>
      <c r="J5" s="1095"/>
      <c r="K5" s="1095"/>
      <c r="L5" s="1095"/>
      <c r="M5" s="1095"/>
      <c r="N5" s="1095"/>
      <c r="O5" s="1095"/>
      <c r="P5" s="1096"/>
      <c r="Q5" s="1100" t="s">
        <v>362</v>
      </c>
      <c r="R5" s="1101"/>
      <c r="S5" s="1101"/>
      <c r="T5" s="1101"/>
      <c r="U5" s="1102"/>
      <c r="V5" s="1100" t="s">
        <v>363</v>
      </c>
      <c r="W5" s="1101"/>
      <c r="X5" s="1101"/>
      <c r="Y5" s="1101"/>
      <c r="Z5" s="1102"/>
      <c r="AA5" s="1100" t="s">
        <v>364</v>
      </c>
      <c r="AB5" s="1101"/>
      <c r="AC5" s="1101"/>
      <c r="AD5" s="1101"/>
      <c r="AE5" s="1101"/>
      <c r="AF5" s="1212" t="s">
        <v>365</v>
      </c>
      <c r="AG5" s="1101"/>
      <c r="AH5" s="1101"/>
      <c r="AI5" s="1101"/>
      <c r="AJ5" s="1116"/>
      <c r="AK5" s="1101" t="s">
        <v>366</v>
      </c>
      <c r="AL5" s="1101"/>
      <c r="AM5" s="1101"/>
      <c r="AN5" s="1101"/>
      <c r="AO5" s="1102"/>
      <c r="AP5" s="1100" t="s">
        <v>367</v>
      </c>
      <c r="AQ5" s="1101"/>
      <c r="AR5" s="1101"/>
      <c r="AS5" s="1101"/>
      <c r="AT5" s="1102"/>
      <c r="AU5" s="1100" t="s">
        <v>368</v>
      </c>
      <c r="AV5" s="1101"/>
      <c r="AW5" s="1101"/>
      <c r="AX5" s="1101"/>
      <c r="AY5" s="1116"/>
      <c r="AZ5" s="256"/>
      <c r="BA5" s="256"/>
      <c r="BB5" s="256"/>
      <c r="BC5" s="256"/>
      <c r="BD5" s="256"/>
      <c r="BE5" s="257"/>
      <c r="BF5" s="257"/>
      <c r="BG5" s="257"/>
      <c r="BH5" s="257"/>
      <c r="BI5" s="257"/>
      <c r="BJ5" s="257"/>
      <c r="BK5" s="257"/>
      <c r="BL5" s="257"/>
      <c r="BM5" s="257"/>
      <c r="BN5" s="257"/>
      <c r="BO5" s="257"/>
      <c r="BP5" s="257"/>
      <c r="BQ5" s="1094" t="s">
        <v>369</v>
      </c>
      <c r="BR5" s="1095"/>
      <c r="BS5" s="1095"/>
      <c r="BT5" s="1095"/>
      <c r="BU5" s="1095"/>
      <c r="BV5" s="1095"/>
      <c r="BW5" s="1095"/>
      <c r="BX5" s="1095"/>
      <c r="BY5" s="1095"/>
      <c r="BZ5" s="1095"/>
      <c r="CA5" s="1095"/>
      <c r="CB5" s="1095"/>
      <c r="CC5" s="1095"/>
      <c r="CD5" s="1095"/>
      <c r="CE5" s="1095"/>
      <c r="CF5" s="1095"/>
      <c r="CG5" s="1096"/>
      <c r="CH5" s="1100" t="s">
        <v>370</v>
      </c>
      <c r="CI5" s="1101"/>
      <c r="CJ5" s="1101"/>
      <c r="CK5" s="1101"/>
      <c r="CL5" s="1102"/>
      <c r="CM5" s="1100" t="s">
        <v>371</v>
      </c>
      <c r="CN5" s="1101"/>
      <c r="CO5" s="1101"/>
      <c r="CP5" s="1101"/>
      <c r="CQ5" s="1102"/>
      <c r="CR5" s="1100" t="s">
        <v>372</v>
      </c>
      <c r="CS5" s="1101"/>
      <c r="CT5" s="1101"/>
      <c r="CU5" s="1101"/>
      <c r="CV5" s="1102"/>
      <c r="CW5" s="1100" t="s">
        <v>373</v>
      </c>
      <c r="CX5" s="1101"/>
      <c r="CY5" s="1101"/>
      <c r="CZ5" s="1101"/>
      <c r="DA5" s="1102"/>
      <c r="DB5" s="1100" t="s">
        <v>374</v>
      </c>
      <c r="DC5" s="1101"/>
      <c r="DD5" s="1101"/>
      <c r="DE5" s="1101"/>
      <c r="DF5" s="1102"/>
      <c r="DG5" s="1197" t="s">
        <v>375</v>
      </c>
      <c r="DH5" s="1198"/>
      <c r="DI5" s="1198"/>
      <c r="DJ5" s="1198"/>
      <c r="DK5" s="1199"/>
      <c r="DL5" s="1197" t="s">
        <v>376</v>
      </c>
      <c r="DM5" s="1198"/>
      <c r="DN5" s="1198"/>
      <c r="DO5" s="1198"/>
      <c r="DP5" s="1199"/>
      <c r="DQ5" s="1100" t="s">
        <v>377</v>
      </c>
      <c r="DR5" s="1101"/>
      <c r="DS5" s="1101"/>
      <c r="DT5" s="1101"/>
      <c r="DU5" s="1102"/>
      <c r="DV5" s="1100" t="s">
        <v>368</v>
      </c>
      <c r="DW5" s="1101"/>
      <c r="DX5" s="1101"/>
      <c r="DY5" s="1101"/>
      <c r="DZ5" s="1116"/>
      <c r="EA5" s="254"/>
    </row>
    <row r="6" spans="1:131" s="255" customFormat="1" ht="26.25" customHeight="1" thickBot="1" x14ac:dyDescent="0.2">
      <c r="A6" s="1097"/>
      <c r="B6" s="1098"/>
      <c r="C6" s="1098"/>
      <c r="D6" s="1098"/>
      <c r="E6" s="1098"/>
      <c r="F6" s="1098"/>
      <c r="G6" s="1098"/>
      <c r="H6" s="1098"/>
      <c r="I6" s="1098"/>
      <c r="J6" s="1098"/>
      <c r="K6" s="1098"/>
      <c r="L6" s="1098"/>
      <c r="M6" s="1098"/>
      <c r="N6" s="1098"/>
      <c r="O6" s="1098"/>
      <c r="P6" s="1099"/>
      <c r="Q6" s="1103"/>
      <c r="R6" s="1104"/>
      <c r="S6" s="1104"/>
      <c r="T6" s="1104"/>
      <c r="U6" s="1105"/>
      <c r="V6" s="1103"/>
      <c r="W6" s="1104"/>
      <c r="X6" s="1104"/>
      <c r="Y6" s="1104"/>
      <c r="Z6" s="1105"/>
      <c r="AA6" s="1103"/>
      <c r="AB6" s="1104"/>
      <c r="AC6" s="1104"/>
      <c r="AD6" s="1104"/>
      <c r="AE6" s="1104"/>
      <c r="AF6" s="1213"/>
      <c r="AG6" s="1104"/>
      <c r="AH6" s="1104"/>
      <c r="AI6" s="1104"/>
      <c r="AJ6" s="1117"/>
      <c r="AK6" s="1104"/>
      <c r="AL6" s="1104"/>
      <c r="AM6" s="1104"/>
      <c r="AN6" s="1104"/>
      <c r="AO6" s="1105"/>
      <c r="AP6" s="1103"/>
      <c r="AQ6" s="1104"/>
      <c r="AR6" s="1104"/>
      <c r="AS6" s="1104"/>
      <c r="AT6" s="1105"/>
      <c r="AU6" s="1103"/>
      <c r="AV6" s="1104"/>
      <c r="AW6" s="1104"/>
      <c r="AX6" s="1104"/>
      <c r="AY6" s="1117"/>
      <c r="AZ6" s="252"/>
      <c r="BA6" s="252"/>
      <c r="BB6" s="252"/>
      <c r="BC6" s="252"/>
      <c r="BD6" s="252"/>
      <c r="BE6" s="253"/>
      <c r="BF6" s="253"/>
      <c r="BG6" s="253"/>
      <c r="BH6" s="253"/>
      <c r="BI6" s="253"/>
      <c r="BJ6" s="253"/>
      <c r="BK6" s="253"/>
      <c r="BL6" s="253"/>
      <c r="BM6" s="253"/>
      <c r="BN6" s="253"/>
      <c r="BO6" s="253"/>
      <c r="BP6" s="253"/>
      <c r="BQ6" s="1097"/>
      <c r="BR6" s="1098"/>
      <c r="BS6" s="1098"/>
      <c r="BT6" s="1098"/>
      <c r="BU6" s="1098"/>
      <c r="BV6" s="1098"/>
      <c r="BW6" s="1098"/>
      <c r="BX6" s="1098"/>
      <c r="BY6" s="1098"/>
      <c r="BZ6" s="1098"/>
      <c r="CA6" s="1098"/>
      <c r="CB6" s="1098"/>
      <c r="CC6" s="1098"/>
      <c r="CD6" s="1098"/>
      <c r="CE6" s="1098"/>
      <c r="CF6" s="1098"/>
      <c r="CG6" s="1099"/>
      <c r="CH6" s="1103"/>
      <c r="CI6" s="1104"/>
      <c r="CJ6" s="1104"/>
      <c r="CK6" s="1104"/>
      <c r="CL6" s="1105"/>
      <c r="CM6" s="1103"/>
      <c r="CN6" s="1104"/>
      <c r="CO6" s="1104"/>
      <c r="CP6" s="1104"/>
      <c r="CQ6" s="1105"/>
      <c r="CR6" s="1103"/>
      <c r="CS6" s="1104"/>
      <c r="CT6" s="1104"/>
      <c r="CU6" s="1104"/>
      <c r="CV6" s="1105"/>
      <c r="CW6" s="1103"/>
      <c r="CX6" s="1104"/>
      <c r="CY6" s="1104"/>
      <c r="CZ6" s="1104"/>
      <c r="DA6" s="1105"/>
      <c r="DB6" s="1103"/>
      <c r="DC6" s="1104"/>
      <c r="DD6" s="1104"/>
      <c r="DE6" s="1104"/>
      <c r="DF6" s="1105"/>
      <c r="DG6" s="1200"/>
      <c r="DH6" s="1201"/>
      <c r="DI6" s="1201"/>
      <c r="DJ6" s="1201"/>
      <c r="DK6" s="1202"/>
      <c r="DL6" s="1200"/>
      <c r="DM6" s="1201"/>
      <c r="DN6" s="1201"/>
      <c r="DO6" s="1201"/>
      <c r="DP6" s="1202"/>
      <c r="DQ6" s="1103"/>
      <c r="DR6" s="1104"/>
      <c r="DS6" s="1104"/>
      <c r="DT6" s="1104"/>
      <c r="DU6" s="1105"/>
      <c r="DV6" s="1103"/>
      <c r="DW6" s="1104"/>
      <c r="DX6" s="1104"/>
      <c r="DY6" s="1104"/>
      <c r="DZ6" s="1117"/>
      <c r="EA6" s="254"/>
    </row>
    <row r="7" spans="1:131" s="255" customFormat="1" ht="26.25" customHeight="1" thickTop="1" x14ac:dyDescent="0.15">
      <c r="A7" s="258">
        <v>1</v>
      </c>
      <c r="B7" s="1149" t="s">
        <v>378</v>
      </c>
      <c r="C7" s="1150"/>
      <c r="D7" s="1150"/>
      <c r="E7" s="1150"/>
      <c r="F7" s="1150"/>
      <c r="G7" s="1150"/>
      <c r="H7" s="1150"/>
      <c r="I7" s="1150"/>
      <c r="J7" s="1150"/>
      <c r="K7" s="1150"/>
      <c r="L7" s="1150"/>
      <c r="M7" s="1150"/>
      <c r="N7" s="1150"/>
      <c r="O7" s="1150"/>
      <c r="P7" s="1151"/>
      <c r="Q7" s="1203">
        <v>2402</v>
      </c>
      <c r="R7" s="1204"/>
      <c r="S7" s="1204"/>
      <c r="T7" s="1204"/>
      <c r="U7" s="1204"/>
      <c r="V7" s="1204">
        <v>2198</v>
      </c>
      <c r="W7" s="1204"/>
      <c r="X7" s="1204"/>
      <c r="Y7" s="1204"/>
      <c r="Z7" s="1204"/>
      <c r="AA7" s="1204">
        <v>204</v>
      </c>
      <c r="AB7" s="1204"/>
      <c r="AC7" s="1204"/>
      <c r="AD7" s="1204"/>
      <c r="AE7" s="1205"/>
      <c r="AF7" s="1206">
        <v>54</v>
      </c>
      <c r="AG7" s="1207"/>
      <c r="AH7" s="1207"/>
      <c r="AI7" s="1207"/>
      <c r="AJ7" s="1208"/>
      <c r="AK7" s="1190">
        <v>98</v>
      </c>
      <c r="AL7" s="1191"/>
      <c r="AM7" s="1191"/>
      <c r="AN7" s="1191"/>
      <c r="AO7" s="1191"/>
      <c r="AP7" s="1191">
        <v>1567</v>
      </c>
      <c r="AQ7" s="1191"/>
      <c r="AR7" s="1191"/>
      <c r="AS7" s="1191"/>
      <c r="AT7" s="1191"/>
      <c r="AU7" s="1192"/>
      <c r="AV7" s="1192"/>
      <c r="AW7" s="1192"/>
      <c r="AX7" s="1192"/>
      <c r="AY7" s="1193"/>
      <c r="AZ7" s="252"/>
      <c r="BA7" s="252"/>
      <c r="BB7" s="252"/>
      <c r="BC7" s="252"/>
      <c r="BD7" s="252"/>
      <c r="BE7" s="253"/>
      <c r="BF7" s="253"/>
      <c r="BG7" s="253"/>
      <c r="BH7" s="253"/>
      <c r="BI7" s="253"/>
      <c r="BJ7" s="253"/>
      <c r="BK7" s="253"/>
      <c r="BL7" s="253"/>
      <c r="BM7" s="253"/>
      <c r="BN7" s="253"/>
      <c r="BO7" s="253"/>
      <c r="BP7" s="253"/>
      <c r="BQ7" s="259">
        <v>1</v>
      </c>
      <c r="BR7" s="260"/>
      <c r="BS7" s="1194" t="s">
        <v>562</v>
      </c>
      <c r="BT7" s="1195"/>
      <c r="BU7" s="1195"/>
      <c r="BV7" s="1195"/>
      <c r="BW7" s="1195"/>
      <c r="BX7" s="1195"/>
      <c r="BY7" s="1195"/>
      <c r="BZ7" s="1195"/>
      <c r="CA7" s="1195"/>
      <c r="CB7" s="1195"/>
      <c r="CC7" s="1195"/>
      <c r="CD7" s="1195"/>
      <c r="CE7" s="1195"/>
      <c r="CF7" s="1195"/>
      <c r="CG7" s="1196"/>
      <c r="CH7" s="1187">
        <v>-10</v>
      </c>
      <c r="CI7" s="1188"/>
      <c r="CJ7" s="1188"/>
      <c r="CK7" s="1188"/>
      <c r="CL7" s="1189"/>
      <c r="CM7" s="1187">
        <v>0.3</v>
      </c>
      <c r="CN7" s="1188"/>
      <c r="CO7" s="1188"/>
      <c r="CP7" s="1188"/>
      <c r="CQ7" s="1189"/>
      <c r="CR7" s="1187">
        <v>5</v>
      </c>
      <c r="CS7" s="1188"/>
      <c r="CT7" s="1188"/>
      <c r="CU7" s="1188"/>
      <c r="CV7" s="1189"/>
      <c r="CW7" s="1187" t="s">
        <v>563</v>
      </c>
      <c r="CX7" s="1188"/>
      <c r="CY7" s="1188"/>
      <c r="CZ7" s="1188"/>
      <c r="DA7" s="1189"/>
      <c r="DB7" s="1187" t="s">
        <v>561</v>
      </c>
      <c r="DC7" s="1188"/>
      <c r="DD7" s="1188"/>
      <c r="DE7" s="1188"/>
      <c r="DF7" s="1189"/>
      <c r="DG7" s="1187" t="s">
        <v>561</v>
      </c>
      <c r="DH7" s="1188"/>
      <c r="DI7" s="1188"/>
      <c r="DJ7" s="1188"/>
      <c r="DK7" s="1189"/>
      <c r="DL7" s="1187" t="s">
        <v>561</v>
      </c>
      <c r="DM7" s="1188"/>
      <c r="DN7" s="1188"/>
      <c r="DO7" s="1188"/>
      <c r="DP7" s="1189"/>
      <c r="DQ7" s="1187" t="s">
        <v>561</v>
      </c>
      <c r="DR7" s="1188"/>
      <c r="DS7" s="1188"/>
      <c r="DT7" s="1188"/>
      <c r="DU7" s="1189"/>
      <c r="DV7" s="1214"/>
      <c r="DW7" s="1215"/>
      <c r="DX7" s="1215"/>
      <c r="DY7" s="1215"/>
      <c r="DZ7" s="1216"/>
      <c r="EA7" s="254"/>
    </row>
    <row r="8" spans="1:131" s="255" customFormat="1" ht="26.25" customHeight="1" x14ac:dyDescent="0.15">
      <c r="A8" s="261">
        <v>2</v>
      </c>
      <c r="B8" s="1136"/>
      <c r="C8" s="1137"/>
      <c r="D8" s="1137"/>
      <c r="E8" s="1137"/>
      <c r="F8" s="1137"/>
      <c r="G8" s="1137"/>
      <c r="H8" s="1137"/>
      <c r="I8" s="1137"/>
      <c r="J8" s="1137"/>
      <c r="K8" s="1137"/>
      <c r="L8" s="1137"/>
      <c r="M8" s="1137"/>
      <c r="N8" s="1137"/>
      <c r="O8" s="1137"/>
      <c r="P8" s="1138"/>
      <c r="Q8" s="1142"/>
      <c r="R8" s="1143"/>
      <c r="S8" s="1143"/>
      <c r="T8" s="1143"/>
      <c r="U8" s="1143"/>
      <c r="V8" s="1143"/>
      <c r="W8" s="1143"/>
      <c r="X8" s="1143"/>
      <c r="Y8" s="1143"/>
      <c r="Z8" s="1143"/>
      <c r="AA8" s="1143"/>
      <c r="AB8" s="1143"/>
      <c r="AC8" s="1143"/>
      <c r="AD8" s="1143"/>
      <c r="AE8" s="1144"/>
      <c r="AF8" s="1118"/>
      <c r="AG8" s="1119"/>
      <c r="AH8" s="1119"/>
      <c r="AI8" s="1119"/>
      <c r="AJ8" s="1120"/>
      <c r="AK8" s="1185"/>
      <c r="AL8" s="1186"/>
      <c r="AM8" s="1186"/>
      <c r="AN8" s="1186"/>
      <c r="AO8" s="1186"/>
      <c r="AP8" s="1186"/>
      <c r="AQ8" s="1186"/>
      <c r="AR8" s="1186"/>
      <c r="AS8" s="1186"/>
      <c r="AT8" s="1186"/>
      <c r="AU8" s="1183"/>
      <c r="AV8" s="1183"/>
      <c r="AW8" s="1183"/>
      <c r="AX8" s="1183"/>
      <c r="AY8" s="1184"/>
      <c r="AZ8" s="252"/>
      <c r="BA8" s="252"/>
      <c r="BB8" s="252"/>
      <c r="BC8" s="252"/>
      <c r="BD8" s="252"/>
      <c r="BE8" s="253"/>
      <c r="BF8" s="253"/>
      <c r="BG8" s="253"/>
      <c r="BH8" s="253"/>
      <c r="BI8" s="253"/>
      <c r="BJ8" s="253"/>
      <c r="BK8" s="253"/>
      <c r="BL8" s="253"/>
      <c r="BM8" s="253"/>
      <c r="BN8" s="253"/>
      <c r="BO8" s="253"/>
      <c r="BP8" s="253"/>
      <c r="BQ8" s="262">
        <v>2</v>
      </c>
      <c r="BR8" s="263"/>
      <c r="BS8" s="1113"/>
      <c r="BT8" s="1114"/>
      <c r="BU8" s="1114"/>
      <c r="BV8" s="1114"/>
      <c r="BW8" s="1114"/>
      <c r="BX8" s="1114"/>
      <c r="BY8" s="1114"/>
      <c r="BZ8" s="1114"/>
      <c r="CA8" s="1114"/>
      <c r="CB8" s="1114"/>
      <c r="CC8" s="1114"/>
      <c r="CD8" s="1114"/>
      <c r="CE8" s="1114"/>
      <c r="CF8" s="1114"/>
      <c r="CG8" s="1115"/>
      <c r="CH8" s="1088"/>
      <c r="CI8" s="1089"/>
      <c r="CJ8" s="1089"/>
      <c r="CK8" s="1089"/>
      <c r="CL8" s="1090"/>
      <c r="CM8" s="1088"/>
      <c r="CN8" s="1089"/>
      <c r="CO8" s="1089"/>
      <c r="CP8" s="1089"/>
      <c r="CQ8" s="1090"/>
      <c r="CR8" s="1088"/>
      <c r="CS8" s="1089"/>
      <c r="CT8" s="1089"/>
      <c r="CU8" s="1089"/>
      <c r="CV8" s="1090"/>
      <c r="CW8" s="1088"/>
      <c r="CX8" s="1089"/>
      <c r="CY8" s="1089"/>
      <c r="CZ8" s="1089"/>
      <c r="DA8" s="1090"/>
      <c r="DB8" s="1088"/>
      <c r="DC8" s="1089"/>
      <c r="DD8" s="1089"/>
      <c r="DE8" s="1089"/>
      <c r="DF8" s="1090"/>
      <c r="DG8" s="1088"/>
      <c r="DH8" s="1089"/>
      <c r="DI8" s="1089"/>
      <c r="DJ8" s="1089"/>
      <c r="DK8" s="1090"/>
      <c r="DL8" s="1088"/>
      <c r="DM8" s="1089"/>
      <c r="DN8" s="1089"/>
      <c r="DO8" s="1089"/>
      <c r="DP8" s="1090"/>
      <c r="DQ8" s="1088"/>
      <c r="DR8" s="1089"/>
      <c r="DS8" s="1089"/>
      <c r="DT8" s="1089"/>
      <c r="DU8" s="1090"/>
      <c r="DV8" s="1091"/>
      <c r="DW8" s="1092"/>
      <c r="DX8" s="1092"/>
      <c r="DY8" s="1092"/>
      <c r="DZ8" s="1093"/>
      <c r="EA8" s="254"/>
    </row>
    <row r="9" spans="1:131" s="255" customFormat="1" ht="26.25" customHeight="1" x14ac:dyDescent="0.15">
      <c r="A9" s="261">
        <v>3</v>
      </c>
      <c r="B9" s="1136"/>
      <c r="C9" s="1137"/>
      <c r="D9" s="1137"/>
      <c r="E9" s="1137"/>
      <c r="F9" s="1137"/>
      <c r="G9" s="1137"/>
      <c r="H9" s="1137"/>
      <c r="I9" s="1137"/>
      <c r="J9" s="1137"/>
      <c r="K9" s="1137"/>
      <c r="L9" s="1137"/>
      <c r="M9" s="1137"/>
      <c r="N9" s="1137"/>
      <c r="O9" s="1137"/>
      <c r="P9" s="1138"/>
      <c r="Q9" s="1142"/>
      <c r="R9" s="1143"/>
      <c r="S9" s="1143"/>
      <c r="T9" s="1143"/>
      <c r="U9" s="1143"/>
      <c r="V9" s="1143"/>
      <c r="W9" s="1143"/>
      <c r="X9" s="1143"/>
      <c r="Y9" s="1143"/>
      <c r="Z9" s="1143"/>
      <c r="AA9" s="1143"/>
      <c r="AB9" s="1143"/>
      <c r="AC9" s="1143"/>
      <c r="AD9" s="1143"/>
      <c r="AE9" s="1144"/>
      <c r="AF9" s="1118"/>
      <c r="AG9" s="1119"/>
      <c r="AH9" s="1119"/>
      <c r="AI9" s="1119"/>
      <c r="AJ9" s="1120"/>
      <c r="AK9" s="1185"/>
      <c r="AL9" s="1186"/>
      <c r="AM9" s="1186"/>
      <c r="AN9" s="1186"/>
      <c r="AO9" s="1186"/>
      <c r="AP9" s="1186"/>
      <c r="AQ9" s="1186"/>
      <c r="AR9" s="1186"/>
      <c r="AS9" s="1186"/>
      <c r="AT9" s="1186"/>
      <c r="AU9" s="1183"/>
      <c r="AV9" s="1183"/>
      <c r="AW9" s="1183"/>
      <c r="AX9" s="1183"/>
      <c r="AY9" s="1184"/>
      <c r="AZ9" s="252"/>
      <c r="BA9" s="252"/>
      <c r="BB9" s="252"/>
      <c r="BC9" s="252"/>
      <c r="BD9" s="252"/>
      <c r="BE9" s="253"/>
      <c r="BF9" s="253"/>
      <c r="BG9" s="253"/>
      <c r="BH9" s="253"/>
      <c r="BI9" s="253"/>
      <c r="BJ9" s="253"/>
      <c r="BK9" s="253"/>
      <c r="BL9" s="253"/>
      <c r="BM9" s="253"/>
      <c r="BN9" s="253"/>
      <c r="BO9" s="253"/>
      <c r="BP9" s="253"/>
      <c r="BQ9" s="262">
        <v>3</v>
      </c>
      <c r="BR9" s="263"/>
      <c r="BS9" s="1113"/>
      <c r="BT9" s="1114"/>
      <c r="BU9" s="1114"/>
      <c r="BV9" s="1114"/>
      <c r="BW9" s="1114"/>
      <c r="BX9" s="1114"/>
      <c r="BY9" s="1114"/>
      <c r="BZ9" s="1114"/>
      <c r="CA9" s="1114"/>
      <c r="CB9" s="1114"/>
      <c r="CC9" s="1114"/>
      <c r="CD9" s="1114"/>
      <c r="CE9" s="1114"/>
      <c r="CF9" s="1114"/>
      <c r="CG9" s="1115"/>
      <c r="CH9" s="1088"/>
      <c r="CI9" s="1089"/>
      <c r="CJ9" s="1089"/>
      <c r="CK9" s="1089"/>
      <c r="CL9" s="1090"/>
      <c r="CM9" s="1088"/>
      <c r="CN9" s="1089"/>
      <c r="CO9" s="1089"/>
      <c r="CP9" s="1089"/>
      <c r="CQ9" s="1090"/>
      <c r="CR9" s="1088"/>
      <c r="CS9" s="1089"/>
      <c r="CT9" s="1089"/>
      <c r="CU9" s="1089"/>
      <c r="CV9" s="1090"/>
      <c r="CW9" s="1088"/>
      <c r="CX9" s="1089"/>
      <c r="CY9" s="1089"/>
      <c r="CZ9" s="1089"/>
      <c r="DA9" s="1090"/>
      <c r="DB9" s="1088"/>
      <c r="DC9" s="1089"/>
      <c r="DD9" s="1089"/>
      <c r="DE9" s="1089"/>
      <c r="DF9" s="1090"/>
      <c r="DG9" s="1088"/>
      <c r="DH9" s="1089"/>
      <c r="DI9" s="1089"/>
      <c r="DJ9" s="1089"/>
      <c r="DK9" s="1090"/>
      <c r="DL9" s="1088"/>
      <c r="DM9" s="1089"/>
      <c r="DN9" s="1089"/>
      <c r="DO9" s="1089"/>
      <c r="DP9" s="1090"/>
      <c r="DQ9" s="1088"/>
      <c r="DR9" s="1089"/>
      <c r="DS9" s="1089"/>
      <c r="DT9" s="1089"/>
      <c r="DU9" s="1090"/>
      <c r="DV9" s="1091"/>
      <c r="DW9" s="1092"/>
      <c r="DX9" s="1092"/>
      <c r="DY9" s="1092"/>
      <c r="DZ9" s="1093"/>
      <c r="EA9" s="254"/>
    </row>
    <row r="10" spans="1:131" s="255" customFormat="1" ht="26.25" customHeight="1" x14ac:dyDescent="0.15">
      <c r="A10" s="261">
        <v>4</v>
      </c>
      <c r="B10" s="1136"/>
      <c r="C10" s="1137"/>
      <c r="D10" s="1137"/>
      <c r="E10" s="1137"/>
      <c r="F10" s="1137"/>
      <c r="G10" s="1137"/>
      <c r="H10" s="1137"/>
      <c r="I10" s="1137"/>
      <c r="J10" s="1137"/>
      <c r="K10" s="1137"/>
      <c r="L10" s="1137"/>
      <c r="M10" s="1137"/>
      <c r="N10" s="1137"/>
      <c r="O10" s="1137"/>
      <c r="P10" s="1138"/>
      <c r="Q10" s="1142"/>
      <c r="R10" s="1143"/>
      <c r="S10" s="1143"/>
      <c r="T10" s="1143"/>
      <c r="U10" s="1143"/>
      <c r="V10" s="1143"/>
      <c r="W10" s="1143"/>
      <c r="X10" s="1143"/>
      <c r="Y10" s="1143"/>
      <c r="Z10" s="1143"/>
      <c r="AA10" s="1143"/>
      <c r="AB10" s="1143"/>
      <c r="AC10" s="1143"/>
      <c r="AD10" s="1143"/>
      <c r="AE10" s="1144"/>
      <c r="AF10" s="1118"/>
      <c r="AG10" s="1119"/>
      <c r="AH10" s="1119"/>
      <c r="AI10" s="1119"/>
      <c r="AJ10" s="1120"/>
      <c r="AK10" s="1185"/>
      <c r="AL10" s="1186"/>
      <c r="AM10" s="1186"/>
      <c r="AN10" s="1186"/>
      <c r="AO10" s="1186"/>
      <c r="AP10" s="1186"/>
      <c r="AQ10" s="1186"/>
      <c r="AR10" s="1186"/>
      <c r="AS10" s="1186"/>
      <c r="AT10" s="1186"/>
      <c r="AU10" s="1183"/>
      <c r="AV10" s="1183"/>
      <c r="AW10" s="1183"/>
      <c r="AX10" s="1183"/>
      <c r="AY10" s="1184"/>
      <c r="AZ10" s="252"/>
      <c r="BA10" s="252"/>
      <c r="BB10" s="252"/>
      <c r="BC10" s="252"/>
      <c r="BD10" s="252"/>
      <c r="BE10" s="253"/>
      <c r="BF10" s="253"/>
      <c r="BG10" s="253"/>
      <c r="BH10" s="253"/>
      <c r="BI10" s="253"/>
      <c r="BJ10" s="253"/>
      <c r="BK10" s="253"/>
      <c r="BL10" s="253"/>
      <c r="BM10" s="253"/>
      <c r="BN10" s="253"/>
      <c r="BO10" s="253"/>
      <c r="BP10" s="253"/>
      <c r="BQ10" s="262">
        <v>4</v>
      </c>
      <c r="BR10" s="263"/>
      <c r="BS10" s="1113"/>
      <c r="BT10" s="1114"/>
      <c r="BU10" s="1114"/>
      <c r="BV10" s="1114"/>
      <c r="BW10" s="1114"/>
      <c r="BX10" s="1114"/>
      <c r="BY10" s="1114"/>
      <c r="BZ10" s="1114"/>
      <c r="CA10" s="1114"/>
      <c r="CB10" s="1114"/>
      <c r="CC10" s="1114"/>
      <c r="CD10" s="1114"/>
      <c r="CE10" s="1114"/>
      <c r="CF10" s="1114"/>
      <c r="CG10" s="1115"/>
      <c r="CH10" s="1088"/>
      <c r="CI10" s="1089"/>
      <c r="CJ10" s="1089"/>
      <c r="CK10" s="1089"/>
      <c r="CL10" s="1090"/>
      <c r="CM10" s="1088"/>
      <c r="CN10" s="1089"/>
      <c r="CO10" s="1089"/>
      <c r="CP10" s="1089"/>
      <c r="CQ10" s="1090"/>
      <c r="CR10" s="1088"/>
      <c r="CS10" s="1089"/>
      <c r="CT10" s="1089"/>
      <c r="CU10" s="1089"/>
      <c r="CV10" s="1090"/>
      <c r="CW10" s="1088"/>
      <c r="CX10" s="1089"/>
      <c r="CY10" s="1089"/>
      <c r="CZ10" s="1089"/>
      <c r="DA10" s="1090"/>
      <c r="DB10" s="1088"/>
      <c r="DC10" s="1089"/>
      <c r="DD10" s="1089"/>
      <c r="DE10" s="1089"/>
      <c r="DF10" s="1090"/>
      <c r="DG10" s="1088"/>
      <c r="DH10" s="1089"/>
      <c r="DI10" s="1089"/>
      <c r="DJ10" s="1089"/>
      <c r="DK10" s="1090"/>
      <c r="DL10" s="1088"/>
      <c r="DM10" s="1089"/>
      <c r="DN10" s="1089"/>
      <c r="DO10" s="1089"/>
      <c r="DP10" s="1090"/>
      <c r="DQ10" s="1088"/>
      <c r="DR10" s="1089"/>
      <c r="DS10" s="1089"/>
      <c r="DT10" s="1089"/>
      <c r="DU10" s="1090"/>
      <c r="DV10" s="1091"/>
      <c r="DW10" s="1092"/>
      <c r="DX10" s="1092"/>
      <c r="DY10" s="1092"/>
      <c r="DZ10" s="1093"/>
      <c r="EA10" s="254"/>
    </row>
    <row r="11" spans="1:131" s="255" customFormat="1" ht="26.25" customHeight="1" x14ac:dyDescent="0.15">
      <c r="A11" s="261">
        <v>5</v>
      </c>
      <c r="B11" s="1136"/>
      <c r="C11" s="1137"/>
      <c r="D11" s="1137"/>
      <c r="E11" s="1137"/>
      <c r="F11" s="1137"/>
      <c r="G11" s="1137"/>
      <c r="H11" s="1137"/>
      <c r="I11" s="1137"/>
      <c r="J11" s="1137"/>
      <c r="K11" s="1137"/>
      <c r="L11" s="1137"/>
      <c r="M11" s="1137"/>
      <c r="N11" s="1137"/>
      <c r="O11" s="1137"/>
      <c r="P11" s="1138"/>
      <c r="Q11" s="1142"/>
      <c r="R11" s="1143"/>
      <c r="S11" s="1143"/>
      <c r="T11" s="1143"/>
      <c r="U11" s="1143"/>
      <c r="V11" s="1143"/>
      <c r="W11" s="1143"/>
      <c r="X11" s="1143"/>
      <c r="Y11" s="1143"/>
      <c r="Z11" s="1143"/>
      <c r="AA11" s="1143"/>
      <c r="AB11" s="1143"/>
      <c r="AC11" s="1143"/>
      <c r="AD11" s="1143"/>
      <c r="AE11" s="1144"/>
      <c r="AF11" s="1118"/>
      <c r="AG11" s="1119"/>
      <c r="AH11" s="1119"/>
      <c r="AI11" s="1119"/>
      <c r="AJ11" s="1120"/>
      <c r="AK11" s="1185"/>
      <c r="AL11" s="1186"/>
      <c r="AM11" s="1186"/>
      <c r="AN11" s="1186"/>
      <c r="AO11" s="1186"/>
      <c r="AP11" s="1186"/>
      <c r="AQ11" s="1186"/>
      <c r="AR11" s="1186"/>
      <c r="AS11" s="1186"/>
      <c r="AT11" s="1186"/>
      <c r="AU11" s="1183"/>
      <c r="AV11" s="1183"/>
      <c r="AW11" s="1183"/>
      <c r="AX11" s="1183"/>
      <c r="AY11" s="1184"/>
      <c r="AZ11" s="252"/>
      <c r="BA11" s="252"/>
      <c r="BB11" s="252"/>
      <c r="BC11" s="252"/>
      <c r="BD11" s="252"/>
      <c r="BE11" s="253"/>
      <c r="BF11" s="253"/>
      <c r="BG11" s="253"/>
      <c r="BH11" s="253"/>
      <c r="BI11" s="253"/>
      <c r="BJ11" s="253"/>
      <c r="BK11" s="253"/>
      <c r="BL11" s="253"/>
      <c r="BM11" s="253"/>
      <c r="BN11" s="253"/>
      <c r="BO11" s="253"/>
      <c r="BP11" s="253"/>
      <c r="BQ11" s="262">
        <v>5</v>
      </c>
      <c r="BR11" s="263"/>
      <c r="BS11" s="1113"/>
      <c r="BT11" s="1114"/>
      <c r="BU11" s="1114"/>
      <c r="BV11" s="1114"/>
      <c r="BW11" s="1114"/>
      <c r="BX11" s="1114"/>
      <c r="BY11" s="1114"/>
      <c r="BZ11" s="1114"/>
      <c r="CA11" s="1114"/>
      <c r="CB11" s="1114"/>
      <c r="CC11" s="1114"/>
      <c r="CD11" s="1114"/>
      <c r="CE11" s="1114"/>
      <c r="CF11" s="1114"/>
      <c r="CG11" s="1115"/>
      <c r="CH11" s="1088"/>
      <c r="CI11" s="1089"/>
      <c r="CJ11" s="1089"/>
      <c r="CK11" s="1089"/>
      <c r="CL11" s="1090"/>
      <c r="CM11" s="1088"/>
      <c r="CN11" s="1089"/>
      <c r="CO11" s="1089"/>
      <c r="CP11" s="1089"/>
      <c r="CQ11" s="1090"/>
      <c r="CR11" s="1088"/>
      <c r="CS11" s="1089"/>
      <c r="CT11" s="1089"/>
      <c r="CU11" s="1089"/>
      <c r="CV11" s="1090"/>
      <c r="CW11" s="1088"/>
      <c r="CX11" s="1089"/>
      <c r="CY11" s="1089"/>
      <c r="CZ11" s="1089"/>
      <c r="DA11" s="1090"/>
      <c r="DB11" s="1088"/>
      <c r="DC11" s="1089"/>
      <c r="DD11" s="1089"/>
      <c r="DE11" s="1089"/>
      <c r="DF11" s="1090"/>
      <c r="DG11" s="1088"/>
      <c r="DH11" s="1089"/>
      <c r="DI11" s="1089"/>
      <c r="DJ11" s="1089"/>
      <c r="DK11" s="1090"/>
      <c r="DL11" s="1088"/>
      <c r="DM11" s="1089"/>
      <c r="DN11" s="1089"/>
      <c r="DO11" s="1089"/>
      <c r="DP11" s="1090"/>
      <c r="DQ11" s="1088"/>
      <c r="DR11" s="1089"/>
      <c r="DS11" s="1089"/>
      <c r="DT11" s="1089"/>
      <c r="DU11" s="1090"/>
      <c r="DV11" s="1091"/>
      <c r="DW11" s="1092"/>
      <c r="DX11" s="1092"/>
      <c r="DY11" s="1092"/>
      <c r="DZ11" s="1093"/>
      <c r="EA11" s="254"/>
    </row>
    <row r="12" spans="1:131" s="255" customFormat="1" ht="26.25" customHeight="1" x14ac:dyDescent="0.15">
      <c r="A12" s="261">
        <v>6</v>
      </c>
      <c r="B12" s="1136"/>
      <c r="C12" s="1137"/>
      <c r="D12" s="1137"/>
      <c r="E12" s="1137"/>
      <c r="F12" s="1137"/>
      <c r="G12" s="1137"/>
      <c r="H12" s="1137"/>
      <c r="I12" s="1137"/>
      <c r="J12" s="1137"/>
      <c r="K12" s="1137"/>
      <c r="L12" s="1137"/>
      <c r="M12" s="1137"/>
      <c r="N12" s="1137"/>
      <c r="O12" s="1137"/>
      <c r="P12" s="1138"/>
      <c r="Q12" s="1142"/>
      <c r="R12" s="1143"/>
      <c r="S12" s="1143"/>
      <c r="T12" s="1143"/>
      <c r="U12" s="1143"/>
      <c r="V12" s="1143"/>
      <c r="W12" s="1143"/>
      <c r="X12" s="1143"/>
      <c r="Y12" s="1143"/>
      <c r="Z12" s="1143"/>
      <c r="AA12" s="1143"/>
      <c r="AB12" s="1143"/>
      <c r="AC12" s="1143"/>
      <c r="AD12" s="1143"/>
      <c r="AE12" s="1144"/>
      <c r="AF12" s="1118"/>
      <c r="AG12" s="1119"/>
      <c r="AH12" s="1119"/>
      <c r="AI12" s="1119"/>
      <c r="AJ12" s="1120"/>
      <c r="AK12" s="1185"/>
      <c r="AL12" s="1186"/>
      <c r="AM12" s="1186"/>
      <c r="AN12" s="1186"/>
      <c r="AO12" s="1186"/>
      <c r="AP12" s="1186"/>
      <c r="AQ12" s="1186"/>
      <c r="AR12" s="1186"/>
      <c r="AS12" s="1186"/>
      <c r="AT12" s="1186"/>
      <c r="AU12" s="1183"/>
      <c r="AV12" s="1183"/>
      <c r="AW12" s="1183"/>
      <c r="AX12" s="1183"/>
      <c r="AY12" s="1184"/>
      <c r="AZ12" s="252"/>
      <c r="BA12" s="252"/>
      <c r="BB12" s="252"/>
      <c r="BC12" s="252"/>
      <c r="BD12" s="252"/>
      <c r="BE12" s="253"/>
      <c r="BF12" s="253"/>
      <c r="BG12" s="253"/>
      <c r="BH12" s="253"/>
      <c r="BI12" s="253"/>
      <c r="BJ12" s="253"/>
      <c r="BK12" s="253"/>
      <c r="BL12" s="253"/>
      <c r="BM12" s="253"/>
      <c r="BN12" s="253"/>
      <c r="BO12" s="253"/>
      <c r="BP12" s="253"/>
      <c r="BQ12" s="262">
        <v>6</v>
      </c>
      <c r="BR12" s="263"/>
      <c r="BS12" s="1113"/>
      <c r="BT12" s="1114"/>
      <c r="BU12" s="1114"/>
      <c r="BV12" s="1114"/>
      <c r="BW12" s="1114"/>
      <c r="BX12" s="1114"/>
      <c r="BY12" s="1114"/>
      <c r="BZ12" s="1114"/>
      <c r="CA12" s="1114"/>
      <c r="CB12" s="1114"/>
      <c r="CC12" s="1114"/>
      <c r="CD12" s="1114"/>
      <c r="CE12" s="1114"/>
      <c r="CF12" s="1114"/>
      <c r="CG12" s="1115"/>
      <c r="CH12" s="1088"/>
      <c r="CI12" s="1089"/>
      <c r="CJ12" s="1089"/>
      <c r="CK12" s="1089"/>
      <c r="CL12" s="1090"/>
      <c r="CM12" s="1088"/>
      <c r="CN12" s="1089"/>
      <c r="CO12" s="1089"/>
      <c r="CP12" s="1089"/>
      <c r="CQ12" s="1090"/>
      <c r="CR12" s="1088"/>
      <c r="CS12" s="1089"/>
      <c r="CT12" s="1089"/>
      <c r="CU12" s="1089"/>
      <c r="CV12" s="1090"/>
      <c r="CW12" s="1088"/>
      <c r="CX12" s="1089"/>
      <c r="CY12" s="1089"/>
      <c r="CZ12" s="1089"/>
      <c r="DA12" s="1090"/>
      <c r="DB12" s="1088"/>
      <c r="DC12" s="1089"/>
      <c r="DD12" s="1089"/>
      <c r="DE12" s="1089"/>
      <c r="DF12" s="1090"/>
      <c r="DG12" s="1088"/>
      <c r="DH12" s="1089"/>
      <c r="DI12" s="1089"/>
      <c r="DJ12" s="1089"/>
      <c r="DK12" s="1090"/>
      <c r="DL12" s="1088"/>
      <c r="DM12" s="1089"/>
      <c r="DN12" s="1089"/>
      <c r="DO12" s="1089"/>
      <c r="DP12" s="1090"/>
      <c r="DQ12" s="1088"/>
      <c r="DR12" s="1089"/>
      <c r="DS12" s="1089"/>
      <c r="DT12" s="1089"/>
      <c r="DU12" s="1090"/>
      <c r="DV12" s="1091"/>
      <c r="DW12" s="1092"/>
      <c r="DX12" s="1092"/>
      <c r="DY12" s="1092"/>
      <c r="DZ12" s="1093"/>
      <c r="EA12" s="254"/>
    </row>
    <row r="13" spans="1:131" s="255" customFormat="1" ht="26.25" customHeight="1" x14ac:dyDescent="0.15">
      <c r="A13" s="261">
        <v>7</v>
      </c>
      <c r="B13" s="1136"/>
      <c r="C13" s="1137"/>
      <c r="D13" s="1137"/>
      <c r="E13" s="1137"/>
      <c r="F13" s="1137"/>
      <c r="G13" s="1137"/>
      <c r="H13" s="1137"/>
      <c r="I13" s="1137"/>
      <c r="J13" s="1137"/>
      <c r="K13" s="1137"/>
      <c r="L13" s="1137"/>
      <c r="M13" s="1137"/>
      <c r="N13" s="1137"/>
      <c r="O13" s="1137"/>
      <c r="P13" s="1138"/>
      <c r="Q13" s="1142"/>
      <c r="R13" s="1143"/>
      <c r="S13" s="1143"/>
      <c r="T13" s="1143"/>
      <c r="U13" s="1143"/>
      <c r="V13" s="1143"/>
      <c r="W13" s="1143"/>
      <c r="X13" s="1143"/>
      <c r="Y13" s="1143"/>
      <c r="Z13" s="1143"/>
      <c r="AA13" s="1143"/>
      <c r="AB13" s="1143"/>
      <c r="AC13" s="1143"/>
      <c r="AD13" s="1143"/>
      <c r="AE13" s="1144"/>
      <c r="AF13" s="1118"/>
      <c r="AG13" s="1119"/>
      <c r="AH13" s="1119"/>
      <c r="AI13" s="1119"/>
      <c r="AJ13" s="1120"/>
      <c r="AK13" s="1185"/>
      <c r="AL13" s="1186"/>
      <c r="AM13" s="1186"/>
      <c r="AN13" s="1186"/>
      <c r="AO13" s="1186"/>
      <c r="AP13" s="1186"/>
      <c r="AQ13" s="1186"/>
      <c r="AR13" s="1186"/>
      <c r="AS13" s="1186"/>
      <c r="AT13" s="1186"/>
      <c r="AU13" s="1183"/>
      <c r="AV13" s="1183"/>
      <c r="AW13" s="1183"/>
      <c r="AX13" s="1183"/>
      <c r="AY13" s="1184"/>
      <c r="AZ13" s="252"/>
      <c r="BA13" s="252"/>
      <c r="BB13" s="252"/>
      <c r="BC13" s="252"/>
      <c r="BD13" s="252"/>
      <c r="BE13" s="253"/>
      <c r="BF13" s="253"/>
      <c r="BG13" s="253"/>
      <c r="BH13" s="253"/>
      <c r="BI13" s="253"/>
      <c r="BJ13" s="253"/>
      <c r="BK13" s="253"/>
      <c r="BL13" s="253"/>
      <c r="BM13" s="253"/>
      <c r="BN13" s="253"/>
      <c r="BO13" s="253"/>
      <c r="BP13" s="253"/>
      <c r="BQ13" s="262">
        <v>7</v>
      </c>
      <c r="BR13" s="263"/>
      <c r="BS13" s="1113"/>
      <c r="BT13" s="1114"/>
      <c r="BU13" s="1114"/>
      <c r="BV13" s="1114"/>
      <c r="BW13" s="1114"/>
      <c r="BX13" s="1114"/>
      <c r="BY13" s="1114"/>
      <c r="BZ13" s="1114"/>
      <c r="CA13" s="1114"/>
      <c r="CB13" s="1114"/>
      <c r="CC13" s="1114"/>
      <c r="CD13" s="1114"/>
      <c r="CE13" s="1114"/>
      <c r="CF13" s="1114"/>
      <c r="CG13" s="1115"/>
      <c r="CH13" s="1088"/>
      <c r="CI13" s="1089"/>
      <c r="CJ13" s="1089"/>
      <c r="CK13" s="1089"/>
      <c r="CL13" s="1090"/>
      <c r="CM13" s="1088"/>
      <c r="CN13" s="1089"/>
      <c r="CO13" s="1089"/>
      <c r="CP13" s="1089"/>
      <c r="CQ13" s="1090"/>
      <c r="CR13" s="1088"/>
      <c r="CS13" s="1089"/>
      <c r="CT13" s="1089"/>
      <c r="CU13" s="1089"/>
      <c r="CV13" s="1090"/>
      <c r="CW13" s="1088"/>
      <c r="CX13" s="1089"/>
      <c r="CY13" s="1089"/>
      <c r="CZ13" s="1089"/>
      <c r="DA13" s="1090"/>
      <c r="DB13" s="1088"/>
      <c r="DC13" s="1089"/>
      <c r="DD13" s="1089"/>
      <c r="DE13" s="1089"/>
      <c r="DF13" s="1090"/>
      <c r="DG13" s="1088"/>
      <c r="DH13" s="1089"/>
      <c r="DI13" s="1089"/>
      <c r="DJ13" s="1089"/>
      <c r="DK13" s="1090"/>
      <c r="DL13" s="1088"/>
      <c r="DM13" s="1089"/>
      <c r="DN13" s="1089"/>
      <c r="DO13" s="1089"/>
      <c r="DP13" s="1090"/>
      <c r="DQ13" s="1088"/>
      <c r="DR13" s="1089"/>
      <c r="DS13" s="1089"/>
      <c r="DT13" s="1089"/>
      <c r="DU13" s="1090"/>
      <c r="DV13" s="1091"/>
      <c r="DW13" s="1092"/>
      <c r="DX13" s="1092"/>
      <c r="DY13" s="1092"/>
      <c r="DZ13" s="1093"/>
      <c r="EA13" s="254"/>
    </row>
    <row r="14" spans="1:131" s="255" customFormat="1" ht="26.25" customHeight="1" x14ac:dyDescent="0.15">
      <c r="A14" s="261">
        <v>8</v>
      </c>
      <c r="B14" s="1136"/>
      <c r="C14" s="1137"/>
      <c r="D14" s="1137"/>
      <c r="E14" s="1137"/>
      <c r="F14" s="1137"/>
      <c r="G14" s="1137"/>
      <c r="H14" s="1137"/>
      <c r="I14" s="1137"/>
      <c r="J14" s="1137"/>
      <c r="K14" s="1137"/>
      <c r="L14" s="1137"/>
      <c r="M14" s="1137"/>
      <c r="N14" s="1137"/>
      <c r="O14" s="1137"/>
      <c r="P14" s="1138"/>
      <c r="Q14" s="1142"/>
      <c r="R14" s="1143"/>
      <c r="S14" s="1143"/>
      <c r="T14" s="1143"/>
      <c r="U14" s="1143"/>
      <c r="V14" s="1143"/>
      <c r="W14" s="1143"/>
      <c r="X14" s="1143"/>
      <c r="Y14" s="1143"/>
      <c r="Z14" s="1143"/>
      <c r="AA14" s="1143"/>
      <c r="AB14" s="1143"/>
      <c r="AC14" s="1143"/>
      <c r="AD14" s="1143"/>
      <c r="AE14" s="1144"/>
      <c r="AF14" s="1118"/>
      <c r="AG14" s="1119"/>
      <c r="AH14" s="1119"/>
      <c r="AI14" s="1119"/>
      <c r="AJ14" s="1120"/>
      <c r="AK14" s="1185"/>
      <c r="AL14" s="1186"/>
      <c r="AM14" s="1186"/>
      <c r="AN14" s="1186"/>
      <c r="AO14" s="1186"/>
      <c r="AP14" s="1186"/>
      <c r="AQ14" s="1186"/>
      <c r="AR14" s="1186"/>
      <c r="AS14" s="1186"/>
      <c r="AT14" s="1186"/>
      <c r="AU14" s="1183"/>
      <c r="AV14" s="1183"/>
      <c r="AW14" s="1183"/>
      <c r="AX14" s="1183"/>
      <c r="AY14" s="1184"/>
      <c r="AZ14" s="252"/>
      <c r="BA14" s="252"/>
      <c r="BB14" s="252"/>
      <c r="BC14" s="252"/>
      <c r="BD14" s="252"/>
      <c r="BE14" s="253"/>
      <c r="BF14" s="253"/>
      <c r="BG14" s="253"/>
      <c r="BH14" s="253"/>
      <c r="BI14" s="253"/>
      <c r="BJ14" s="253"/>
      <c r="BK14" s="253"/>
      <c r="BL14" s="253"/>
      <c r="BM14" s="253"/>
      <c r="BN14" s="253"/>
      <c r="BO14" s="253"/>
      <c r="BP14" s="253"/>
      <c r="BQ14" s="262">
        <v>8</v>
      </c>
      <c r="BR14" s="263"/>
      <c r="BS14" s="1113"/>
      <c r="BT14" s="1114"/>
      <c r="BU14" s="1114"/>
      <c r="BV14" s="1114"/>
      <c r="BW14" s="1114"/>
      <c r="BX14" s="1114"/>
      <c r="BY14" s="1114"/>
      <c r="BZ14" s="1114"/>
      <c r="CA14" s="1114"/>
      <c r="CB14" s="1114"/>
      <c r="CC14" s="1114"/>
      <c r="CD14" s="1114"/>
      <c r="CE14" s="1114"/>
      <c r="CF14" s="1114"/>
      <c r="CG14" s="1115"/>
      <c r="CH14" s="1088"/>
      <c r="CI14" s="1089"/>
      <c r="CJ14" s="1089"/>
      <c r="CK14" s="1089"/>
      <c r="CL14" s="1090"/>
      <c r="CM14" s="1088"/>
      <c r="CN14" s="1089"/>
      <c r="CO14" s="1089"/>
      <c r="CP14" s="1089"/>
      <c r="CQ14" s="1090"/>
      <c r="CR14" s="1088"/>
      <c r="CS14" s="1089"/>
      <c r="CT14" s="1089"/>
      <c r="CU14" s="1089"/>
      <c r="CV14" s="1090"/>
      <c r="CW14" s="1088"/>
      <c r="CX14" s="1089"/>
      <c r="CY14" s="1089"/>
      <c r="CZ14" s="1089"/>
      <c r="DA14" s="1090"/>
      <c r="DB14" s="1088"/>
      <c r="DC14" s="1089"/>
      <c r="DD14" s="1089"/>
      <c r="DE14" s="1089"/>
      <c r="DF14" s="1090"/>
      <c r="DG14" s="1088"/>
      <c r="DH14" s="1089"/>
      <c r="DI14" s="1089"/>
      <c r="DJ14" s="1089"/>
      <c r="DK14" s="1090"/>
      <c r="DL14" s="1088"/>
      <c r="DM14" s="1089"/>
      <c r="DN14" s="1089"/>
      <c r="DO14" s="1089"/>
      <c r="DP14" s="1090"/>
      <c r="DQ14" s="1088"/>
      <c r="DR14" s="1089"/>
      <c r="DS14" s="1089"/>
      <c r="DT14" s="1089"/>
      <c r="DU14" s="1090"/>
      <c r="DV14" s="1091"/>
      <c r="DW14" s="1092"/>
      <c r="DX14" s="1092"/>
      <c r="DY14" s="1092"/>
      <c r="DZ14" s="1093"/>
      <c r="EA14" s="254"/>
    </row>
    <row r="15" spans="1:131" s="255" customFormat="1" ht="26.25" customHeight="1" x14ac:dyDescent="0.15">
      <c r="A15" s="261">
        <v>9</v>
      </c>
      <c r="B15" s="1136"/>
      <c r="C15" s="1137"/>
      <c r="D15" s="1137"/>
      <c r="E15" s="1137"/>
      <c r="F15" s="1137"/>
      <c r="G15" s="1137"/>
      <c r="H15" s="1137"/>
      <c r="I15" s="1137"/>
      <c r="J15" s="1137"/>
      <c r="K15" s="1137"/>
      <c r="L15" s="1137"/>
      <c r="M15" s="1137"/>
      <c r="N15" s="1137"/>
      <c r="O15" s="1137"/>
      <c r="P15" s="1138"/>
      <c r="Q15" s="1142"/>
      <c r="R15" s="1143"/>
      <c r="S15" s="1143"/>
      <c r="T15" s="1143"/>
      <c r="U15" s="1143"/>
      <c r="V15" s="1143"/>
      <c r="W15" s="1143"/>
      <c r="X15" s="1143"/>
      <c r="Y15" s="1143"/>
      <c r="Z15" s="1143"/>
      <c r="AA15" s="1143"/>
      <c r="AB15" s="1143"/>
      <c r="AC15" s="1143"/>
      <c r="AD15" s="1143"/>
      <c r="AE15" s="1144"/>
      <c r="AF15" s="1118"/>
      <c r="AG15" s="1119"/>
      <c r="AH15" s="1119"/>
      <c r="AI15" s="1119"/>
      <c r="AJ15" s="1120"/>
      <c r="AK15" s="1185"/>
      <c r="AL15" s="1186"/>
      <c r="AM15" s="1186"/>
      <c r="AN15" s="1186"/>
      <c r="AO15" s="1186"/>
      <c r="AP15" s="1186"/>
      <c r="AQ15" s="1186"/>
      <c r="AR15" s="1186"/>
      <c r="AS15" s="1186"/>
      <c r="AT15" s="1186"/>
      <c r="AU15" s="1183"/>
      <c r="AV15" s="1183"/>
      <c r="AW15" s="1183"/>
      <c r="AX15" s="1183"/>
      <c r="AY15" s="1184"/>
      <c r="AZ15" s="252"/>
      <c r="BA15" s="252"/>
      <c r="BB15" s="252"/>
      <c r="BC15" s="252"/>
      <c r="BD15" s="252"/>
      <c r="BE15" s="253"/>
      <c r="BF15" s="253"/>
      <c r="BG15" s="253"/>
      <c r="BH15" s="253"/>
      <c r="BI15" s="253"/>
      <c r="BJ15" s="253"/>
      <c r="BK15" s="253"/>
      <c r="BL15" s="253"/>
      <c r="BM15" s="253"/>
      <c r="BN15" s="253"/>
      <c r="BO15" s="253"/>
      <c r="BP15" s="253"/>
      <c r="BQ15" s="262">
        <v>9</v>
      </c>
      <c r="BR15" s="263"/>
      <c r="BS15" s="1113"/>
      <c r="BT15" s="1114"/>
      <c r="BU15" s="1114"/>
      <c r="BV15" s="1114"/>
      <c r="BW15" s="1114"/>
      <c r="BX15" s="1114"/>
      <c r="BY15" s="1114"/>
      <c r="BZ15" s="1114"/>
      <c r="CA15" s="1114"/>
      <c r="CB15" s="1114"/>
      <c r="CC15" s="1114"/>
      <c r="CD15" s="1114"/>
      <c r="CE15" s="1114"/>
      <c r="CF15" s="1114"/>
      <c r="CG15" s="1115"/>
      <c r="CH15" s="1088"/>
      <c r="CI15" s="1089"/>
      <c r="CJ15" s="1089"/>
      <c r="CK15" s="1089"/>
      <c r="CL15" s="1090"/>
      <c r="CM15" s="1088"/>
      <c r="CN15" s="1089"/>
      <c r="CO15" s="1089"/>
      <c r="CP15" s="1089"/>
      <c r="CQ15" s="1090"/>
      <c r="CR15" s="1088"/>
      <c r="CS15" s="1089"/>
      <c r="CT15" s="1089"/>
      <c r="CU15" s="1089"/>
      <c r="CV15" s="1090"/>
      <c r="CW15" s="1088"/>
      <c r="CX15" s="1089"/>
      <c r="CY15" s="1089"/>
      <c r="CZ15" s="1089"/>
      <c r="DA15" s="1090"/>
      <c r="DB15" s="1088"/>
      <c r="DC15" s="1089"/>
      <c r="DD15" s="1089"/>
      <c r="DE15" s="1089"/>
      <c r="DF15" s="1090"/>
      <c r="DG15" s="1088"/>
      <c r="DH15" s="1089"/>
      <c r="DI15" s="1089"/>
      <c r="DJ15" s="1089"/>
      <c r="DK15" s="1090"/>
      <c r="DL15" s="1088"/>
      <c r="DM15" s="1089"/>
      <c r="DN15" s="1089"/>
      <c r="DO15" s="1089"/>
      <c r="DP15" s="1090"/>
      <c r="DQ15" s="1088"/>
      <c r="DR15" s="1089"/>
      <c r="DS15" s="1089"/>
      <c r="DT15" s="1089"/>
      <c r="DU15" s="1090"/>
      <c r="DV15" s="1091"/>
      <c r="DW15" s="1092"/>
      <c r="DX15" s="1092"/>
      <c r="DY15" s="1092"/>
      <c r="DZ15" s="1093"/>
      <c r="EA15" s="254"/>
    </row>
    <row r="16" spans="1:131" s="255" customFormat="1" ht="26.25" customHeight="1" x14ac:dyDescent="0.15">
      <c r="A16" s="261">
        <v>10</v>
      </c>
      <c r="B16" s="1136"/>
      <c r="C16" s="1137"/>
      <c r="D16" s="1137"/>
      <c r="E16" s="1137"/>
      <c r="F16" s="1137"/>
      <c r="G16" s="1137"/>
      <c r="H16" s="1137"/>
      <c r="I16" s="1137"/>
      <c r="J16" s="1137"/>
      <c r="K16" s="1137"/>
      <c r="L16" s="1137"/>
      <c r="M16" s="1137"/>
      <c r="N16" s="1137"/>
      <c r="O16" s="1137"/>
      <c r="P16" s="1138"/>
      <c r="Q16" s="1142"/>
      <c r="R16" s="1143"/>
      <c r="S16" s="1143"/>
      <c r="T16" s="1143"/>
      <c r="U16" s="1143"/>
      <c r="V16" s="1143"/>
      <c r="W16" s="1143"/>
      <c r="X16" s="1143"/>
      <c r="Y16" s="1143"/>
      <c r="Z16" s="1143"/>
      <c r="AA16" s="1143"/>
      <c r="AB16" s="1143"/>
      <c r="AC16" s="1143"/>
      <c r="AD16" s="1143"/>
      <c r="AE16" s="1144"/>
      <c r="AF16" s="1118"/>
      <c r="AG16" s="1119"/>
      <c r="AH16" s="1119"/>
      <c r="AI16" s="1119"/>
      <c r="AJ16" s="1120"/>
      <c r="AK16" s="1185"/>
      <c r="AL16" s="1186"/>
      <c r="AM16" s="1186"/>
      <c r="AN16" s="1186"/>
      <c r="AO16" s="1186"/>
      <c r="AP16" s="1186"/>
      <c r="AQ16" s="1186"/>
      <c r="AR16" s="1186"/>
      <c r="AS16" s="1186"/>
      <c r="AT16" s="1186"/>
      <c r="AU16" s="1183"/>
      <c r="AV16" s="1183"/>
      <c r="AW16" s="1183"/>
      <c r="AX16" s="1183"/>
      <c r="AY16" s="1184"/>
      <c r="AZ16" s="252"/>
      <c r="BA16" s="252"/>
      <c r="BB16" s="252"/>
      <c r="BC16" s="252"/>
      <c r="BD16" s="252"/>
      <c r="BE16" s="253"/>
      <c r="BF16" s="253"/>
      <c r="BG16" s="253"/>
      <c r="BH16" s="253"/>
      <c r="BI16" s="253"/>
      <c r="BJ16" s="253"/>
      <c r="BK16" s="253"/>
      <c r="BL16" s="253"/>
      <c r="BM16" s="253"/>
      <c r="BN16" s="253"/>
      <c r="BO16" s="253"/>
      <c r="BP16" s="253"/>
      <c r="BQ16" s="262">
        <v>10</v>
      </c>
      <c r="BR16" s="263"/>
      <c r="BS16" s="1113"/>
      <c r="BT16" s="1114"/>
      <c r="BU16" s="1114"/>
      <c r="BV16" s="1114"/>
      <c r="BW16" s="1114"/>
      <c r="BX16" s="1114"/>
      <c r="BY16" s="1114"/>
      <c r="BZ16" s="1114"/>
      <c r="CA16" s="1114"/>
      <c r="CB16" s="1114"/>
      <c r="CC16" s="1114"/>
      <c r="CD16" s="1114"/>
      <c r="CE16" s="1114"/>
      <c r="CF16" s="1114"/>
      <c r="CG16" s="1115"/>
      <c r="CH16" s="1088"/>
      <c r="CI16" s="1089"/>
      <c r="CJ16" s="1089"/>
      <c r="CK16" s="1089"/>
      <c r="CL16" s="1090"/>
      <c r="CM16" s="1088"/>
      <c r="CN16" s="1089"/>
      <c r="CO16" s="1089"/>
      <c r="CP16" s="1089"/>
      <c r="CQ16" s="1090"/>
      <c r="CR16" s="1088"/>
      <c r="CS16" s="1089"/>
      <c r="CT16" s="1089"/>
      <c r="CU16" s="1089"/>
      <c r="CV16" s="1090"/>
      <c r="CW16" s="1088"/>
      <c r="CX16" s="1089"/>
      <c r="CY16" s="1089"/>
      <c r="CZ16" s="1089"/>
      <c r="DA16" s="1090"/>
      <c r="DB16" s="1088"/>
      <c r="DC16" s="1089"/>
      <c r="DD16" s="1089"/>
      <c r="DE16" s="1089"/>
      <c r="DF16" s="1090"/>
      <c r="DG16" s="1088"/>
      <c r="DH16" s="1089"/>
      <c r="DI16" s="1089"/>
      <c r="DJ16" s="1089"/>
      <c r="DK16" s="1090"/>
      <c r="DL16" s="1088"/>
      <c r="DM16" s="1089"/>
      <c r="DN16" s="1089"/>
      <c r="DO16" s="1089"/>
      <c r="DP16" s="1090"/>
      <c r="DQ16" s="1088"/>
      <c r="DR16" s="1089"/>
      <c r="DS16" s="1089"/>
      <c r="DT16" s="1089"/>
      <c r="DU16" s="1090"/>
      <c r="DV16" s="1091"/>
      <c r="DW16" s="1092"/>
      <c r="DX16" s="1092"/>
      <c r="DY16" s="1092"/>
      <c r="DZ16" s="1093"/>
      <c r="EA16" s="254"/>
    </row>
    <row r="17" spans="1:131" s="255" customFormat="1" ht="26.25" customHeight="1" x14ac:dyDescent="0.15">
      <c r="A17" s="261">
        <v>11</v>
      </c>
      <c r="B17" s="1136"/>
      <c r="C17" s="1137"/>
      <c r="D17" s="1137"/>
      <c r="E17" s="1137"/>
      <c r="F17" s="1137"/>
      <c r="G17" s="1137"/>
      <c r="H17" s="1137"/>
      <c r="I17" s="1137"/>
      <c r="J17" s="1137"/>
      <c r="K17" s="1137"/>
      <c r="L17" s="1137"/>
      <c r="M17" s="1137"/>
      <c r="N17" s="1137"/>
      <c r="O17" s="1137"/>
      <c r="P17" s="1138"/>
      <c r="Q17" s="1142"/>
      <c r="R17" s="1143"/>
      <c r="S17" s="1143"/>
      <c r="T17" s="1143"/>
      <c r="U17" s="1143"/>
      <c r="V17" s="1143"/>
      <c r="W17" s="1143"/>
      <c r="X17" s="1143"/>
      <c r="Y17" s="1143"/>
      <c r="Z17" s="1143"/>
      <c r="AA17" s="1143"/>
      <c r="AB17" s="1143"/>
      <c r="AC17" s="1143"/>
      <c r="AD17" s="1143"/>
      <c r="AE17" s="1144"/>
      <c r="AF17" s="1118"/>
      <c r="AG17" s="1119"/>
      <c r="AH17" s="1119"/>
      <c r="AI17" s="1119"/>
      <c r="AJ17" s="1120"/>
      <c r="AK17" s="1185"/>
      <c r="AL17" s="1186"/>
      <c r="AM17" s="1186"/>
      <c r="AN17" s="1186"/>
      <c r="AO17" s="1186"/>
      <c r="AP17" s="1186"/>
      <c r="AQ17" s="1186"/>
      <c r="AR17" s="1186"/>
      <c r="AS17" s="1186"/>
      <c r="AT17" s="1186"/>
      <c r="AU17" s="1183"/>
      <c r="AV17" s="1183"/>
      <c r="AW17" s="1183"/>
      <c r="AX17" s="1183"/>
      <c r="AY17" s="1184"/>
      <c r="AZ17" s="252"/>
      <c r="BA17" s="252"/>
      <c r="BB17" s="252"/>
      <c r="BC17" s="252"/>
      <c r="BD17" s="252"/>
      <c r="BE17" s="253"/>
      <c r="BF17" s="253"/>
      <c r="BG17" s="253"/>
      <c r="BH17" s="253"/>
      <c r="BI17" s="253"/>
      <c r="BJ17" s="253"/>
      <c r="BK17" s="253"/>
      <c r="BL17" s="253"/>
      <c r="BM17" s="253"/>
      <c r="BN17" s="253"/>
      <c r="BO17" s="253"/>
      <c r="BP17" s="253"/>
      <c r="BQ17" s="262">
        <v>11</v>
      </c>
      <c r="BR17" s="263"/>
      <c r="BS17" s="1113"/>
      <c r="BT17" s="1114"/>
      <c r="BU17" s="1114"/>
      <c r="BV17" s="1114"/>
      <c r="BW17" s="1114"/>
      <c r="BX17" s="1114"/>
      <c r="BY17" s="1114"/>
      <c r="BZ17" s="1114"/>
      <c r="CA17" s="1114"/>
      <c r="CB17" s="1114"/>
      <c r="CC17" s="1114"/>
      <c r="CD17" s="1114"/>
      <c r="CE17" s="1114"/>
      <c r="CF17" s="1114"/>
      <c r="CG17" s="1115"/>
      <c r="CH17" s="1088"/>
      <c r="CI17" s="1089"/>
      <c r="CJ17" s="1089"/>
      <c r="CK17" s="1089"/>
      <c r="CL17" s="1090"/>
      <c r="CM17" s="1088"/>
      <c r="CN17" s="1089"/>
      <c r="CO17" s="1089"/>
      <c r="CP17" s="1089"/>
      <c r="CQ17" s="1090"/>
      <c r="CR17" s="1088"/>
      <c r="CS17" s="1089"/>
      <c r="CT17" s="1089"/>
      <c r="CU17" s="1089"/>
      <c r="CV17" s="1090"/>
      <c r="CW17" s="1088"/>
      <c r="CX17" s="1089"/>
      <c r="CY17" s="1089"/>
      <c r="CZ17" s="1089"/>
      <c r="DA17" s="1090"/>
      <c r="DB17" s="1088"/>
      <c r="DC17" s="1089"/>
      <c r="DD17" s="1089"/>
      <c r="DE17" s="1089"/>
      <c r="DF17" s="1090"/>
      <c r="DG17" s="1088"/>
      <c r="DH17" s="1089"/>
      <c r="DI17" s="1089"/>
      <c r="DJ17" s="1089"/>
      <c r="DK17" s="1090"/>
      <c r="DL17" s="1088"/>
      <c r="DM17" s="1089"/>
      <c r="DN17" s="1089"/>
      <c r="DO17" s="1089"/>
      <c r="DP17" s="1090"/>
      <c r="DQ17" s="1088"/>
      <c r="DR17" s="1089"/>
      <c r="DS17" s="1089"/>
      <c r="DT17" s="1089"/>
      <c r="DU17" s="1090"/>
      <c r="DV17" s="1091"/>
      <c r="DW17" s="1092"/>
      <c r="DX17" s="1092"/>
      <c r="DY17" s="1092"/>
      <c r="DZ17" s="1093"/>
      <c r="EA17" s="254"/>
    </row>
    <row r="18" spans="1:131" s="255" customFormat="1" ht="26.25" customHeight="1" x14ac:dyDescent="0.15">
      <c r="A18" s="261">
        <v>12</v>
      </c>
      <c r="B18" s="1136"/>
      <c r="C18" s="1137"/>
      <c r="D18" s="1137"/>
      <c r="E18" s="1137"/>
      <c r="F18" s="1137"/>
      <c r="G18" s="1137"/>
      <c r="H18" s="1137"/>
      <c r="I18" s="1137"/>
      <c r="J18" s="1137"/>
      <c r="K18" s="1137"/>
      <c r="L18" s="1137"/>
      <c r="M18" s="1137"/>
      <c r="N18" s="1137"/>
      <c r="O18" s="1137"/>
      <c r="P18" s="1138"/>
      <c r="Q18" s="1142"/>
      <c r="R18" s="1143"/>
      <c r="S18" s="1143"/>
      <c r="T18" s="1143"/>
      <c r="U18" s="1143"/>
      <c r="V18" s="1143"/>
      <c r="W18" s="1143"/>
      <c r="X18" s="1143"/>
      <c r="Y18" s="1143"/>
      <c r="Z18" s="1143"/>
      <c r="AA18" s="1143"/>
      <c r="AB18" s="1143"/>
      <c r="AC18" s="1143"/>
      <c r="AD18" s="1143"/>
      <c r="AE18" s="1144"/>
      <c r="AF18" s="1118"/>
      <c r="AG18" s="1119"/>
      <c r="AH18" s="1119"/>
      <c r="AI18" s="1119"/>
      <c r="AJ18" s="1120"/>
      <c r="AK18" s="1185"/>
      <c r="AL18" s="1186"/>
      <c r="AM18" s="1186"/>
      <c r="AN18" s="1186"/>
      <c r="AO18" s="1186"/>
      <c r="AP18" s="1186"/>
      <c r="AQ18" s="1186"/>
      <c r="AR18" s="1186"/>
      <c r="AS18" s="1186"/>
      <c r="AT18" s="1186"/>
      <c r="AU18" s="1183"/>
      <c r="AV18" s="1183"/>
      <c r="AW18" s="1183"/>
      <c r="AX18" s="1183"/>
      <c r="AY18" s="1184"/>
      <c r="AZ18" s="252"/>
      <c r="BA18" s="252"/>
      <c r="BB18" s="252"/>
      <c r="BC18" s="252"/>
      <c r="BD18" s="252"/>
      <c r="BE18" s="253"/>
      <c r="BF18" s="253"/>
      <c r="BG18" s="253"/>
      <c r="BH18" s="253"/>
      <c r="BI18" s="253"/>
      <c r="BJ18" s="253"/>
      <c r="BK18" s="253"/>
      <c r="BL18" s="253"/>
      <c r="BM18" s="253"/>
      <c r="BN18" s="253"/>
      <c r="BO18" s="253"/>
      <c r="BP18" s="253"/>
      <c r="BQ18" s="262">
        <v>12</v>
      </c>
      <c r="BR18" s="263"/>
      <c r="BS18" s="1113"/>
      <c r="BT18" s="1114"/>
      <c r="BU18" s="1114"/>
      <c r="BV18" s="1114"/>
      <c r="BW18" s="1114"/>
      <c r="BX18" s="1114"/>
      <c r="BY18" s="1114"/>
      <c r="BZ18" s="1114"/>
      <c r="CA18" s="1114"/>
      <c r="CB18" s="1114"/>
      <c r="CC18" s="1114"/>
      <c r="CD18" s="1114"/>
      <c r="CE18" s="1114"/>
      <c r="CF18" s="1114"/>
      <c r="CG18" s="1115"/>
      <c r="CH18" s="1088"/>
      <c r="CI18" s="1089"/>
      <c r="CJ18" s="1089"/>
      <c r="CK18" s="1089"/>
      <c r="CL18" s="1090"/>
      <c r="CM18" s="1088"/>
      <c r="CN18" s="1089"/>
      <c r="CO18" s="1089"/>
      <c r="CP18" s="1089"/>
      <c r="CQ18" s="1090"/>
      <c r="CR18" s="1088"/>
      <c r="CS18" s="1089"/>
      <c r="CT18" s="1089"/>
      <c r="CU18" s="1089"/>
      <c r="CV18" s="1090"/>
      <c r="CW18" s="1088"/>
      <c r="CX18" s="1089"/>
      <c r="CY18" s="1089"/>
      <c r="CZ18" s="1089"/>
      <c r="DA18" s="1090"/>
      <c r="DB18" s="1088"/>
      <c r="DC18" s="1089"/>
      <c r="DD18" s="1089"/>
      <c r="DE18" s="1089"/>
      <c r="DF18" s="1090"/>
      <c r="DG18" s="1088"/>
      <c r="DH18" s="1089"/>
      <c r="DI18" s="1089"/>
      <c r="DJ18" s="1089"/>
      <c r="DK18" s="1090"/>
      <c r="DL18" s="1088"/>
      <c r="DM18" s="1089"/>
      <c r="DN18" s="1089"/>
      <c r="DO18" s="1089"/>
      <c r="DP18" s="1090"/>
      <c r="DQ18" s="1088"/>
      <c r="DR18" s="1089"/>
      <c r="DS18" s="1089"/>
      <c r="DT18" s="1089"/>
      <c r="DU18" s="1090"/>
      <c r="DV18" s="1091"/>
      <c r="DW18" s="1092"/>
      <c r="DX18" s="1092"/>
      <c r="DY18" s="1092"/>
      <c r="DZ18" s="1093"/>
      <c r="EA18" s="254"/>
    </row>
    <row r="19" spans="1:131" s="255" customFormat="1" ht="26.25" customHeight="1" x14ac:dyDescent="0.15">
      <c r="A19" s="261">
        <v>13</v>
      </c>
      <c r="B19" s="1136"/>
      <c r="C19" s="1137"/>
      <c r="D19" s="1137"/>
      <c r="E19" s="1137"/>
      <c r="F19" s="1137"/>
      <c r="G19" s="1137"/>
      <c r="H19" s="1137"/>
      <c r="I19" s="1137"/>
      <c r="J19" s="1137"/>
      <c r="K19" s="1137"/>
      <c r="L19" s="1137"/>
      <c r="M19" s="1137"/>
      <c r="N19" s="1137"/>
      <c r="O19" s="1137"/>
      <c r="P19" s="1138"/>
      <c r="Q19" s="1142"/>
      <c r="R19" s="1143"/>
      <c r="S19" s="1143"/>
      <c r="T19" s="1143"/>
      <c r="U19" s="1143"/>
      <c r="V19" s="1143"/>
      <c r="W19" s="1143"/>
      <c r="X19" s="1143"/>
      <c r="Y19" s="1143"/>
      <c r="Z19" s="1143"/>
      <c r="AA19" s="1143"/>
      <c r="AB19" s="1143"/>
      <c r="AC19" s="1143"/>
      <c r="AD19" s="1143"/>
      <c r="AE19" s="1144"/>
      <c r="AF19" s="1118"/>
      <c r="AG19" s="1119"/>
      <c r="AH19" s="1119"/>
      <c r="AI19" s="1119"/>
      <c r="AJ19" s="1120"/>
      <c r="AK19" s="1185"/>
      <c r="AL19" s="1186"/>
      <c r="AM19" s="1186"/>
      <c r="AN19" s="1186"/>
      <c r="AO19" s="1186"/>
      <c r="AP19" s="1186"/>
      <c r="AQ19" s="1186"/>
      <c r="AR19" s="1186"/>
      <c r="AS19" s="1186"/>
      <c r="AT19" s="1186"/>
      <c r="AU19" s="1183"/>
      <c r="AV19" s="1183"/>
      <c r="AW19" s="1183"/>
      <c r="AX19" s="1183"/>
      <c r="AY19" s="1184"/>
      <c r="AZ19" s="252"/>
      <c r="BA19" s="252"/>
      <c r="BB19" s="252"/>
      <c r="BC19" s="252"/>
      <c r="BD19" s="252"/>
      <c r="BE19" s="253"/>
      <c r="BF19" s="253"/>
      <c r="BG19" s="253"/>
      <c r="BH19" s="253"/>
      <c r="BI19" s="253"/>
      <c r="BJ19" s="253"/>
      <c r="BK19" s="253"/>
      <c r="BL19" s="253"/>
      <c r="BM19" s="253"/>
      <c r="BN19" s="253"/>
      <c r="BO19" s="253"/>
      <c r="BP19" s="253"/>
      <c r="BQ19" s="262">
        <v>13</v>
      </c>
      <c r="BR19" s="263"/>
      <c r="BS19" s="1113"/>
      <c r="BT19" s="1114"/>
      <c r="BU19" s="1114"/>
      <c r="BV19" s="1114"/>
      <c r="BW19" s="1114"/>
      <c r="BX19" s="1114"/>
      <c r="BY19" s="1114"/>
      <c r="BZ19" s="1114"/>
      <c r="CA19" s="1114"/>
      <c r="CB19" s="1114"/>
      <c r="CC19" s="1114"/>
      <c r="CD19" s="1114"/>
      <c r="CE19" s="1114"/>
      <c r="CF19" s="1114"/>
      <c r="CG19" s="1115"/>
      <c r="CH19" s="1088"/>
      <c r="CI19" s="1089"/>
      <c r="CJ19" s="1089"/>
      <c r="CK19" s="1089"/>
      <c r="CL19" s="1090"/>
      <c r="CM19" s="1088"/>
      <c r="CN19" s="1089"/>
      <c r="CO19" s="1089"/>
      <c r="CP19" s="1089"/>
      <c r="CQ19" s="1090"/>
      <c r="CR19" s="1088"/>
      <c r="CS19" s="1089"/>
      <c r="CT19" s="1089"/>
      <c r="CU19" s="1089"/>
      <c r="CV19" s="1090"/>
      <c r="CW19" s="1088"/>
      <c r="CX19" s="1089"/>
      <c r="CY19" s="1089"/>
      <c r="CZ19" s="1089"/>
      <c r="DA19" s="1090"/>
      <c r="DB19" s="1088"/>
      <c r="DC19" s="1089"/>
      <c r="DD19" s="1089"/>
      <c r="DE19" s="1089"/>
      <c r="DF19" s="1090"/>
      <c r="DG19" s="1088"/>
      <c r="DH19" s="1089"/>
      <c r="DI19" s="1089"/>
      <c r="DJ19" s="1089"/>
      <c r="DK19" s="1090"/>
      <c r="DL19" s="1088"/>
      <c r="DM19" s="1089"/>
      <c r="DN19" s="1089"/>
      <c r="DO19" s="1089"/>
      <c r="DP19" s="1090"/>
      <c r="DQ19" s="1088"/>
      <c r="DR19" s="1089"/>
      <c r="DS19" s="1089"/>
      <c r="DT19" s="1089"/>
      <c r="DU19" s="1090"/>
      <c r="DV19" s="1091"/>
      <c r="DW19" s="1092"/>
      <c r="DX19" s="1092"/>
      <c r="DY19" s="1092"/>
      <c r="DZ19" s="1093"/>
      <c r="EA19" s="254"/>
    </row>
    <row r="20" spans="1:131" s="255" customFormat="1" ht="26.25" customHeight="1" x14ac:dyDescent="0.15">
      <c r="A20" s="261">
        <v>14</v>
      </c>
      <c r="B20" s="1136"/>
      <c r="C20" s="1137"/>
      <c r="D20" s="1137"/>
      <c r="E20" s="1137"/>
      <c r="F20" s="1137"/>
      <c r="G20" s="1137"/>
      <c r="H20" s="1137"/>
      <c r="I20" s="1137"/>
      <c r="J20" s="1137"/>
      <c r="K20" s="1137"/>
      <c r="L20" s="1137"/>
      <c r="M20" s="1137"/>
      <c r="N20" s="1137"/>
      <c r="O20" s="1137"/>
      <c r="P20" s="1138"/>
      <c r="Q20" s="1142"/>
      <c r="R20" s="1143"/>
      <c r="S20" s="1143"/>
      <c r="T20" s="1143"/>
      <c r="U20" s="1143"/>
      <c r="V20" s="1143"/>
      <c r="W20" s="1143"/>
      <c r="X20" s="1143"/>
      <c r="Y20" s="1143"/>
      <c r="Z20" s="1143"/>
      <c r="AA20" s="1143"/>
      <c r="AB20" s="1143"/>
      <c r="AC20" s="1143"/>
      <c r="AD20" s="1143"/>
      <c r="AE20" s="1144"/>
      <c r="AF20" s="1118"/>
      <c r="AG20" s="1119"/>
      <c r="AH20" s="1119"/>
      <c r="AI20" s="1119"/>
      <c r="AJ20" s="1120"/>
      <c r="AK20" s="1185"/>
      <c r="AL20" s="1186"/>
      <c r="AM20" s="1186"/>
      <c r="AN20" s="1186"/>
      <c r="AO20" s="1186"/>
      <c r="AP20" s="1186"/>
      <c r="AQ20" s="1186"/>
      <c r="AR20" s="1186"/>
      <c r="AS20" s="1186"/>
      <c r="AT20" s="1186"/>
      <c r="AU20" s="1183"/>
      <c r="AV20" s="1183"/>
      <c r="AW20" s="1183"/>
      <c r="AX20" s="1183"/>
      <c r="AY20" s="1184"/>
      <c r="AZ20" s="252"/>
      <c r="BA20" s="252"/>
      <c r="BB20" s="252"/>
      <c r="BC20" s="252"/>
      <c r="BD20" s="252"/>
      <c r="BE20" s="253"/>
      <c r="BF20" s="253"/>
      <c r="BG20" s="253"/>
      <c r="BH20" s="253"/>
      <c r="BI20" s="253"/>
      <c r="BJ20" s="253"/>
      <c r="BK20" s="253"/>
      <c r="BL20" s="253"/>
      <c r="BM20" s="253"/>
      <c r="BN20" s="253"/>
      <c r="BO20" s="253"/>
      <c r="BP20" s="253"/>
      <c r="BQ20" s="262">
        <v>14</v>
      </c>
      <c r="BR20" s="263"/>
      <c r="BS20" s="1113"/>
      <c r="BT20" s="1114"/>
      <c r="BU20" s="1114"/>
      <c r="BV20" s="1114"/>
      <c r="BW20" s="1114"/>
      <c r="BX20" s="1114"/>
      <c r="BY20" s="1114"/>
      <c r="BZ20" s="1114"/>
      <c r="CA20" s="1114"/>
      <c r="CB20" s="1114"/>
      <c r="CC20" s="1114"/>
      <c r="CD20" s="1114"/>
      <c r="CE20" s="1114"/>
      <c r="CF20" s="1114"/>
      <c r="CG20" s="1115"/>
      <c r="CH20" s="1088"/>
      <c r="CI20" s="1089"/>
      <c r="CJ20" s="1089"/>
      <c r="CK20" s="1089"/>
      <c r="CL20" s="1090"/>
      <c r="CM20" s="1088"/>
      <c r="CN20" s="1089"/>
      <c r="CO20" s="1089"/>
      <c r="CP20" s="1089"/>
      <c r="CQ20" s="1090"/>
      <c r="CR20" s="1088"/>
      <c r="CS20" s="1089"/>
      <c r="CT20" s="1089"/>
      <c r="CU20" s="1089"/>
      <c r="CV20" s="1090"/>
      <c r="CW20" s="1088"/>
      <c r="CX20" s="1089"/>
      <c r="CY20" s="1089"/>
      <c r="CZ20" s="1089"/>
      <c r="DA20" s="1090"/>
      <c r="DB20" s="1088"/>
      <c r="DC20" s="1089"/>
      <c r="DD20" s="1089"/>
      <c r="DE20" s="1089"/>
      <c r="DF20" s="1090"/>
      <c r="DG20" s="1088"/>
      <c r="DH20" s="1089"/>
      <c r="DI20" s="1089"/>
      <c r="DJ20" s="1089"/>
      <c r="DK20" s="1090"/>
      <c r="DL20" s="1088"/>
      <c r="DM20" s="1089"/>
      <c r="DN20" s="1089"/>
      <c r="DO20" s="1089"/>
      <c r="DP20" s="1090"/>
      <c r="DQ20" s="1088"/>
      <c r="DR20" s="1089"/>
      <c r="DS20" s="1089"/>
      <c r="DT20" s="1089"/>
      <c r="DU20" s="1090"/>
      <c r="DV20" s="1091"/>
      <c r="DW20" s="1092"/>
      <c r="DX20" s="1092"/>
      <c r="DY20" s="1092"/>
      <c r="DZ20" s="1093"/>
      <c r="EA20" s="254"/>
    </row>
    <row r="21" spans="1:131" s="255" customFormat="1" ht="26.25" customHeight="1" thickBot="1" x14ac:dyDescent="0.2">
      <c r="A21" s="261">
        <v>15</v>
      </c>
      <c r="B21" s="1136"/>
      <c r="C21" s="1137"/>
      <c r="D21" s="1137"/>
      <c r="E21" s="1137"/>
      <c r="F21" s="1137"/>
      <c r="G21" s="1137"/>
      <c r="H21" s="1137"/>
      <c r="I21" s="1137"/>
      <c r="J21" s="1137"/>
      <c r="K21" s="1137"/>
      <c r="L21" s="1137"/>
      <c r="M21" s="1137"/>
      <c r="N21" s="1137"/>
      <c r="O21" s="1137"/>
      <c r="P21" s="1138"/>
      <c r="Q21" s="1142"/>
      <c r="R21" s="1143"/>
      <c r="S21" s="1143"/>
      <c r="T21" s="1143"/>
      <c r="U21" s="1143"/>
      <c r="V21" s="1143"/>
      <c r="W21" s="1143"/>
      <c r="X21" s="1143"/>
      <c r="Y21" s="1143"/>
      <c r="Z21" s="1143"/>
      <c r="AA21" s="1143"/>
      <c r="AB21" s="1143"/>
      <c r="AC21" s="1143"/>
      <c r="AD21" s="1143"/>
      <c r="AE21" s="1144"/>
      <c r="AF21" s="1118"/>
      <c r="AG21" s="1119"/>
      <c r="AH21" s="1119"/>
      <c r="AI21" s="1119"/>
      <c r="AJ21" s="1120"/>
      <c r="AK21" s="1185"/>
      <c r="AL21" s="1186"/>
      <c r="AM21" s="1186"/>
      <c r="AN21" s="1186"/>
      <c r="AO21" s="1186"/>
      <c r="AP21" s="1186"/>
      <c r="AQ21" s="1186"/>
      <c r="AR21" s="1186"/>
      <c r="AS21" s="1186"/>
      <c r="AT21" s="1186"/>
      <c r="AU21" s="1183"/>
      <c r="AV21" s="1183"/>
      <c r="AW21" s="1183"/>
      <c r="AX21" s="1183"/>
      <c r="AY21" s="1184"/>
      <c r="AZ21" s="252"/>
      <c r="BA21" s="252"/>
      <c r="BB21" s="252"/>
      <c r="BC21" s="252"/>
      <c r="BD21" s="252"/>
      <c r="BE21" s="253"/>
      <c r="BF21" s="253"/>
      <c r="BG21" s="253"/>
      <c r="BH21" s="253"/>
      <c r="BI21" s="253"/>
      <c r="BJ21" s="253"/>
      <c r="BK21" s="253"/>
      <c r="BL21" s="253"/>
      <c r="BM21" s="253"/>
      <c r="BN21" s="253"/>
      <c r="BO21" s="253"/>
      <c r="BP21" s="253"/>
      <c r="BQ21" s="262">
        <v>15</v>
      </c>
      <c r="BR21" s="263"/>
      <c r="BS21" s="1113"/>
      <c r="BT21" s="1114"/>
      <c r="BU21" s="1114"/>
      <c r="BV21" s="1114"/>
      <c r="BW21" s="1114"/>
      <c r="BX21" s="1114"/>
      <c r="BY21" s="1114"/>
      <c r="BZ21" s="1114"/>
      <c r="CA21" s="1114"/>
      <c r="CB21" s="1114"/>
      <c r="CC21" s="1114"/>
      <c r="CD21" s="1114"/>
      <c r="CE21" s="1114"/>
      <c r="CF21" s="1114"/>
      <c r="CG21" s="1115"/>
      <c r="CH21" s="1088"/>
      <c r="CI21" s="1089"/>
      <c r="CJ21" s="1089"/>
      <c r="CK21" s="1089"/>
      <c r="CL21" s="1090"/>
      <c r="CM21" s="1088"/>
      <c r="CN21" s="1089"/>
      <c r="CO21" s="1089"/>
      <c r="CP21" s="1089"/>
      <c r="CQ21" s="1090"/>
      <c r="CR21" s="1088"/>
      <c r="CS21" s="1089"/>
      <c r="CT21" s="1089"/>
      <c r="CU21" s="1089"/>
      <c r="CV21" s="1090"/>
      <c r="CW21" s="1088"/>
      <c r="CX21" s="1089"/>
      <c r="CY21" s="1089"/>
      <c r="CZ21" s="1089"/>
      <c r="DA21" s="1090"/>
      <c r="DB21" s="1088"/>
      <c r="DC21" s="1089"/>
      <c r="DD21" s="1089"/>
      <c r="DE21" s="1089"/>
      <c r="DF21" s="1090"/>
      <c r="DG21" s="1088"/>
      <c r="DH21" s="1089"/>
      <c r="DI21" s="1089"/>
      <c r="DJ21" s="1089"/>
      <c r="DK21" s="1090"/>
      <c r="DL21" s="1088"/>
      <c r="DM21" s="1089"/>
      <c r="DN21" s="1089"/>
      <c r="DO21" s="1089"/>
      <c r="DP21" s="1090"/>
      <c r="DQ21" s="1088"/>
      <c r="DR21" s="1089"/>
      <c r="DS21" s="1089"/>
      <c r="DT21" s="1089"/>
      <c r="DU21" s="1090"/>
      <c r="DV21" s="1091"/>
      <c r="DW21" s="1092"/>
      <c r="DX21" s="1092"/>
      <c r="DY21" s="1092"/>
      <c r="DZ21" s="1093"/>
      <c r="EA21" s="254"/>
    </row>
    <row r="22" spans="1:131" s="255" customFormat="1" ht="26.25" customHeight="1" x14ac:dyDescent="0.15">
      <c r="A22" s="261">
        <v>16</v>
      </c>
      <c r="B22" s="1136"/>
      <c r="C22" s="1137"/>
      <c r="D22" s="1137"/>
      <c r="E22" s="1137"/>
      <c r="F22" s="1137"/>
      <c r="G22" s="1137"/>
      <c r="H22" s="1137"/>
      <c r="I22" s="1137"/>
      <c r="J22" s="1137"/>
      <c r="K22" s="1137"/>
      <c r="L22" s="1137"/>
      <c r="M22" s="1137"/>
      <c r="N22" s="1137"/>
      <c r="O22" s="1137"/>
      <c r="P22" s="1138"/>
      <c r="Q22" s="1180"/>
      <c r="R22" s="1181"/>
      <c r="S22" s="1181"/>
      <c r="T22" s="1181"/>
      <c r="U22" s="1181"/>
      <c r="V22" s="1181"/>
      <c r="W22" s="1181"/>
      <c r="X22" s="1181"/>
      <c r="Y22" s="1181"/>
      <c r="Z22" s="1181"/>
      <c r="AA22" s="1181"/>
      <c r="AB22" s="1181"/>
      <c r="AC22" s="1181"/>
      <c r="AD22" s="1181"/>
      <c r="AE22" s="1182"/>
      <c r="AF22" s="1118"/>
      <c r="AG22" s="1119"/>
      <c r="AH22" s="1119"/>
      <c r="AI22" s="1119"/>
      <c r="AJ22" s="1120"/>
      <c r="AK22" s="1176"/>
      <c r="AL22" s="1177"/>
      <c r="AM22" s="1177"/>
      <c r="AN22" s="1177"/>
      <c r="AO22" s="1177"/>
      <c r="AP22" s="1177"/>
      <c r="AQ22" s="1177"/>
      <c r="AR22" s="1177"/>
      <c r="AS22" s="1177"/>
      <c r="AT22" s="1177"/>
      <c r="AU22" s="1178"/>
      <c r="AV22" s="1178"/>
      <c r="AW22" s="1178"/>
      <c r="AX22" s="1178"/>
      <c r="AY22" s="1179"/>
      <c r="AZ22" s="1134" t="s">
        <v>379</v>
      </c>
      <c r="BA22" s="1134"/>
      <c r="BB22" s="1134"/>
      <c r="BC22" s="1134"/>
      <c r="BD22" s="1135"/>
      <c r="BE22" s="253"/>
      <c r="BF22" s="253"/>
      <c r="BG22" s="253"/>
      <c r="BH22" s="253"/>
      <c r="BI22" s="253"/>
      <c r="BJ22" s="253"/>
      <c r="BK22" s="253"/>
      <c r="BL22" s="253"/>
      <c r="BM22" s="253"/>
      <c r="BN22" s="253"/>
      <c r="BO22" s="253"/>
      <c r="BP22" s="253"/>
      <c r="BQ22" s="262">
        <v>16</v>
      </c>
      <c r="BR22" s="263"/>
      <c r="BS22" s="1113"/>
      <c r="BT22" s="1114"/>
      <c r="BU22" s="1114"/>
      <c r="BV22" s="1114"/>
      <c r="BW22" s="1114"/>
      <c r="BX22" s="1114"/>
      <c r="BY22" s="1114"/>
      <c r="BZ22" s="1114"/>
      <c r="CA22" s="1114"/>
      <c r="CB22" s="1114"/>
      <c r="CC22" s="1114"/>
      <c r="CD22" s="1114"/>
      <c r="CE22" s="1114"/>
      <c r="CF22" s="1114"/>
      <c r="CG22" s="1115"/>
      <c r="CH22" s="1088"/>
      <c r="CI22" s="1089"/>
      <c r="CJ22" s="1089"/>
      <c r="CK22" s="1089"/>
      <c r="CL22" s="1090"/>
      <c r="CM22" s="1088"/>
      <c r="CN22" s="1089"/>
      <c r="CO22" s="1089"/>
      <c r="CP22" s="1089"/>
      <c r="CQ22" s="1090"/>
      <c r="CR22" s="1088"/>
      <c r="CS22" s="1089"/>
      <c r="CT22" s="1089"/>
      <c r="CU22" s="1089"/>
      <c r="CV22" s="1090"/>
      <c r="CW22" s="1088"/>
      <c r="CX22" s="1089"/>
      <c r="CY22" s="1089"/>
      <c r="CZ22" s="1089"/>
      <c r="DA22" s="1090"/>
      <c r="DB22" s="1088"/>
      <c r="DC22" s="1089"/>
      <c r="DD22" s="1089"/>
      <c r="DE22" s="1089"/>
      <c r="DF22" s="1090"/>
      <c r="DG22" s="1088"/>
      <c r="DH22" s="1089"/>
      <c r="DI22" s="1089"/>
      <c r="DJ22" s="1089"/>
      <c r="DK22" s="1090"/>
      <c r="DL22" s="1088"/>
      <c r="DM22" s="1089"/>
      <c r="DN22" s="1089"/>
      <c r="DO22" s="1089"/>
      <c r="DP22" s="1090"/>
      <c r="DQ22" s="1088"/>
      <c r="DR22" s="1089"/>
      <c r="DS22" s="1089"/>
      <c r="DT22" s="1089"/>
      <c r="DU22" s="1090"/>
      <c r="DV22" s="1091"/>
      <c r="DW22" s="1092"/>
      <c r="DX22" s="1092"/>
      <c r="DY22" s="1092"/>
      <c r="DZ22" s="1093"/>
      <c r="EA22" s="254"/>
    </row>
    <row r="23" spans="1:131" s="255" customFormat="1" ht="26.25" customHeight="1" thickBot="1" x14ac:dyDescent="0.2">
      <c r="A23" s="264" t="s">
        <v>380</v>
      </c>
      <c r="B23" s="1033" t="s">
        <v>381</v>
      </c>
      <c r="C23" s="1034"/>
      <c r="D23" s="1034"/>
      <c r="E23" s="1034"/>
      <c r="F23" s="1034"/>
      <c r="G23" s="1034"/>
      <c r="H23" s="1034"/>
      <c r="I23" s="1034"/>
      <c r="J23" s="1034"/>
      <c r="K23" s="1034"/>
      <c r="L23" s="1034"/>
      <c r="M23" s="1034"/>
      <c r="N23" s="1034"/>
      <c r="O23" s="1034"/>
      <c r="P23" s="1035"/>
      <c r="Q23" s="1167">
        <f>+Q7</f>
        <v>2402</v>
      </c>
      <c r="R23" s="1168"/>
      <c r="S23" s="1168"/>
      <c r="T23" s="1168"/>
      <c r="U23" s="1168"/>
      <c r="V23" s="1168">
        <f t="shared" ref="V23" si="0">+V7</f>
        <v>2198</v>
      </c>
      <c r="W23" s="1168"/>
      <c r="X23" s="1168"/>
      <c r="Y23" s="1168"/>
      <c r="Z23" s="1168"/>
      <c r="AA23" s="1168">
        <f t="shared" ref="AA23" si="1">+AA7</f>
        <v>204</v>
      </c>
      <c r="AB23" s="1168"/>
      <c r="AC23" s="1168"/>
      <c r="AD23" s="1168"/>
      <c r="AE23" s="1169"/>
      <c r="AF23" s="1170">
        <v>54</v>
      </c>
      <c r="AG23" s="1168"/>
      <c r="AH23" s="1168"/>
      <c r="AI23" s="1168"/>
      <c r="AJ23" s="1171"/>
      <c r="AK23" s="1172"/>
      <c r="AL23" s="1173"/>
      <c r="AM23" s="1173"/>
      <c r="AN23" s="1173"/>
      <c r="AO23" s="1173"/>
      <c r="AP23" s="1168">
        <f>+AP7</f>
        <v>1567</v>
      </c>
      <c r="AQ23" s="1168"/>
      <c r="AR23" s="1168"/>
      <c r="AS23" s="1168"/>
      <c r="AT23" s="1168"/>
      <c r="AU23" s="1174"/>
      <c r="AV23" s="1174"/>
      <c r="AW23" s="1174"/>
      <c r="AX23" s="1174"/>
      <c r="AY23" s="1175"/>
      <c r="AZ23" s="1164" t="s">
        <v>127</v>
      </c>
      <c r="BA23" s="1165"/>
      <c r="BB23" s="1165"/>
      <c r="BC23" s="1165"/>
      <c r="BD23" s="1166"/>
      <c r="BE23" s="253"/>
      <c r="BF23" s="253"/>
      <c r="BG23" s="253"/>
      <c r="BH23" s="253"/>
      <c r="BI23" s="253"/>
      <c r="BJ23" s="253"/>
      <c r="BK23" s="253"/>
      <c r="BL23" s="253"/>
      <c r="BM23" s="253"/>
      <c r="BN23" s="253"/>
      <c r="BO23" s="253"/>
      <c r="BP23" s="253"/>
      <c r="BQ23" s="262">
        <v>17</v>
      </c>
      <c r="BR23" s="263"/>
      <c r="BS23" s="1113"/>
      <c r="BT23" s="1114"/>
      <c r="BU23" s="1114"/>
      <c r="BV23" s="1114"/>
      <c r="BW23" s="1114"/>
      <c r="BX23" s="1114"/>
      <c r="BY23" s="1114"/>
      <c r="BZ23" s="1114"/>
      <c r="CA23" s="1114"/>
      <c r="CB23" s="1114"/>
      <c r="CC23" s="1114"/>
      <c r="CD23" s="1114"/>
      <c r="CE23" s="1114"/>
      <c r="CF23" s="1114"/>
      <c r="CG23" s="1115"/>
      <c r="CH23" s="1088"/>
      <c r="CI23" s="1089"/>
      <c r="CJ23" s="1089"/>
      <c r="CK23" s="1089"/>
      <c r="CL23" s="1090"/>
      <c r="CM23" s="1088"/>
      <c r="CN23" s="1089"/>
      <c r="CO23" s="1089"/>
      <c r="CP23" s="1089"/>
      <c r="CQ23" s="1090"/>
      <c r="CR23" s="1088"/>
      <c r="CS23" s="1089"/>
      <c r="CT23" s="1089"/>
      <c r="CU23" s="1089"/>
      <c r="CV23" s="1090"/>
      <c r="CW23" s="1088"/>
      <c r="CX23" s="1089"/>
      <c r="CY23" s="1089"/>
      <c r="CZ23" s="1089"/>
      <c r="DA23" s="1090"/>
      <c r="DB23" s="1088"/>
      <c r="DC23" s="1089"/>
      <c r="DD23" s="1089"/>
      <c r="DE23" s="1089"/>
      <c r="DF23" s="1090"/>
      <c r="DG23" s="1088"/>
      <c r="DH23" s="1089"/>
      <c r="DI23" s="1089"/>
      <c r="DJ23" s="1089"/>
      <c r="DK23" s="1090"/>
      <c r="DL23" s="1088"/>
      <c r="DM23" s="1089"/>
      <c r="DN23" s="1089"/>
      <c r="DO23" s="1089"/>
      <c r="DP23" s="1090"/>
      <c r="DQ23" s="1088"/>
      <c r="DR23" s="1089"/>
      <c r="DS23" s="1089"/>
      <c r="DT23" s="1089"/>
      <c r="DU23" s="1090"/>
      <c r="DV23" s="1091"/>
      <c r="DW23" s="1092"/>
      <c r="DX23" s="1092"/>
      <c r="DY23" s="1092"/>
      <c r="DZ23" s="1093"/>
      <c r="EA23" s="254"/>
    </row>
    <row r="24" spans="1:131" s="255" customFormat="1" ht="26.25" customHeight="1" x14ac:dyDescent="0.15">
      <c r="A24" s="1163" t="s">
        <v>382</v>
      </c>
      <c r="B24" s="1163"/>
      <c r="C24" s="1163"/>
      <c r="D24" s="1163"/>
      <c r="E24" s="1163"/>
      <c r="F24" s="1163"/>
      <c r="G24" s="1163"/>
      <c r="H24" s="1163"/>
      <c r="I24" s="1163"/>
      <c r="J24" s="1163"/>
      <c r="K24" s="1163"/>
      <c r="L24" s="1163"/>
      <c r="M24" s="1163"/>
      <c r="N24" s="1163"/>
      <c r="O24" s="1163"/>
      <c r="P24" s="1163"/>
      <c r="Q24" s="1163"/>
      <c r="R24" s="1163"/>
      <c r="S24" s="1163"/>
      <c r="T24" s="1163"/>
      <c r="U24" s="1163"/>
      <c r="V24" s="1163"/>
      <c r="W24" s="1163"/>
      <c r="X24" s="1163"/>
      <c r="Y24" s="1163"/>
      <c r="Z24" s="1163"/>
      <c r="AA24" s="1163"/>
      <c r="AB24" s="1163"/>
      <c r="AC24" s="1163"/>
      <c r="AD24" s="1163"/>
      <c r="AE24" s="1163"/>
      <c r="AF24" s="1163"/>
      <c r="AG24" s="1163"/>
      <c r="AH24" s="1163"/>
      <c r="AI24" s="1163"/>
      <c r="AJ24" s="1163"/>
      <c r="AK24" s="1163"/>
      <c r="AL24" s="1163"/>
      <c r="AM24" s="1163"/>
      <c r="AN24" s="1163"/>
      <c r="AO24" s="1163"/>
      <c r="AP24" s="1163"/>
      <c r="AQ24" s="1163"/>
      <c r="AR24" s="1163"/>
      <c r="AS24" s="1163"/>
      <c r="AT24" s="1163"/>
      <c r="AU24" s="1163"/>
      <c r="AV24" s="1163"/>
      <c r="AW24" s="1163"/>
      <c r="AX24" s="1163"/>
      <c r="AY24" s="1163"/>
      <c r="AZ24" s="252"/>
      <c r="BA24" s="252"/>
      <c r="BB24" s="252"/>
      <c r="BC24" s="252"/>
      <c r="BD24" s="252"/>
      <c r="BE24" s="253"/>
      <c r="BF24" s="253"/>
      <c r="BG24" s="253"/>
      <c r="BH24" s="253"/>
      <c r="BI24" s="253"/>
      <c r="BJ24" s="253"/>
      <c r="BK24" s="253"/>
      <c r="BL24" s="253"/>
      <c r="BM24" s="253"/>
      <c r="BN24" s="253"/>
      <c r="BO24" s="253"/>
      <c r="BP24" s="253"/>
      <c r="BQ24" s="262">
        <v>18</v>
      </c>
      <c r="BR24" s="263"/>
      <c r="BS24" s="1113"/>
      <c r="BT24" s="1114"/>
      <c r="BU24" s="1114"/>
      <c r="BV24" s="1114"/>
      <c r="BW24" s="1114"/>
      <c r="BX24" s="1114"/>
      <c r="BY24" s="1114"/>
      <c r="BZ24" s="1114"/>
      <c r="CA24" s="1114"/>
      <c r="CB24" s="1114"/>
      <c r="CC24" s="1114"/>
      <c r="CD24" s="1114"/>
      <c r="CE24" s="1114"/>
      <c r="CF24" s="1114"/>
      <c r="CG24" s="1115"/>
      <c r="CH24" s="1088"/>
      <c r="CI24" s="1089"/>
      <c r="CJ24" s="1089"/>
      <c r="CK24" s="1089"/>
      <c r="CL24" s="1090"/>
      <c r="CM24" s="1088"/>
      <c r="CN24" s="1089"/>
      <c r="CO24" s="1089"/>
      <c r="CP24" s="1089"/>
      <c r="CQ24" s="1090"/>
      <c r="CR24" s="1088"/>
      <c r="CS24" s="1089"/>
      <c r="CT24" s="1089"/>
      <c r="CU24" s="1089"/>
      <c r="CV24" s="1090"/>
      <c r="CW24" s="1088"/>
      <c r="CX24" s="1089"/>
      <c r="CY24" s="1089"/>
      <c r="CZ24" s="1089"/>
      <c r="DA24" s="1090"/>
      <c r="DB24" s="1088"/>
      <c r="DC24" s="1089"/>
      <c r="DD24" s="1089"/>
      <c r="DE24" s="1089"/>
      <c r="DF24" s="1090"/>
      <c r="DG24" s="1088"/>
      <c r="DH24" s="1089"/>
      <c r="DI24" s="1089"/>
      <c r="DJ24" s="1089"/>
      <c r="DK24" s="1090"/>
      <c r="DL24" s="1088"/>
      <c r="DM24" s="1089"/>
      <c r="DN24" s="1089"/>
      <c r="DO24" s="1089"/>
      <c r="DP24" s="1090"/>
      <c r="DQ24" s="1088"/>
      <c r="DR24" s="1089"/>
      <c r="DS24" s="1089"/>
      <c r="DT24" s="1089"/>
      <c r="DU24" s="1090"/>
      <c r="DV24" s="1091"/>
      <c r="DW24" s="1092"/>
      <c r="DX24" s="1092"/>
      <c r="DY24" s="1092"/>
      <c r="DZ24" s="1093"/>
      <c r="EA24" s="254"/>
    </row>
    <row r="25" spans="1:131" s="247" customFormat="1" ht="26.25" customHeight="1" thickBot="1" x14ac:dyDescent="0.2">
      <c r="A25" s="1162" t="s">
        <v>383</v>
      </c>
      <c r="B25" s="1162"/>
      <c r="C25" s="1162"/>
      <c r="D25" s="1162"/>
      <c r="E25" s="1162"/>
      <c r="F25" s="1162"/>
      <c r="G25" s="1162"/>
      <c r="H25" s="1162"/>
      <c r="I25" s="1162"/>
      <c r="J25" s="1162"/>
      <c r="K25" s="1162"/>
      <c r="L25" s="1162"/>
      <c r="M25" s="1162"/>
      <c r="N25" s="1162"/>
      <c r="O25" s="1162"/>
      <c r="P25" s="1162"/>
      <c r="Q25" s="1162"/>
      <c r="R25" s="1162"/>
      <c r="S25" s="1162"/>
      <c r="T25" s="1162"/>
      <c r="U25" s="1162"/>
      <c r="V25" s="1162"/>
      <c r="W25" s="1162"/>
      <c r="X25" s="1162"/>
      <c r="Y25" s="1162"/>
      <c r="Z25" s="1162"/>
      <c r="AA25" s="1162"/>
      <c r="AB25" s="1162"/>
      <c r="AC25" s="1162"/>
      <c r="AD25" s="1162"/>
      <c r="AE25" s="1162"/>
      <c r="AF25" s="1162"/>
      <c r="AG25" s="1162"/>
      <c r="AH25" s="1162"/>
      <c r="AI25" s="1162"/>
      <c r="AJ25" s="1162"/>
      <c r="AK25" s="1162"/>
      <c r="AL25" s="1162"/>
      <c r="AM25" s="1162"/>
      <c r="AN25" s="1162"/>
      <c r="AO25" s="1162"/>
      <c r="AP25" s="1162"/>
      <c r="AQ25" s="1162"/>
      <c r="AR25" s="1162"/>
      <c r="AS25" s="1162"/>
      <c r="AT25" s="1162"/>
      <c r="AU25" s="1162"/>
      <c r="AV25" s="1162"/>
      <c r="AW25" s="1162"/>
      <c r="AX25" s="1162"/>
      <c r="AY25" s="1162"/>
      <c r="AZ25" s="1162"/>
      <c r="BA25" s="1162"/>
      <c r="BB25" s="1162"/>
      <c r="BC25" s="1162"/>
      <c r="BD25" s="1162"/>
      <c r="BE25" s="1162"/>
      <c r="BF25" s="1162"/>
      <c r="BG25" s="1162"/>
      <c r="BH25" s="1162"/>
      <c r="BI25" s="1162"/>
      <c r="BJ25" s="252"/>
      <c r="BK25" s="252"/>
      <c r="BL25" s="252"/>
      <c r="BM25" s="252"/>
      <c r="BN25" s="252"/>
      <c r="BO25" s="265"/>
      <c r="BP25" s="265"/>
      <c r="BQ25" s="262">
        <v>19</v>
      </c>
      <c r="BR25" s="263"/>
      <c r="BS25" s="1113"/>
      <c r="BT25" s="1114"/>
      <c r="BU25" s="1114"/>
      <c r="BV25" s="1114"/>
      <c r="BW25" s="1114"/>
      <c r="BX25" s="1114"/>
      <c r="BY25" s="1114"/>
      <c r="BZ25" s="1114"/>
      <c r="CA25" s="1114"/>
      <c r="CB25" s="1114"/>
      <c r="CC25" s="1114"/>
      <c r="CD25" s="1114"/>
      <c r="CE25" s="1114"/>
      <c r="CF25" s="1114"/>
      <c r="CG25" s="1115"/>
      <c r="CH25" s="1088"/>
      <c r="CI25" s="1089"/>
      <c r="CJ25" s="1089"/>
      <c r="CK25" s="1089"/>
      <c r="CL25" s="1090"/>
      <c r="CM25" s="1088"/>
      <c r="CN25" s="1089"/>
      <c r="CO25" s="1089"/>
      <c r="CP25" s="1089"/>
      <c r="CQ25" s="1090"/>
      <c r="CR25" s="1088"/>
      <c r="CS25" s="1089"/>
      <c r="CT25" s="1089"/>
      <c r="CU25" s="1089"/>
      <c r="CV25" s="1090"/>
      <c r="CW25" s="1088"/>
      <c r="CX25" s="1089"/>
      <c r="CY25" s="1089"/>
      <c r="CZ25" s="1089"/>
      <c r="DA25" s="1090"/>
      <c r="DB25" s="1088"/>
      <c r="DC25" s="1089"/>
      <c r="DD25" s="1089"/>
      <c r="DE25" s="1089"/>
      <c r="DF25" s="1090"/>
      <c r="DG25" s="1088"/>
      <c r="DH25" s="1089"/>
      <c r="DI25" s="1089"/>
      <c r="DJ25" s="1089"/>
      <c r="DK25" s="1090"/>
      <c r="DL25" s="1088"/>
      <c r="DM25" s="1089"/>
      <c r="DN25" s="1089"/>
      <c r="DO25" s="1089"/>
      <c r="DP25" s="1090"/>
      <c r="DQ25" s="1088"/>
      <c r="DR25" s="1089"/>
      <c r="DS25" s="1089"/>
      <c r="DT25" s="1089"/>
      <c r="DU25" s="1090"/>
      <c r="DV25" s="1091"/>
      <c r="DW25" s="1092"/>
      <c r="DX25" s="1092"/>
      <c r="DY25" s="1092"/>
      <c r="DZ25" s="1093"/>
      <c r="EA25" s="246"/>
    </row>
    <row r="26" spans="1:131" s="247" customFormat="1" ht="26.25" customHeight="1" x14ac:dyDescent="0.15">
      <c r="A26" s="1094" t="s">
        <v>361</v>
      </c>
      <c r="B26" s="1095"/>
      <c r="C26" s="1095"/>
      <c r="D26" s="1095"/>
      <c r="E26" s="1095"/>
      <c r="F26" s="1095"/>
      <c r="G26" s="1095"/>
      <c r="H26" s="1095"/>
      <c r="I26" s="1095"/>
      <c r="J26" s="1095"/>
      <c r="K26" s="1095"/>
      <c r="L26" s="1095"/>
      <c r="M26" s="1095"/>
      <c r="N26" s="1095"/>
      <c r="O26" s="1095"/>
      <c r="P26" s="1096"/>
      <c r="Q26" s="1100" t="s">
        <v>384</v>
      </c>
      <c r="R26" s="1101"/>
      <c r="S26" s="1101"/>
      <c r="T26" s="1101"/>
      <c r="U26" s="1102"/>
      <c r="V26" s="1100" t="s">
        <v>385</v>
      </c>
      <c r="W26" s="1101"/>
      <c r="X26" s="1101"/>
      <c r="Y26" s="1101"/>
      <c r="Z26" s="1102"/>
      <c r="AA26" s="1100" t="s">
        <v>386</v>
      </c>
      <c r="AB26" s="1101"/>
      <c r="AC26" s="1101"/>
      <c r="AD26" s="1101"/>
      <c r="AE26" s="1101"/>
      <c r="AF26" s="1158" t="s">
        <v>387</v>
      </c>
      <c r="AG26" s="1107"/>
      <c r="AH26" s="1107"/>
      <c r="AI26" s="1107"/>
      <c r="AJ26" s="1159"/>
      <c r="AK26" s="1101" t="s">
        <v>388</v>
      </c>
      <c r="AL26" s="1101"/>
      <c r="AM26" s="1101"/>
      <c r="AN26" s="1101"/>
      <c r="AO26" s="1102"/>
      <c r="AP26" s="1100" t="s">
        <v>389</v>
      </c>
      <c r="AQ26" s="1101"/>
      <c r="AR26" s="1101"/>
      <c r="AS26" s="1101"/>
      <c r="AT26" s="1102"/>
      <c r="AU26" s="1100" t="s">
        <v>390</v>
      </c>
      <c r="AV26" s="1101"/>
      <c r="AW26" s="1101"/>
      <c r="AX26" s="1101"/>
      <c r="AY26" s="1102"/>
      <c r="AZ26" s="1100" t="s">
        <v>391</v>
      </c>
      <c r="BA26" s="1101"/>
      <c r="BB26" s="1101"/>
      <c r="BC26" s="1101"/>
      <c r="BD26" s="1102"/>
      <c r="BE26" s="1100" t="s">
        <v>368</v>
      </c>
      <c r="BF26" s="1101"/>
      <c r="BG26" s="1101"/>
      <c r="BH26" s="1101"/>
      <c r="BI26" s="1116"/>
      <c r="BJ26" s="252"/>
      <c r="BK26" s="252"/>
      <c r="BL26" s="252"/>
      <c r="BM26" s="252"/>
      <c r="BN26" s="252"/>
      <c r="BO26" s="265"/>
      <c r="BP26" s="265"/>
      <c r="BQ26" s="262">
        <v>20</v>
      </c>
      <c r="BR26" s="263"/>
      <c r="BS26" s="1113"/>
      <c r="BT26" s="1114"/>
      <c r="BU26" s="1114"/>
      <c r="BV26" s="1114"/>
      <c r="BW26" s="1114"/>
      <c r="BX26" s="1114"/>
      <c r="BY26" s="1114"/>
      <c r="BZ26" s="1114"/>
      <c r="CA26" s="1114"/>
      <c r="CB26" s="1114"/>
      <c r="CC26" s="1114"/>
      <c r="CD26" s="1114"/>
      <c r="CE26" s="1114"/>
      <c r="CF26" s="1114"/>
      <c r="CG26" s="1115"/>
      <c r="CH26" s="1088"/>
      <c r="CI26" s="1089"/>
      <c r="CJ26" s="1089"/>
      <c r="CK26" s="1089"/>
      <c r="CL26" s="1090"/>
      <c r="CM26" s="1088"/>
      <c r="CN26" s="1089"/>
      <c r="CO26" s="1089"/>
      <c r="CP26" s="1089"/>
      <c r="CQ26" s="1090"/>
      <c r="CR26" s="1088"/>
      <c r="CS26" s="1089"/>
      <c r="CT26" s="1089"/>
      <c r="CU26" s="1089"/>
      <c r="CV26" s="1090"/>
      <c r="CW26" s="1088"/>
      <c r="CX26" s="1089"/>
      <c r="CY26" s="1089"/>
      <c r="CZ26" s="1089"/>
      <c r="DA26" s="1090"/>
      <c r="DB26" s="1088"/>
      <c r="DC26" s="1089"/>
      <c r="DD26" s="1089"/>
      <c r="DE26" s="1089"/>
      <c r="DF26" s="1090"/>
      <c r="DG26" s="1088"/>
      <c r="DH26" s="1089"/>
      <c r="DI26" s="1089"/>
      <c r="DJ26" s="1089"/>
      <c r="DK26" s="1090"/>
      <c r="DL26" s="1088"/>
      <c r="DM26" s="1089"/>
      <c r="DN26" s="1089"/>
      <c r="DO26" s="1089"/>
      <c r="DP26" s="1090"/>
      <c r="DQ26" s="1088"/>
      <c r="DR26" s="1089"/>
      <c r="DS26" s="1089"/>
      <c r="DT26" s="1089"/>
      <c r="DU26" s="1090"/>
      <c r="DV26" s="1091"/>
      <c r="DW26" s="1092"/>
      <c r="DX26" s="1092"/>
      <c r="DY26" s="1092"/>
      <c r="DZ26" s="1093"/>
      <c r="EA26" s="246"/>
    </row>
    <row r="27" spans="1:131" s="247" customFormat="1" ht="26.25" customHeight="1" thickBot="1" x14ac:dyDescent="0.2">
      <c r="A27" s="1097"/>
      <c r="B27" s="1098"/>
      <c r="C27" s="1098"/>
      <c r="D27" s="1098"/>
      <c r="E27" s="1098"/>
      <c r="F27" s="1098"/>
      <c r="G27" s="1098"/>
      <c r="H27" s="1098"/>
      <c r="I27" s="1098"/>
      <c r="J27" s="1098"/>
      <c r="K27" s="1098"/>
      <c r="L27" s="1098"/>
      <c r="M27" s="1098"/>
      <c r="N27" s="1098"/>
      <c r="O27" s="1098"/>
      <c r="P27" s="1099"/>
      <c r="Q27" s="1103"/>
      <c r="R27" s="1104"/>
      <c r="S27" s="1104"/>
      <c r="T27" s="1104"/>
      <c r="U27" s="1105"/>
      <c r="V27" s="1103"/>
      <c r="W27" s="1104"/>
      <c r="X27" s="1104"/>
      <c r="Y27" s="1104"/>
      <c r="Z27" s="1105"/>
      <c r="AA27" s="1103"/>
      <c r="AB27" s="1104"/>
      <c r="AC27" s="1104"/>
      <c r="AD27" s="1104"/>
      <c r="AE27" s="1104"/>
      <c r="AF27" s="1160"/>
      <c r="AG27" s="1110"/>
      <c r="AH27" s="1110"/>
      <c r="AI27" s="1110"/>
      <c r="AJ27" s="1161"/>
      <c r="AK27" s="1104"/>
      <c r="AL27" s="1104"/>
      <c r="AM27" s="1104"/>
      <c r="AN27" s="1104"/>
      <c r="AO27" s="1105"/>
      <c r="AP27" s="1103"/>
      <c r="AQ27" s="1104"/>
      <c r="AR27" s="1104"/>
      <c r="AS27" s="1104"/>
      <c r="AT27" s="1105"/>
      <c r="AU27" s="1103"/>
      <c r="AV27" s="1104"/>
      <c r="AW27" s="1104"/>
      <c r="AX27" s="1104"/>
      <c r="AY27" s="1105"/>
      <c r="AZ27" s="1103"/>
      <c r="BA27" s="1104"/>
      <c r="BB27" s="1104"/>
      <c r="BC27" s="1104"/>
      <c r="BD27" s="1105"/>
      <c r="BE27" s="1103"/>
      <c r="BF27" s="1104"/>
      <c r="BG27" s="1104"/>
      <c r="BH27" s="1104"/>
      <c r="BI27" s="1117"/>
      <c r="BJ27" s="252"/>
      <c r="BK27" s="252"/>
      <c r="BL27" s="252"/>
      <c r="BM27" s="252"/>
      <c r="BN27" s="252"/>
      <c r="BO27" s="265"/>
      <c r="BP27" s="265"/>
      <c r="BQ27" s="262">
        <v>21</v>
      </c>
      <c r="BR27" s="263"/>
      <c r="BS27" s="1113"/>
      <c r="BT27" s="1114"/>
      <c r="BU27" s="1114"/>
      <c r="BV27" s="1114"/>
      <c r="BW27" s="1114"/>
      <c r="BX27" s="1114"/>
      <c r="BY27" s="1114"/>
      <c r="BZ27" s="1114"/>
      <c r="CA27" s="1114"/>
      <c r="CB27" s="1114"/>
      <c r="CC27" s="1114"/>
      <c r="CD27" s="1114"/>
      <c r="CE27" s="1114"/>
      <c r="CF27" s="1114"/>
      <c r="CG27" s="1115"/>
      <c r="CH27" s="1088"/>
      <c r="CI27" s="1089"/>
      <c r="CJ27" s="1089"/>
      <c r="CK27" s="1089"/>
      <c r="CL27" s="1090"/>
      <c r="CM27" s="1088"/>
      <c r="CN27" s="1089"/>
      <c r="CO27" s="1089"/>
      <c r="CP27" s="1089"/>
      <c r="CQ27" s="1090"/>
      <c r="CR27" s="1088"/>
      <c r="CS27" s="1089"/>
      <c r="CT27" s="1089"/>
      <c r="CU27" s="1089"/>
      <c r="CV27" s="1090"/>
      <c r="CW27" s="1088"/>
      <c r="CX27" s="1089"/>
      <c r="CY27" s="1089"/>
      <c r="CZ27" s="1089"/>
      <c r="DA27" s="1090"/>
      <c r="DB27" s="1088"/>
      <c r="DC27" s="1089"/>
      <c r="DD27" s="1089"/>
      <c r="DE27" s="1089"/>
      <c r="DF27" s="1090"/>
      <c r="DG27" s="1088"/>
      <c r="DH27" s="1089"/>
      <c r="DI27" s="1089"/>
      <c r="DJ27" s="1089"/>
      <c r="DK27" s="1090"/>
      <c r="DL27" s="1088"/>
      <c r="DM27" s="1089"/>
      <c r="DN27" s="1089"/>
      <c r="DO27" s="1089"/>
      <c r="DP27" s="1090"/>
      <c r="DQ27" s="1088"/>
      <c r="DR27" s="1089"/>
      <c r="DS27" s="1089"/>
      <c r="DT27" s="1089"/>
      <c r="DU27" s="1090"/>
      <c r="DV27" s="1091"/>
      <c r="DW27" s="1092"/>
      <c r="DX27" s="1092"/>
      <c r="DY27" s="1092"/>
      <c r="DZ27" s="1093"/>
      <c r="EA27" s="246"/>
    </row>
    <row r="28" spans="1:131" s="247" customFormat="1" ht="26.25" customHeight="1" thickTop="1" x14ac:dyDescent="0.15">
      <c r="A28" s="266">
        <v>1</v>
      </c>
      <c r="B28" s="1149" t="s">
        <v>392</v>
      </c>
      <c r="C28" s="1150"/>
      <c r="D28" s="1150"/>
      <c r="E28" s="1150"/>
      <c r="F28" s="1150"/>
      <c r="G28" s="1150"/>
      <c r="H28" s="1150"/>
      <c r="I28" s="1150"/>
      <c r="J28" s="1150"/>
      <c r="K28" s="1150"/>
      <c r="L28" s="1150"/>
      <c r="M28" s="1150"/>
      <c r="N28" s="1150"/>
      <c r="O28" s="1150"/>
      <c r="P28" s="1151"/>
      <c r="Q28" s="1152">
        <v>165</v>
      </c>
      <c r="R28" s="1153"/>
      <c r="S28" s="1153"/>
      <c r="T28" s="1153"/>
      <c r="U28" s="1153"/>
      <c r="V28" s="1153">
        <v>164</v>
      </c>
      <c r="W28" s="1153"/>
      <c r="X28" s="1153"/>
      <c r="Y28" s="1153"/>
      <c r="Z28" s="1153"/>
      <c r="AA28" s="1153">
        <v>1</v>
      </c>
      <c r="AB28" s="1153"/>
      <c r="AC28" s="1153"/>
      <c r="AD28" s="1153"/>
      <c r="AE28" s="1154"/>
      <c r="AF28" s="1155">
        <v>1</v>
      </c>
      <c r="AG28" s="1153"/>
      <c r="AH28" s="1153"/>
      <c r="AI28" s="1153"/>
      <c r="AJ28" s="1156"/>
      <c r="AK28" s="1157">
        <v>13</v>
      </c>
      <c r="AL28" s="1145"/>
      <c r="AM28" s="1145"/>
      <c r="AN28" s="1145"/>
      <c r="AO28" s="1145"/>
      <c r="AP28" s="1145" t="s">
        <v>561</v>
      </c>
      <c r="AQ28" s="1145"/>
      <c r="AR28" s="1145"/>
      <c r="AS28" s="1145"/>
      <c r="AT28" s="1145"/>
      <c r="AU28" s="1145" t="s">
        <v>561</v>
      </c>
      <c r="AV28" s="1145"/>
      <c r="AW28" s="1145"/>
      <c r="AX28" s="1145"/>
      <c r="AY28" s="1145"/>
      <c r="AZ28" s="1146"/>
      <c r="BA28" s="1146"/>
      <c r="BB28" s="1146"/>
      <c r="BC28" s="1146"/>
      <c r="BD28" s="1146"/>
      <c r="BE28" s="1147"/>
      <c r="BF28" s="1147"/>
      <c r="BG28" s="1147"/>
      <c r="BH28" s="1147"/>
      <c r="BI28" s="1148"/>
      <c r="BJ28" s="252"/>
      <c r="BK28" s="252"/>
      <c r="BL28" s="252"/>
      <c r="BM28" s="252"/>
      <c r="BN28" s="252"/>
      <c r="BO28" s="265"/>
      <c r="BP28" s="265"/>
      <c r="BQ28" s="262">
        <v>22</v>
      </c>
      <c r="BR28" s="263"/>
      <c r="BS28" s="1113"/>
      <c r="BT28" s="1114"/>
      <c r="BU28" s="1114"/>
      <c r="BV28" s="1114"/>
      <c r="BW28" s="1114"/>
      <c r="BX28" s="1114"/>
      <c r="BY28" s="1114"/>
      <c r="BZ28" s="1114"/>
      <c r="CA28" s="1114"/>
      <c r="CB28" s="1114"/>
      <c r="CC28" s="1114"/>
      <c r="CD28" s="1114"/>
      <c r="CE28" s="1114"/>
      <c r="CF28" s="1114"/>
      <c r="CG28" s="1115"/>
      <c r="CH28" s="1088"/>
      <c r="CI28" s="1089"/>
      <c r="CJ28" s="1089"/>
      <c r="CK28" s="1089"/>
      <c r="CL28" s="1090"/>
      <c r="CM28" s="1088"/>
      <c r="CN28" s="1089"/>
      <c r="CO28" s="1089"/>
      <c r="CP28" s="1089"/>
      <c r="CQ28" s="1090"/>
      <c r="CR28" s="1088"/>
      <c r="CS28" s="1089"/>
      <c r="CT28" s="1089"/>
      <c r="CU28" s="1089"/>
      <c r="CV28" s="1090"/>
      <c r="CW28" s="1088"/>
      <c r="CX28" s="1089"/>
      <c r="CY28" s="1089"/>
      <c r="CZ28" s="1089"/>
      <c r="DA28" s="1090"/>
      <c r="DB28" s="1088"/>
      <c r="DC28" s="1089"/>
      <c r="DD28" s="1089"/>
      <c r="DE28" s="1089"/>
      <c r="DF28" s="1090"/>
      <c r="DG28" s="1088"/>
      <c r="DH28" s="1089"/>
      <c r="DI28" s="1089"/>
      <c r="DJ28" s="1089"/>
      <c r="DK28" s="1090"/>
      <c r="DL28" s="1088"/>
      <c r="DM28" s="1089"/>
      <c r="DN28" s="1089"/>
      <c r="DO28" s="1089"/>
      <c r="DP28" s="1090"/>
      <c r="DQ28" s="1088"/>
      <c r="DR28" s="1089"/>
      <c r="DS28" s="1089"/>
      <c r="DT28" s="1089"/>
      <c r="DU28" s="1090"/>
      <c r="DV28" s="1091"/>
      <c r="DW28" s="1092"/>
      <c r="DX28" s="1092"/>
      <c r="DY28" s="1092"/>
      <c r="DZ28" s="1093"/>
      <c r="EA28" s="246"/>
    </row>
    <row r="29" spans="1:131" s="247" customFormat="1" ht="26.25" customHeight="1" x14ac:dyDescent="0.15">
      <c r="A29" s="266">
        <v>2</v>
      </c>
      <c r="B29" s="1136" t="s">
        <v>393</v>
      </c>
      <c r="C29" s="1137"/>
      <c r="D29" s="1137"/>
      <c r="E29" s="1137"/>
      <c r="F29" s="1137"/>
      <c r="G29" s="1137"/>
      <c r="H29" s="1137"/>
      <c r="I29" s="1137"/>
      <c r="J29" s="1137"/>
      <c r="K29" s="1137"/>
      <c r="L29" s="1137"/>
      <c r="M29" s="1137"/>
      <c r="N29" s="1137"/>
      <c r="O29" s="1137"/>
      <c r="P29" s="1138"/>
      <c r="Q29" s="1142">
        <v>92</v>
      </c>
      <c r="R29" s="1143"/>
      <c r="S29" s="1143"/>
      <c r="T29" s="1143"/>
      <c r="U29" s="1143"/>
      <c r="V29" s="1143">
        <v>92</v>
      </c>
      <c r="W29" s="1143"/>
      <c r="X29" s="1143"/>
      <c r="Y29" s="1143"/>
      <c r="Z29" s="1143"/>
      <c r="AA29" s="1143">
        <v>0</v>
      </c>
      <c r="AB29" s="1143"/>
      <c r="AC29" s="1143"/>
      <c r="AD29" s="1143"/>
      <c r="AE29" s="1144"/>
      <c r="AF29" s="1118">
        <v>0</v>
      </c>
      <c r="AG29" s="1119"/>
      <c r="AH29" s="1119"/>
      <c r="AI29" s="1119"/>
      <c r="AJ29" s="1120"/>
      <c r="AK29" s="1073">
        <v>26</v>
      </c>
      <c r="AL29" s="1062"/>
      <c r="AM29" s="1062"/>
      <c r="AN29" s="1062"/>
      <c r="AO29" s="1062"/>
      <c r="AP29" s="1062" t="s">
        <v>561</v>
      </c>
      <c r="AQ29" s="1062"/>
      <c r="AR29" s="1062"/>
      <c r="AS29" s="1062"/>
      <c r="AT29" s="1062"/>
      <c r="AU29" s="1062" t="s">
        <v>561</v>
      </c>
      <c r="AV29" s="1062"/>
      <c r="AW29" s="1062"/>
      <c r="AX29" s="1062"/>
      <c r="AY29" s="1062"/>
      <c r="AZ29" s="1141"/>
      <c r="BA29" s="1141"/>
      <c r="BB29" s="1141"/>
      <c r="BC29" s="1141"/>
      <c r="BD29" s="1141"/>
      <c r="BE29" s="1131"/>
      <c r="BF29" s="1131"/>
      <c r="BG29" s="1131"/>
      <c r="BH29" s="1131"/>
      <c r="BI29" s="1132"/>
      <c r="BJ29" s="252"/>
      <c r="BK29" s="252"/>
      <c r="BL29" s="252"/>
      <c r="BM29" s="252"/>
      <c r="BN29" s="252"/>
      <c r="BO29" s="265"/>
      <c r="BP29" s="265"/>
      <c r="BQ29" s="262">
        <v>23</v>
      </c>
      <c r="BR29" s="263"/>
      <c r="BS29" s="1113"/>
      <c r="BT29" s="1114"/>
      <c r="BU29" s="1114"/>
      <c r="BV29" s="1114"/>
      <c r="BW29" s="1114"/>
      <c r="BX29" s="1114"/>
      <c r="BY29" s="1114"/>
      <c r="BZ29" s="1114"/>
      <c r="CA29" s="1114"/>
      <c r="CB29" s="1114"/>
      <c r="CC29" s="1114"/>
      <c r="CD29" s="1114"/>
      <c r="CE29" s="1114"/>
      <c r="CF29" s="1114"/>
      <c r="CG29" s="1115"/>
      <c r="CH29" s="1088"/>
      <c r="CI29" s="1089"/>
      <c r="CJ29" s="1089"/>
      <c r="CK29" s="1089"/>
      <c r="CL29" s="1090"/>
      <c r="CM29" s="1088"/>
      <c r="CN29" s="1089"/>
      <c r="CO29" s="1089"/>
      <c r="CP29" s="1089"/>
      <c r="CQ29" s="1090"/>
      <c r="CR29" s="1088"/>
      <c r="CS29" s="1089"/>
      <c r="CT29" s="1089"/>
      <c r="CU29" s="1089"/>
      <c r="CV29" s="1090"/>
      <c r="CW29" s="1088"/>
      <c r="CX29" s="1089"/>
      <c r="CY29" s="1089"/>
      <c r="CZ29" s="1089"/>
      <c r="DA29" s="1090"/>
      <c r="DB29" s="1088"/>
      <c r="DC29" s="1089"/>
      <c r="DD29" s="1089"/>
      <c r="DE29" s="1089"/>
      <c r="DF29" s="1090"/>
      <c r="DG29" s="1088"/>
      <c r="DH29" s="1089"/>
      <c r="DI29" s="1089"/>
      <c r="DJ29" s="1089"/>
      <c r="DK29" s="1090"/>
      <c r="DL29" s="1088"/>
      <c r="DM29" s="1089"/>
      <c r="DN29" s="1089"/>
      <c r="DO29" s="1089"/>
      <c r="DP29" s="1090"/>
      <c r="DQ29" s="1088"/>
      <c r="DR29" s="1089"/>
      <c r="DS29" s="1089"/>
      <c r="DT29" s="1089"/>
      <c r="DU29" s="1090"/>
      <c r="DV29" s="1091"/>
      <c r="DW29" s="1092"/>
      <c r="DX29" s="1092"/>
      <c r="DY29" s="1092"/>
      <c r="DZ29" s="1093"/>
      <c r="EA29" s="246"/>
    </row>
    <row r="30" spans="1:131" s="247" customFormat="1" ht="26.25" customHeight="1" x14ac:dyDescent="0.15">
      <c r="A30" s="266">
        <v>3</v>
      </c>
      <c r="B30" s="1136" t="s">
        <v>394</v>
      </c>
      <c r="C30" s="1137"/>
      <c r="D30" s="1137"/>
      <c r="E30" s="1137"/>
      <c r="F30" s="1137"/>
      <c r="G30" s="1137"/>
      <c r="H30" s="1137"/>
      <c r="I30" s="1137"/>
      <c r="J30" s="1137"/>
      <c r="K30" s="1137"/>
      <c r="L30" s="1137"/>
      <c r="M30" s="1137"/>
      <c r="N30" s="1137"/>
      <c r="O30" s="1137"/>
      <c r="P30" s="1138"/>
      <c r="Q30" s="1142">
        <v>175</v>
      </c>
      <c r="R30" s="1143"/>
      <c r="S30" s="1143"/>
      <c r="T30" s="1143"/>
      <c r="U30" s="1143"/>
      <c r="V30" s="1143">
        <v>175</v>
      </c>
      <c r="W30" s="1143"/>
      <c r="X30" s="1143"/>
      <c r="Y30" s="1143"/>
      <c r="Z30" s="1143"/>
      <c r="AA30" s="1143">
        <v>0</v>
      </c>
      <c r="AB30" s="1143"/>
      <c r="AC30" s="1143"/>
      <c r="AD30" s="1143"/>
      <c r="AE30" s="1144"/>
      <c r="AF30" s="1118">
        <v>0</v>
      </c>
      <c r="AG30" s="1119"/>
      <c r="AH30" s="1119"/>
      <c r="AI30" s="1119"/>
      <c r="AJ30" s="1120"/>
      <c r="AK30" s="1073">
        <v>24</v>
      </c>
      <c r="AL30" s="1062"/>
      <c r="AM30" s="1062"/>
      <c r="AN30" s="1062"/>
      <c r="AO30" s="1062"/>
      <c r="AP30" s="1062" t="s">
        <v>561</v>
      </c>
      <c r="AQ30" s="1062"/>
      <c r="AR30" s="1062"/>
      <c r="AS30" s="1062"/>
      <c r="AT30" s="1062"/>
      <c r="AU30" s="1062" t="s">
        <v>561</v>
      </c>
      <c r="AV30" s="1062"/>
      <c r="AW30" s="1062"/>
      <c r="AX30" s="1062"/>
      <c r="AY30" s="1062"/>
      <c r="AZ30" s="1141"/>
      <c r="BA30" s="1141"/>
      <c r="BB30" s="1141"/>
      <c r="BC30" s="1141"/>
      <c r="BD30" s="1141"/>
      <c r="BE30" s="1131"/>
      <c r="BF30" s="1131"/>
      <c r="BG30" s="1131"/>
      <c r="BH30" s="1131"/>
      <c r="BI30" s="1132"/>
      <c r="BJ30" s="252"/>
      <c r="BK30" s="252"/>
      <c r="BL30" s="252"/>
      <c r="BM30" s="252"/>
      <c r="BN30" s="252"/>
      <c r="BO30" s="265"/>
      <c r="BP30" s="265"/>
      <c r="BQ30" s="262">
        <v>24</v>
      </c>
      <c r="BR30" s="263"/>
      <c r="BS30" s="1113"/>
      <c r="BT30" s="1114"/>
      <c r="BU30" s="1114"/>
      <c r="BV30" s="1114"/>
      <c r="BW30" s="1114"/>
      <c r="BX30" s="1114"/>
      <c r="BY30" s="1114"/>
      <c r="BZ30" s="1114"/>
      <c r="CA30" s="1114"/>
      <c r="CB30" s="1114"/>
      <c r="CC30" s="1114"/>
      <c r="CD30" s="1114"/>
      <c r="CE30" s="1114"/>
      <c r="CF30" s="1114"/>
      <c r="CG30" s="1115"/>
      <c r="CH30" s="1088"/>
      <c r="CI30" s="1089"/>
      <c r="CJ30" s="1089"/>
      <c r="CK30" s="1089"/>
      <c r="CL30" s="1090"/>
      <c r="CM30" s="1088"/>
      <c r="CN30" s="1089"/>
      <c r="CO30" s="1089"/>
      <c r="CP30" s="1089"/>
      <c r="CQ30" s="1090"/>
      <c r="CR30" s="1088"/>
      <c r="CS30" s="1089"/>
      <c r="CT30" s="1089"/>
      <c r="CU30" s="1089"/>
      <c r="CV30" s="1090"/>
      <c r="CW30" s="1088"/>
      <c r="CX30" s="1089"/>
      <c r="CY30" s="1089"/>
      <c r="CZ30" s="1089"/>
      <c r="DA30" s="1090"/>
      <c r="DB30" s="1088"/>
      <c r="DC30" s="1089"/>
      <c r="DD30" s="1089"/>
      <c r="DE30" s="1089"/>
      <c r="DF30" s="1090"/>
      <c r="DG30" s="1088"/>
      <c r="DH30" s="1089"/>
      <c r="DI30" s="1089"/>
      <c r="DJ30" s="1089"/>
      <c r="DK30" s="1090"/>
      <c r="DL30" s="1088"/>
      <c r="DM30" s="1089"/>
      <c r="DN30" s="1089"/>
      <c r="DO30" s="1089"/>
      <c r="DP30" s="1090"/>
      <c r="DQ30" s="1088"/>
      <c r="DR30" s="1089"/>
      <c r="DS30" s="1089"/>
      <c r="DT30" s="1089"/>
      <c r="DU30" s="1090"/>
      <c r="DV30" s="1091"/>
      <c r="DW30" s="1092"/>
      <c r="DX30" s="1092"/>
      <c r="DY30" s="1092"/>
      <c r="DZ30" s="1093"/>
      <c r="EA30" s="246"/>
    </row>
    <row r="31" spans="1:131" s="247" customFormat="1" ht="26.25" customHeight="1" x14ac:dyDescent="0.15">
      <c r="A31" s="266">
        <v>4</v>
      </c>
      <c r="B31" s="1136" t="s">
        <v>395</v>
      </c>
      <c r="C31" s="1137"/>
      <c r="D31" s="1137"/>
      <c r="E31" s="1137"/>
      <c r="F31" s="1137"/>
      <c r="G31" s="1137"/>
      <c r="H31" s="1137"/>
      <c r="I31" s="1137"/>
      <c r="J31" s="1137"/>
      <c r="K31" s="1137"/>
      <c r="L31" s="1137"/>
      <c r="M31" s="1137"/>
      <c r="N31" s="1137"/>
      <c r="O31" s="1137"/>
      <c r="P31" s="1138"/>
      <c r="Q31" s="1142">
        <v>19</v>
      </c>
      <c r="R31" s="1143"/>
      <c r="S31" s="1143"/>
      <c r="T31" s="1143"/>
      <c r="U31" s="1143"/>
      <c r="V31" s="1143">
        <v>19</v>
      </c>
      <c r="W31" s="1143"/>
      <c r="X31" s="1143"/>
      <c r="Y31" s="1143"/>
      <c r="Z31" s="1143"/>
      <c r="AA31" s="1143">
        <v>0</v>
      </c>
      <c r="AB31" s="1143"/>
      <c r="AC31" s="1143"/>
      <c r="AD31" s="1143"/>
      <c r="AE31" s="1144"/>
      <c r="AF31" s="1118" t="s">
        <v>127</v>
      </c>
      <c r="AG31" s="1119"/>
      <c r="AH31" s="1119"/>
      <c r="AI31" s="1119"/>
      <c r="AJ31" s="1120"/>
      <c r="AK31" s="1073">
        <v>9</v>
      </c>
      <c r="AL31" s="1062"/>
      <c r="AM31" s="1062"/>
      <c r="AN31" s="1062"/>
      <c r="AO31" s="1062"/>
      <c r="AP31" s="1062" t="s">
        <v>561</v>
      </c>
      <c r="AQ31" s="1062"/>
      <c r="AR31" s="1062"/>
      <c r="AS31" s="1062"/>
      <c r="AT31" s="1062"/>
      <c r="AU31" s="1062" t="s">
        <v>561</v>
      </c>
      <c r="AV31" s="1062"/>
      <c r="AW31" s="1062"/>
      <c r="AX31" s="1062"/>
      <c r="AY31" s="1062"/>
      <c r="AZ31" s="1141"/>
      <c r="BA31" s="1141"/>
      <c r="BB31" s="1141"/>
      <c r="BC31" s="1141"/>
      <c r="BD31" s="1141"/>
      <c r="BE31" s="1131"/>
      <c r="BF31" s="1131"/>
      <c r="BG31" s="1131"/>
      <c r="BH31" s="1131"/>
      <c r="BI31" s="1132"/>
      <c r="BJ31" s="252"/>
      <c r="BK31" s="252"/>
      <c r="BL31" s="252"/>
      <c r="BM31" s="252"/>
      <c r="BN31" s="252"/>
      <c r="BO31" s="265"/>
      <c r="BP31" s="265"/>
      <c r="BQ31" s="262">
        <v>25</v>
      </c>
      <c r="BR31" s="263"/>
      <c r="BS31" s="1113"/>
      <c r="BT31" s="1114"/>
      <c r="BU31" s="1114"/>
      <c r="BV31" s="1114"/>
      <c r="BW31" s="1114"/>
      <c r="BX31" s="1114"/>
      <c r="BY31" s="1114"/>
      <c r="BZ31" s="1114"/>
      <c r="CA31" s="1114"/>
      <c r="CB31" s="1114"/>
      <c r="CC31" s="1114"/>
      <c r="CD31" s="1114"/>
      <c r="CE31" s="1114"/>
      <c r="CF31" s="1114"/>
      <c r="CG31" s="1115"/>
      <c r="CH31" s="1088"/>
      <c r="CI31" s="1089"/>
      <c r="CJ31" s="1089"/>
      <c r="CK31" s="1089"/>
      <c r="CL31" s="1090"/>
      <c r="CM31" s="1088"/>
      <c r="CN31" s="1089"/>
      <c r="CO31" s="1089"/>
      <c r="CP31" s="1089"/>
      <c r="CQ31" s="1090"/>
      <c r="CR31" s="1088"/>
      <c r="CS31" s="1089"/>
      <c r="CT31" s="1089"/>
      <c r="CU31" s="1089"/>
      <c r="CV31" s="1090"/>
      <c r="CW31" s="1088"/>
      <c r="CX31" s="1089"/>
      <c r="CY31" s="1089"/>
      <c r="CZ31" s="1089"/>
      <c r="DA31" s="1090"/>
      <c r="DB31" s="1088"/>
      <c r="DC31" s="1089"/>
      <c r="DD31" s="1089"/>
      <c r="DE31" s="1089"/>
      <c r="DF31" s="1090"/>
      <c r="DG31" s="1088"/>
      <c r="DH31" s="1089"/>
      <c r="DI31" s="1089"/>
      <c r="DJ31" s="1089"/>
      <c r="DK31" s="1090"/>
      <c r="DL31" s="1088"/>
      <c r="DM31" s="1089"/>
      <c r="DN31" s="1089"/>
      <c r="DO31" s="1089"/>
      <c r="DP31" s="1090"/>
      <c r="DQ31" s="1088"/>
      <c r="DR31" s="1089"/>
      <c r="DS31" s="1089"/>
      <c r="DT31" s="1089"/>
      <c r="DU31" s="1090"/>
      <c r="DV31" s="1091"/>
      <c r="DW31" s="1092"/>
      <c r="DX31" s="1092"/>
      <c r="DY31" s="1092"/>
      <c r="DZ31" s="1093"/>
      <c r="EA31" s="246"/>
    </row>
    <row r="32" spans="1:131" s="247" customFormat="1" ht="26.25" customHeight="1" x14ac:dyDescent="0.15">
      <c r="A32" s="266">
        <v>5</v>
      </c>
      <c r="B32" s="1136" t="s">
        <v>396</v>
      </c>
      <c r="C32" s="1137"/>
      <c r="D32" s="1137"/>
      <c r="E32" s="1137"/>
      <c r="F32" s="1137"/>
      <c r="G32" s="1137"/>
      <c r="H32" s="1137"/>
      <c r="I32" s="1137"/>
      <c r="J32" s="1137"/>
      <c r="K32" s="1137"/>
      <c r="L32" s="1137"/>
      <c r="M32" s="1137"/>
      <c r="N32" s="1137"/>
      <c r="O32" s="1137"/>
      <c r="P32" s="1138"/>
      <c r="Q32" s="1142">
        <v>83</v>
      </c>
      <c r="R32" s="1143"/>
      <c r="S32" s="1143"/>
      <c r="T32" s="1143"/>
      <c r="U32" s="1143"/>
      <c r="V32" s="1143">
        <v>71</v>
      </c>
      <c r="W32" s="1143"/>
      <c r="X32" s="1143"/>
      <c r="Y32" s="1143"/>
      <c r="Z32" s="1143"/>
      <c r="AA32" s="1143">
        <v>12</v>
      </c>
      <c r="AB32" s="1143"/>
      <c r="AC32" s="1143"/>
      <c r="AD32" s="1143"/>
      <c r="AE32" s="1144"/>
      <c r="AF32" s="1118">
        <v>0</v>
      </c>
      <c r="AG32" s="1119"/>
      <c r="AH32" s="1119"/>
      <c r="AI32" s="1119"/>
      <c r="AJ32" s="1120"/>
      <c r="AK32" s="1073">
        <v>47</v>
      </c>
      <c r="AL32" s="1062"/>
      <c r="AM32" s="1062"/>
      <c r="AN32" s="1062"/>
      <c r="AO32" s="1062"/>
      <c r="AP32" s="1062">
        <v>224</v>
      </c>
      <c r="AQ32" s="1062"/>
      <c r="AR32" s="1062"/>
      <c r="AS32" s="1062"/>
      <c r="AT32" s="1062"/>
      <c r="AU32" s="1062">
        <v>28</v>
      </c>
      <c r="AV32" s="1062"/>
      <c r="AW32" s="1062"/>
      <c r="AX32" s="1062"/>
      <c r="AY32" s="1062"/>
      <c r="AZ32" s="1141" t="s">
        <v>561</v>
      </c>
      <c r="BA32" s="1141"/>
      <c r="BB32" s="1141"/>
      <c r="BC32" s="1141"/>
      <c r="BD32" s="1141"/>
      <c r="BE32" s="1131" t="s">
        <v>397</v>
      </c>
      <c r="BF32" s="1131"/>
      <c r="BG32" s="1131"/>
      <c r="BH32" s="1131"/>
      <c r="BI32" s="1132"/>
      <c r="BJ32" s="252"/>
      <c r="BK32" s="252"/>
      <c r="BL32" s="252"/>
      <c r="BM32" s="252"/>
      <c r="BN32" s="252"/>
      <c r="BO32" s="265"/>
      <c r="BP32" s="265"/>
      <c r="BQ32" s="262">
        <v>26</v>
      </c>
      <c r="BR32" s="263"/>
      <c r="BS32" s="1113"/>
      <c r="BT32" s="1114"/>
      <c r="BU32" s="1114"/>
      <c r="BV32" s="1114"/>
      <c r="BW32" s="1114"/>
      <c r="BX32" s="1114"/>
      <c r="BY32" s="1114"/>
      <c r="BZ32" s="1114"/>
      <c r="CA32" s="1114"/>
      <c r="CB32" s="1114"/>
      <c r="CC32" s="1114"/>
      <c r="CD32" s="1114"/>
      <c r="CE32" s="1114"/>
      <c r="CF32" s="1114"/>
      <c r="CG32" s="1115"/>
      <c r="CH32" s="1088"/>
      <c r="CI32" s="1089"/>
      <c r="CJ32" s="1089"/>
      <c r="CK32" s="1089"/>
      <c r="CL32" s="1090"/>
      <c r="CM32" s="1088"/>
      <c r="CN32" s="1089"/>
      <c r="CO32" s="1089"/>
      <c r="CP32" s="1089"/>
      <c r="CQ32" s="1090"/>
      <c r="CR32" s="1088"/>
      <c r="CS32" s="1089"/>
      <c r="CT32" s="1089"/>
      <c r="CU32" s="1089"/>
      <c r="CV32" s="1090"/>
      <c r="CW32" s="1088"/>
      <c r="CX32" s="1089"/>
      <c r="CY32" s="1089"/>
      <c r="CZ32" s="1089"/>
      <c r="DA32" s="1090"/>
      <c r="DB32" s="1088"/>
      <c r="DC32" s="1089"/>
      <c r="DD32" s="1089"/>
      <c r="DE32" s="1089"/>
      <c r="DF32" s="1090"/>
      <c r="DG32" s="1088"/>
      <c r="DH32" s="1089"/>
      <c r="DI32" s="1089"/>
      <c r="DJ32" s="1089"/>
      <c r="DK32" s="1090"/>
      <c r="DL32" s="1088"/>
      <c r="DM32" s="1089"/>
      <c r="DN32" s="1089"/>
      <c r="DO32" s="1089"/>
      <c r="DP32" s="1090"/>
      <c r="DQ32" s="1088"/>
      <c r="DR32" s="1089"/>
      <c r="DS32" s="1089"/>
      <c r="DT32" s="1089"/>
      <c r="DU32" s="1090"/>
      <c r="DV32" s="1091"/>
      <c r="DW32" s="1092"/>
      <c r="DX32" s="1092"/>
      <c r="DY32" s="1092"/>
      <c r="DZ32" s="1093"/>
      <c r="EA32" s="246"/>
    </row>
    <row r="33" spans="1:131" s="247" customFormat="1" ht="26.25" customHeight="1" x14ac:dyDescent="0.15">
      <c r="A33" s="266">
        <v>6</v>
      </c>
      <c r="B33" s="1136"/>
      <c r="C33" s="1137"/>
      <c r="D33" s="1137"/>
      <c r="E33" s="1137"/>
      <c r="F33" s="1137"/>
      <c r="G33" s="1137"/>
      <c r="H33" s="1137"/>
      <c r="I33" s="1137"/>
      <c r="J33" s="1137"/>
      <c r="K33" s="1137"/>
      <c r="L33" s="1137"/>
      <c r="M33" s="1137"/>
      <c r="N33" s="1137"/>
      <c r="O33" s="1137"/>
      <c r="P33" s="1138"/>
      <c r="Q33" s="1142"/>
      <c r="R33" s="1143"/>
      <c r="S33" s="1143"/>
      <c r="T33" s="1143"/>
      <c r="U33" s="1143"/>
      <c r="V33" s="1143"/>
      <c r="W33" s="1143"/>
      <c r="X33" s="1143"/>
      <c r="Y33" s="1143"/>
      <c r="Z33" s="1143"/>
      <c r="AA33" s="1143"/>
      <c r="AB33" s="1143"/>
      <c r="AC33" s="1143"/>
      <c r="AD33" s="1143"/>
      <c r="AE33" s="1144"/>
      <c r="AF33" s="1118"/>
      <c r="AG33" s="1119"/>
      <c r="AH33" s="1119"/>
      <c r="AI33" s="1119"/>
      <c r="AJ33" s="1120"/>
      <c r="AK33" s="1073"/>
      <c r="AL33" s="1062"/>
      <c r="AM33" s="1062"/>
      <c r="AN33" s="1062"/>
      <c r="AO33" s="1062"/>
      <c r="AP33" s="1062"/>
      <c r="AQ33" s="1062"/>
      <c r="AR33" s="1062"/>
      <c r="AS33" s="1062"/>
      <c r="AT33" s="1062"/>
      <c r="AU33" s="1062"/>
      <c r="AV33" s="1062"/>
      <c r="AW33" s="1062"/>
      <c r="AX33" s="1062"/>
      <c r="AY33" s="1062"/>
      <c r="AZ33" s="1141"/>
      <c r="BA33" s="1141"/>
      <c r="BB33" s="1141"/>
      <c r="BC33" s="1141"/>
      <c r="BD33" s="1141"/>
      <c r="BE33" s="1131"/>
      <c r="BF33" s="1131"/>
      <c r="BG33" s="1131"/>
      <c r="BH33" s="1131"/>
      <c r="BI33" s="1132"/>
      <c r="BJ33" s="252"/>
      <c r="BK33" s="252"/>
      <c r="BL33" s="252"/>
      <c r="BM33" s="252"/>
      <c r="BN33" s="252"/>
      <c r="BO33" s="265"/>
      <c r="BP33" s="265"/>
      <c r="BQ33" s="262">
        <v>27</v>
      </c>
      <c r="BR33" s="263"/>
      <c r="BS33" s="1113"/>
      <c r="BT33" s="1114"/>
      <c r="BU33" s="1114"/>
      <c r="BV33" s="1114"/>
      <c r="BW33" s="1114"/>
      <c r="BX33" s="1114"/>
      <c r="BY33" s="1114"/>
      <c r="BZ33" s="1114"/>
      <c r="CA33" s="1114"/>
      <c r="CB33" s="1114"/>
      <c r="CC33" s="1114"/>
      <c r="CD33" s="1114"/>
      <c r="CE33" s="1114"/>
      <c r="CF33" s="1114"/>
      <c r="CG33" s="1115"/>
      <c r="CH33" s="1088"/>
      <c r="CI33" s="1089"/>
      <c r="CJ33" s="1089"/>
      <c r="CK33" s="1089"/>
      <c r="CL33" s="1090"/>
      <c r="CM33" s="1088"/>
      <c r="CN33" s="1089"/>
      <c r="CO33" s="1089"/>
      <c r="CP33" s="1089"/>
      <c r="CQ33" s="1090"/>
      <c r="CR33" s="1088"/>
      <c r="CS33" s="1089"/>
      <c r="CT33" s="1089"/>
      <c r="CU33" s="1089"/>
      <c r="CV33" s="1090"/>
      <c r="CW33" s="1088"/>
      <c r="CX33" s="1089"/>
      <c r="CY33" s="1089"/>
      <c r="CZ33" s="1089"/>
      <c r="DA33" s="1090"/>
      <c r="DB33" s="1088"/>
      <c r="DC33" s="1089"/>
      <c r="DD33" s="1089"/>
      <c r="DE33" s="1089"/>
      <c r="DF33" s="1090"/>
      <c r="DG33" s="1088"/>
      <c r="DH33" s="1089"/>
      <c r="DI33" s="1089"/>
      <c r="DJ33" s="1089"/>
      <c r="DK33" s="1090"/>
      <c r="DL33" s="1088"/>
      <c r="DM33" s="1089"/>
      <c r="DN33" s="1089"/>
      <c r="DO33" s="1089"/>
      <c r="DP33" s="1090"/>
      <c r="DQ33" s="1088"/>
      <c r="DR33" s="1089"/>
      <c r="DS33" s="1089"/>
      <c r="DT33" s="1089"/>
      <c r="DU33" s="1090"/>
      <c r="DV33" s="1091"/>
      <c r="DW33" s="1092"/>
      <c r="DX33" s="1092"/>
      <c r="DY33" s="1092"/>
      <c r="DZ33" s="1093"/>
      <c r="EA33" s="246"/>
    </row>
    <row r="34" spans="1:131" s="247" customFormat="1" ht="26.25" customHeight="1" x14ac:dyDescent="0.15">
      <c r="A34" s="266">
        <v>7</v>
      </c>
      <c r="B34" s="1136"/>
      <c r="C34" s="1137"/>
      <c r="D34" s="1137"/>
      <c r="E34" s="1137"/>
      <c r="F34" s="1137"/>
      <c r="G34" s="1137"/>
      <c r="H34" s="1137"/>
      <c r="I34" s="1137"/>
      <c r="J34" s="1137"/>
      <c r="K34" s="1137"/>
      <c r="L34" s="1137"/>
      <c r="M34" s="1137"/>
      <c r="N34" s="1137"/>
      <c r="O34" s="1137"/>
      <c r="P34" s="1138"/>
      <c r="Q34" s="1142"/>
      <c r="R34" s="1143"/>
      <c r="S34" s="1143"/>
      <c r="T34" s="1143"/>
      <c r="U34" s="1143"/>
      <c r="V34" s="1143"/>
      <c r="W34" s="1143"/>
      <c r="X34" s="1143"/>
      <c r="Y34" s="1143"/>
      <c r="Z34" s="1143"/>
      <c r="AA34" s="1143"/>
      <c r="AB34" s="1143"/>
      <c r="AC34" s="1143"/>
      <c r="AD34" s="1143"/>
      <c r="AE34" s="1144"/>
      <c r="AF34" s="1118"/>
      <c r="AG34" s="1119"/>
      <c r="AH34" s="1119"/>
      <c r="AI34" s="1119"/>
      <c r="AJ34" s="1120"/>
      <c r="AK34" s="1073"/>
      <c r="AL34" s="1062"/>
      <c r="AM34" s="1062"/>
      <c r="AN34" s="1062"/>
      <c r="AO34" s="1062"/>
      <c r="AP34" s="1062"/>
      <c r="AQ34" s="1062"/>
      <c r="AR34" s="1062"/>
      <c r="AS34" s="1062"/>
      <c r="AT34" s="1062"/>
      <c r="AU34" s="1062"/>
      <c r="AV34" s="1062"/>
      <c r="AW34" s="1062"/>
      <c r="AX34" s="1062"/>
      <c r="AY34" s="1062"/>
      <c r="AZ34" s="1141"/>
      <c r="BA34" s="1141"/>
      <c r="BB34" s="1141"/>
      <c r="BC34" s="1141"/>
      <c r="BD34" s="1141"/>
      <c r="BE34" s="1131"/>
      <c r="BF34" s="1131"/>
      <c r="BG34" s="1131"/>
      <c r="BH34" s="1131"/>
      <c r="BI34" s="1132"/>
      <c r="BJ34" s="252"/>
      <c r="BK34" s="252"/>
      <c r="BL34" s="252"/>
      <c r="BM34" s="252"/>
      <c r="BN34" s="252"/>
      <c r="BO34" s="265"/>
      <c r="BP34" s="265"/>
      <c r="BQ34" s="262">
        <v>28</v>
      </c>
      <c r="BR34" s="263"/>
      <c r="BS34" s="1113"/>
      <c r="BT34" s="1114"/>
      <c r="BU34" s="1114"/>
      <c r="BV34" s="1114"/>
      <c r="BW34" s="1114"/>
      <c r="BX34" s="1114"/>
      <c r="BY34" s="1114"/>
      <c r="BZ34" s="1114"/>
      <c r="CA34" s="1114"/>
      <c r="CB34" s="1114"/>
      <c r="CC34" s="1114"/>
      <c r="CD34" s="1114"/>
      <c r="CE34" s="1114"/>
      <c r="CF34" s="1114"/>
      <c r="CG34" s="1115"/>
      <c r="CH34" s="1088"/>
      <c r="CI34" s="1089"/>
      <c r="CJ34" s="1089"/>
      <c r="CK34" s="1089"/>
      <c r="CL34" s="1090"/>
      <c r="CM34" s="1088"/>
      <c r="CN34" s="1089"/>
      <c r="CO34" s="1089"/>
      <c r="CP34" s="1089"/>
      <c r="CQ34" s="1090"/>
      <c r="CR34" s="1088"/>
      <c r="CS34" s="1089"/>
      <c r="CT34" s="1089"/>
      <c r="CU34" s="1089"/>
      <c r="CV34" s="1090"/>
      <c r="CW34" s="1088"/>
      <c r="CX34" s="1089"/>
      <c r="CY34" s="1089"/>
      <c r="CZ34" s="1089"/>
      <c r="DA34" s="1090"/>
      <c r="DB34" s="1088"/>
      <c r="DC34" s="1089"/>
      <c r="DD34" s="1089"/>
      <c r="DE34" s="1089"/>
      <c r="DF34" s="1090"/>
      <c r="DG34" s="1088"/>
      <c r="DH34" s="1089"/>
      <c r="DI34" s="1089"/>
      <c r="DJ34" s="1089"/>
      <c r="DK34" s="1090"/>
      <c r="DL34" s="1088"/>
      <c r="DM34" s="1089"/>
      <c r="DN34" s="1089"/>
      <c r="DO34" s="1089"/>
      <c r="DP34" s="1090"/>
      <c r="DQ34" s="1088"/>
      <c r="DR34" s="1089"/>
      <c r="DS34" s="1089"/>
      <c r="DT34" s="1089"/>
      <c r="DU34" s="1090"/>
      <c r="DV34" s="1091"/>
      <c r="DW34" s="1092"/>
      <c r="DX34" s="1092"/>
      <c r="DY34" s="1092"/>
      <c r="DZ34" s="1093"/>
      <c r="EA34" s="246"/>
    </row>
    <row r="35" spans="1:131" s="247" customFormat="1" ht="26.25" customHeight="1" x14ac:dyDescent="0.15">
      <c r="A35" s="266">
        <v>8</v>
      </c>
      <c r="B35" s="1136"/>
      <c r="C35" s="1137"/>
      <c r="D35" s="1137"/>
      <c r="E35" s="1137"/>
      <c r="F35" s="1137"/>
      <c r="G35" s="1137"/>
      <c r="H35" s="1137"/>
      <c r="I35" s="1137"/>
      <c r="J35" s="1137"/>
      <c r="K35" s="1137"/>
      <c r="L35" s="1137"/>
      <c r="M35" s="1137"/>
      <c r="N35" s="1137"/>
      <c r="O35" s="1137"/>
      <c r="P35" s="1138"/>
      <c r="Q35" s="1142"/>
      <c r="R35" s="1143"/>
      <c r="S35" s="1143"/>
      <c r="T35" s="1143"/>
      <c r="U35" s="1143"/>
      <c r="V35" s="1143"/>
      <c r="W35" s="1143"/>
      <c r="X35" s="1143"/>
      <c r="Y35" s="1143"/>
      <c r="Z35" s="1143"/>
      <c r="AA35" s="1143"/>
      <c r="AB35" s="1143"/>
      <c r="AC35" s="1143"/>
      <c r="AD35" s="1143"/>
      <c r="AE35" s="1144"/>
      <c r="AF35" s="1118"/>
      <c r="AG35" s="1119"/>
      <c r="AH35" s="1119"/>
      <c r="AI35" s="1119"/>
      <c r="AJ35" s="1120"/>
      <c r="AK35" s="1073"/>
      <c r="AL35" s="1062"/>
      <c r="AM35" s="1062"/>
      <c r="AN35" s="1062"/>
      <c r="AO35" s="1062"/>
      <c r="AP35" s="1062"/>
      <c r="AQ35" s="1062"/>
      <c r="AR35" s="1062"/>
      <c r="AS35" s="1062"/>
      <c r="AT35" s="1062"/>
      <c r="AU35" s="1062"/>
      <c r="AV35" s="1062"/>
      <c r="AW35" s="1062"/>
      <c r="AX35" s="1062"/>
      <c r="AY35" s="1062"/>
      <c r="AZ35" s="1141"/>
      <c r="BA35" s="1141"/>
      <c r="BB35" s="1141"/>
      <c r="BC35" s="1141"/>
      <c r="BD35" s="1141"/>
      <c r="BE35" s="1131"/>
      <c r="BF35" s="1131"/>
      <c r="BG35" s="1131"/>
      <c r="BH35" s="1131"/>
      <c r="BI35" s="1132"/>
      <c r="BJ35" s="252"/>
      <c r="BK35" s="252"/>
      <c r="BL35" s="252"/>
      <c r="BM35" s="252"/>
      <c r="BN35" s="252"/>
      <c r="BO35" s="265"/>
      <c r="BP35" s="265"/>
      <c r="BQ35" s="262">
        <v>29</v>
      </c>
      <c r="BR35" s="263"/>
      <c r="BS35" s="1113"/>
      <c r="BT35" s="1114"/>
      <c r="BU35" s="1114"/>
      <c r="BV35" s="1114"/>
      <c r="BW35" s="1114"/>
      <c r="BX35" s="1114"/>
      <c r="BY35" s="1114"/>
      <c r="BZ35" s="1114"/>
      <c r="CA35" s="1114"/>
      <c r="CB35" s="1114"/>
      <c r="CC35" s="1114"/>
      <c r="CD35" s="1114"/>
      <c r="CE35" s="1114"/>
      <c r="CF35" s="1114"/>
      <c r="CG35" s="1115"/>
      <c r="CH35" s="1088"/>
      <c r="CI35" s="1089"/>
      <c r="CJ35" s="1089"/>
      <c r="CK35" s="1089"/>
      <c r="CL35" s="1090"/>
      <c r="CM35" s="1088"/>
      <c r="CN35" s="1089"/>
      <c r="CO35" s="1089"/>
      <c r="CP35" s="1089"/>
      <c r="CQ35" s="1090"/>
      <c r="CR35" s="1088"/>
      <c r="CS35" s="1089"/>
      <c r="CT35" s="1089"/>
      <c r="CU35" s="1089"/>
      <c r="CV35" s="1090"/>
      <c r="CW35" s="1088"/>
      <c r="CX35" s="1089"/>
      <c r="CY35" s="1089"/>
      <c r="CZ35" s="1089"/>
      <c r="DA35" s="1090"/>
      <c r="DB35" s="1088"/>
      <c r="DC35" s="1089"/>
      <c r="DD35" s="1089"/>
      <c r="DE35" s="1089"/>
      <c r="DF35" s="1090"/>
      <c r="DG35" s="1088"/>
      <c r="DH35" s="1089"/>
      <c r="DI35" s="1089"/>
      <c r="DJ35" s="1089"/>
      <c r="DK35" s="1090"/>
      <c r="DL35" s="1088"/>
      <c r="DM35" s="1089"/>
      <c r="DN35" s="1089"/>
      <c r="DO35" s="1089"/>
      <c r="DP35" s="1090"/>
      <c r="DQ35" s="1088"/>
      <c r="DR35" s="1089"/>
      <c r="DS35" s="1089"/>
      <c r="DT35" s="1089"/>
      <c r="DU35" s="1090"/>
      <c r="DV35" s="1091"/>
      <c r="DW35" s="1092"/>
      <c r="DX35" s="1092"/>
      <c r="DY35" s="1092"/>
      <c r="DZ35" s="1093"/>
      <c r="EA35" s="246"/>
    </row>
    <row r="36" spans="1:131" s="247" customFormat="1" ht="26.25" customHeight="1" x14ac:dyDescent="0.15">
      <c r="A36" s="266">
        <v>9</v>
      </c>
      <c r="B36" s="1136"/>
      <c r="C36" s="1137"/>
      <c r="D36" s="1137"/>
      <c r="E36" s="1137"/>
      <c r="F36" s="1137"/>
      <c r="G36" s="1137"/>
      <c r="H36" s="1137"/>
      <c r="I36" s="1137"/>
      <c r="J36" s="1137"/>
      <c r="K36" s="1137"/>
      <c r="L36" s="1137"/>
      <c r="M36" s="1137"/>
      <c r="N36" s="1137"/>
      <c r="O36" s="1137"/>
      <c r="P36" s="1138"/>
      <c r="Q36" s="1142"/>
      <c r="R36" s="1143"/>
      <c r="S36" s="1143"/>
      <c r="T36" s="1143"/>
      <c r="U36" s="1143"/>
      <c r="V36" s="1143"/>
      <c r="W36" s="1143"/>
      <c r="X36" s="1143"/>
      <c r="Y36" s="1143"/>
      <c r="Z36" s="1143"/>
      <c r="AA36" s="1143"/>
      <c r="AB36" s="1143"/>
      <c r="AC36" s="1143"/>
      <c r="AD36" s="1143"/>
      <c r="AE36" s="1144"/>
      <c r="AF36" s="1118"/>
      <c r="AG36" s="1119"/>
      <c r="AH36" s="1119"/>
      <c r="AI36" s="1119"/>
      <c r="AJ36" s="1120"/>
      <c r="AK36" s="1073"/>
      <c r="AL36" s="1062"/>
      <c r="AM36" s="1062"/>
      <c r="AN36" s="1062"/>
      <c r="AO36" s="1062"/>
      <c r="AP36" s="1062"/>
      <c r="AQ36" s="1062"/>
      <c r="AR36" s="1062"/>
      <c r="AS36" s="1062"/>
      <c r="AT36" s="1062"/>
      <c r="AU36" s="1062"/>
      <c r="AV36" s="1062"/>
      <c r="AW36" s="1062"/>
      <c r="AX36" s="1062"/>
      <c r="AY36" s="1062"/>
      <c r="AZ36" s="1141"/>
      <c r="BA36" s="1141"/>
      <c r="BB36" s="1141"/>
      <c r="BC36" s="1141"/>
      <c r="BD36" s="1141"/>
      <c r="BE36" s="1131"/>
      <c r="BF36" s="1131"/>
      <c r="BG36" s="1131"/>
      <c r="BH36" s="1131"/>
      <c r="BI36" s="1132"/>
      <c r="BJ36" s="252"/>
      <c r="BK36" s="252"/>
      <c r="BL36" s="252"/>
      <c r="BM36" s="252"/>
      <c r="BN36" s="252"/>
      <c r="BO36" s="265"/>
      <c r="BP36" s="265"/>
      <c r="BQ36" s="262">
        <v>30</v>
      </c>
      <c r="BR36" s="263"/>
      <c r="BS36" s="1113"/>
      <c r="BT36" s="1114"/>
      <c r="BU36" s="1114"/>
      <c r="BV36" s="1114"/>
      <c r="BW36" s="1114"/>
      <c r="BX36" s="1114"/>
      <c r="BY36" s="1114"/>
      <c r="BZ36" s="1114"/>
      <c r="CA36" s="1114"/>
      <c r="CB36" s="1114"/>
      <c r="CC36" s="1114"/>
      <c r="CD36" s="1114"/>
      <c r="CE36" s="1114"/>
      <c r="CF36" s="1114"/>
      <c r="CG36" s="1115"/>
      <c r="CH36" s="1088"/>
      <c r="CI36" s="1089"/>
      <c r="CJ36" s="1089"/>
      <c r="CK36" s="1089"/>
      <c r="CL36" s="1090"/>
      <c r="CM36" s="1088"/>
      <c r="CN36" s="1089"/>
      <c r="CO36" s="1089"/>
      <c r="CP36" s="1089"/>
      <c r="CQ36" s="1090"/>
      <c r="CR36" s="1088"/>
      <c r="CS36" s="1089"/>
      <c r="CT36" s="1089"/>
      <c r="CU36" s="1089"/>
      <c r="CV36" s="1090"/>
      <c r="CW36" s="1088"/>
      <c r="CX36" s="1089"/>
      <c r="CY36" s="1089"/>
      <c r="CZ36" s="1089"/>
      <c r="DA36" s="1090"/>
      <c r="DB36" s="1088"/>
      <c r="DC36" s="1089"/>
      <c r="DD36" s="1089"/>
      <c r="DE36" s="1089"/>
      <c r="DF36" s="1090"/>
      <c r="DG36" s="1088"/>
      <c r="DH36" s="1089"/>
      <c r="DI36" s="1089"/>
      <c r="DJ36" s="1089"/>
      <c r="DK36" s="1090"/>
      <c r="DL36" s="1088"/>
      <c r="DM36" s="1089"/>
      <c r="DN36" s="1089"/>
      <c r="DO36" s="1089"/>
      <c r="DP36" s="1090"/>
      <c r="DQ36" s="1088"/>
      <c r="DR36" s="1089"/>
      <c r="DS36" s="1089"/>
      <c r="DT36" s="1089"/>
      <c r="DU36" s="1090"/>
      <c r="DV36" s="1091"/>
      <c r="DW36" s="1092"/>
      <c r="DX36" s="1092"/>
      <c r="DY36" s="1092"/>
      <c r="DZ36" s="1093"/>
      <c r="EA36" s="246"/>
    </row>
    <row r="37" spans="1:131" s="247" customFormat="1" ht="26.25" customHeight="1" x14ac:dyDescent="0.15">
      <c r="A37" s="266">
        <v>10</v>
      </c>
      <c r="B37" s="1136"/>
      <c r="C37" s="1137"/>
      <c r="D37" s="1137"/>
      <c r="E37" s="1137"/>
      <c r="F37" s="1137"/>
      <c r="G37" s="1137"/>
      <c r="H37" s="1137"/>
      <c r="I37" s="1137"/>
      <c r="J37" s="1137"/>
      <c r="K37" s="1137"/>
      <c r="L37" s="1137"/>
      <c r="M37" s="1137"/>
      <c r="N37" s="1137"/>
      <c r="O37" s="1137"/>
      <c r="P37" s="1138"/>
      <c r="Q37" s="1142"/>
      <c r="R37" s="1143"/>
      <c r="S37" s="1143"/>
      <c r="T37" s="1143"/>
      <c r="U37" s="1143"/>
      <c r="V37" s="1143"/>
      <c r="W37" s="1143"/>
      <c r="X37" s="1143"/>
      <c r="Y37" s="1143"/>
      <c r="Z37" s="1143"/>
      <c r="AA37" s="1143"/>
      <c r="AB37" s="1143"/>
      <c r="AC37" s="1143"/>
      <c r="AD37" s="1143"/>
      <c r="AE37" s="1144"/>
      <c r="AF37" s="1118"/>
      <c r="AG37" s="1119"/>
      <c r="AH37" s="1119"/>
      <c r="AI37" s="1119"/>
      <c r="AJ37" s="1120"/>
      <c r="AK37" s="1073"/>
      <c r="AL37" s="1062"/>
      <c r="AM37" s="1062"/>
      <c r="AN37" s="1062"/>
      <c r="AO37" s="1062"/>
      <c r="AP37" s="1062"/>
      <c r="AQ37" s="1062"/>
      <c r="AR37" s="1062"/>
      <c r="AS37" s="1062"/>
      <c r="AT37" s="1062"/>
      <c r="AU37" s="1062"/>
      <c r="AV37" s="1062"/>
      <c r="AW37" s="1062"/>
      <c r="AX37" s="1062"/>
      <c r="AY37" s="1062"/>
      <c r="AZ37" s="1141"/>
      <c r="BA37" s="1141"/>
      <c r="BB37" s="1141"/>
      <c r="BC37" s="1141"/>
      <c r="BD37" s="1141"/>
      <c r="BE37" s="1131"/>
      <c r="BF37" s="1131"/>
      <c r="BG37" s="1131"/>
      <c r="BH37" s="1131"/>
      <c r="BI37" s="1132"/>
      <c r="BJ37" s="252"/>
      <c r="BK37" s="252"/>
      <c r="BL37" s="252"/>
      <c r="BM37" s="252"/>
      <c r="BN37" s="252"/>
      <c r="BO37" s="265"/>
      <c r="BP37" s="265"/>
      <c r="BQ37" s="262">
        <v>31</v>
      </c>
      <c r="BR37" s="263"/>
      <c r="BS37" s="1113"/>
      <c r="BT37" s="1114"/>
      <c r="BU37" s="1114"/>
      <c r="BV37" s="1114"/>
      <c r="BW37" s="1114"/>
      <c r="BX37" s="1114"/>
      <c r="BY37" s="1114"/>
      <c r="BZ37" s="1114"/>
      <c r="CA37" s="1114"/>
      <c r="CB37" s="1114"/>
      <c r="CC37" s="1114"/>
      <c r="CD37" s="1114"/>
      <c r="CE37" s="1114"/>
      <c r="CF37" s="1114"/>
      <c r="CG37" s="1115"/>
      <c r="CH37" s="1088"/>
      <c r="CI37" s="1089"/>
      <c r="CJ37" s="1089"/>
      <c r="CK37" s="1089"/>
      <c r="CL37" s="1090"/>
      <c r="CM37" s="1088"/>
      <c r="CN37" s="1089"/>
      <c r="CO37" s="1089"/>
      <c r="CP37" s="1089"/>
      <c r="CQ37" s="1090"/>
      <c r="CR37" s="1088"/>
      <c r="CS37" s="1089"/>
      <c r="CT37" s="1089"/>
      <c r="CU37" s="1089"/>
      <c r="CV37" s="1090"/>
      <c r="CW37" s="1088"/>
      <c r="CX37" s="1089"/>
      <c r="CY37" s="1089"/>
      <c r="CZ37" s="1089"/>
      <c r="DA37" s="1090"/>
      <c r="DB37" s="1088"/>
      <c r="DC37" s="1089"/>
      <c r="DD37" s="1089"/>
      <c r="DE37" s="1089"/>
      <c r="DF37" s="1090"/>
      <c r="DG37" s="1088"/>
      <c r="DH37" s="1089"/>
      <c r="DI37" s="1089"/>
      <c r="DJ37" s="1089"/>
      <c r="DK37" s="1090"/>
      <c r="DL37" s="1088"/>
      <c r="DM37" s="1089"/>
      <c r="DN37" s="1089"/>
      <c r="DO37" s="1089"/>
      <c r="DP37" s="1090"/>
      <c r="DQ37" s="1088"/>
      <c r="DR37" s="1089"/>
      <c r="DS37" s="1089"/>
      <c r="DT37" s="1089"/>
      <c r="DU37" s="1090"/>
      <c r="DV37" s="1091"/>
      <c r="DW37" s="1092"/>
      <c r="DX37" s="1092"/>
      <c r="DY37" s="1092"/>
      <c r="DZ37" s="1093"/>
      <c r="EA37" s="246"/>
    </row>
    <row r="38" spans="1:131" s="247" customFormat="1" ht="26.25" customHeight="1" x14ac:dyDescent="0.15">
      <c r="A38" s="266">
        <v>11</v>
      </c>
      <c r="B38" s="1136"/>
      <c r="C38" s="1137"/>
      <c r="D38" s="1137"/>
      <c r="E38" s="1137"/>
      <c r="F38" s="1137"/>
      <c r="G38" s="1137"/>
      <c r="H38" s="1137"/>
      <c r="I38" s="1137"/>
      <c r="J38" s="1137"/>
      <c r="K38" s="1137"/>
      <c r="L38" s="1137"/>
      <c r="M38" s="1137"/>
      <c r="N38" s="1137"/>
      <c r="O38" s="1137"/>
      <c r="P38" s="1138"/>
      <c r="Q38" s="1142"/>
      <c r="R38" s="1143"/>
      <c r="S38" s="1143"/>
      <c r="T38" s="1143"/>
      <c r="U38" s="1143"/>
      <c r="V38" s="1143"/>
      <c r="W38" s="1143"/>
      <c r="X38" s="1143"/>
      <c r="Y38" s="1143"/>
      <c r="Z38" s="1143"/>
      <c r="AA38" s="1143"/>
      <c r="AB38" s="1143"/>
      <c r="AC38" s="1143"/>
      <c r="AD38" s="1143"/>
      <c r="AE38" s="1144"/>
      <c r="AF38" s="1118"/>
      <c r="AG38" s="1119"/>
      <c r="AH38" s="1119"/>
      <c r="AI38" s="1119"/>
      <c r="AJ38" s="1120"/>
      <c r="AK38" s="1073"/>
      <c r="AL38" s="1062"/>
      <c r="AM38" s="1062"/>
      <c r="AN38" s="1062"/>
      <c r="AO38" s="1062"/>
      <c r="AP38" s="1062"/>
      <c r="AQ38" s="1062"/>
      <c r="AR38" s="1062"/>
      <c r="AS38" s="1062"/>
      <c r="AT38" s="1062"/>
      <c r="AU38" s="1062"/>
      <c r="AV38" s="1062"/>
      <c r="AW38" s="1062"/>
      <c r="AX38" s="1062"/>
      <c r="AY38" s="1062"/>
      <c r="AZ38" s="1141"/>
      <c r="BA38" s="1141"/>
      <c r="BB38" s="1141"/>
      <c r="BC38" s="1141"/>
      <c r="BD38" s="1141"/>
      <c r="BE38" s="1131"/>
      <c r="BF38" s="1131"/>
      <c r="BG38" s="1131"/>
      <c r="BH38" s="1131"/>
      <c r="BI38" s="1132"/>
      <c r="BJ38" s="252"/>
      <c r="BK38" s="252"/>
      <c r="BL38" s="252"/>
      <c r="BM38" s="252"/>
      <c r="BN38" s="252"/>
      <c r="BO38" s="265"/>
      <c r="BP38" s="265"/>
      <c r="BQ38" s="262">
        <v>32</v>
      </c>
      <c r="BR38" s="263"/>
      <c r="BS38" s="1113"/>
      <c r="BT38" s="1114"/>
      <c r="BU38" s="1114"/>
      <c r="BV38" s="1114"/>
      <c r="BW38" s="1114"/>
      <c r="BX38" s="1114"/>
      <c r="BY38" s="1114"/>
      <c r="BZ38" s="1114"/>
      <c r="CA38" s="1114"/>
      <c r="CB38" s="1114"/>
      <c r="CC38" s="1114"/>
      <c r="CD38" s="1114"/>
      <c r="CE38" s="1114"/>
      <c r="CF38" s="1114"/>
      <c r="CG38" s="1115"/>
      <c r="CH38" s="1088"/>
      <c r="CI38" s="1089"/>
      <c r="CJ38" s="1089"/>
      <c r="CK38" s="1089"/>
      <c r="CL38" s="1090"/>
      <c r="CM38" s="1088"/>
      <c r="CN38" s="1089"/>
      <c r="CO38" s="1089"/>
      <c r="CP38" s="1089"/>
      <c r="CQ38" s="1090"/>
      <c r="CR38" s="1088"/>
      <c r="CS38" s="1089"/>
      <c r="CT38" s="1089"/>
      <c r="CU38" s="1089"/>
      <c r="CV38" s="1090"/>
      <c r="CW38" s="1088"/>
      <c r="CX38" s="1089"/>
      <c r="CY38" s="1089"/>
      <c r="CZ38" s="1089"/>
      <c r="DA38" s="1090"/>
      <c r="DB38" s="1088"/>
      <c r="DC38" s="1089"/>
      <c r="DD38" s="1089"/>
      <c r="DE38" s="1089"/>
      <c r="DF38" s="1090"/>
      <c r="DG38" s="1088"/>
      <c r="DH38" s="1089"/>
      <c r="DI38" s="1089"/>
      <c r="DJ38" s="1089"/>
      <c r="DK38" s="1090"/>
      <c r="DL38" s="1088"/>
      <c r="DM38" s="1089"/>
      <c r="DN38" s="1089"/>
      <c r="DO38" s="1089"/>
      <c r="DP38" s="1090"/>
      <c r="DQ38" s="1088"/>
      <c r="DR38" s="1089"/>
      <c r="DS38" s="1089"/>
      <c r="DT38" s="1089"/>
      <c r="DU38" s="1090"/>
      <c r="DV38" s="1091"/>
      <c r="DW38" s="1092"/>
      <c r="DX38" s="1092"/>
      <c r="DY38" s="1092"/>
      <c r="DZ38" s="1093"/>
      <c r="EA38" s="246"/>
    </row>
    <row r="39" spans="1:131" s="247" customFormat="1" ht="26.25" customHeight="1" x14ac:dyDescent="0.15">
      <c r="A39" s="266">
        <v>12</v>
      </c>
      <c r="B39" s="1136"/>
      <c r="C39" s="1137"/>
      <c r="D39" s="1137"/>
      <c r="E39" s="1137"/>
      <c r="F39" s="1137"/>
      <c r="G39" s="1137"/>
      <c r="H39" s="1137"/>
      <c r="I39" s="1137"/>
      <c r="J39" s="1137"/>
      <c r="K39" s="1137"/>
      <c r="L39" s="1137"/>
      <c r="M39" s="1137"/>
      <c r="N39" s="1137"/>
      <c r="O39" s="1137"/>
      <c r="P39" s="1138"/>
      <c r="Q39" s="1142"/>
      <c r="R39" s="1143"/>
      <c r="S39" s="1143"/>
      <c r="T39" s="1143"/>
      <c r="U39" s="1143"/>
      <c r="V39" s="1143"/>
      <c r="W39" s="1143"/>
      <c r="X39" s="1143"/>
      <c r="Y39" s="1143"/>
      <c r="Z39" s="1143"/>
      <c r="AA39" s="1143"/>
      <c r="AB39" s="1143"/>
      <c r="AC39" s="1143"/>
      <c r="AD39" s="1143"/>
      <c r="AE39" s="1144"/>
      <c r="AF39" s="1118"/>
      <c r="AG39" s="1119"/>
      <c r="AH39" s="1119"/>
      <c r="AI39" s="1119"/>
      <c r="AJ39" s="1120"/>
      <c r="AK39" s="1073"/>
      <c r="AL39" s="1062"/>
      <c r="AM39" s="1062"/>
      <c r="AN39" s="1062"/>
      <c r="AO39" s="1062"/>
      <c r="AP39" s="1062"/>
      <c r="AQ39" s="1062"/>
      <c r="AR39" s="1062"/>
      <c r="AS39" s="1062"/>
      <c r="AT39" s="1062"/>
      <c r="AU39" s="1062"/>
      <c r="AV39" s="1062"/>
      <c r="AW39" s="1062"/>
      <c r="AX39" s="1062"/>
      <c r="AY39" s="1062"/>
      <c r="AZ39" s="1141"/>
      <c r="BA39" s="1141"/>
      <c r="BB39" s="1141"/>
      <c r="BC39" s="1141"/>
      <c r="BD39" s="1141"/>
      <c r="BE39" s="1131"/>
      <c r="BF39" s="1131"/>
      <c r="BG39" s="1131"/>
      <c r="BH39" s="1131"/>
      <c r="BI39" s="1132"/>
      <c r="BJ39" s="252"/>
      <c r="BK39" s="252"/>
      <c r="BL39" s="252"/>
      <c r="BM39" s="252"/>
      <c r="BN39" s="252"/>
      <c r="BO39" s="265"/>
      <c r="BP39" s="265"/>
      <c r="BQ39" s="262">
        <v>33</v>
      </c>
      <c r="BR39" s="263"/>
      <c r="BS39" s="1113"/>
      <c r="BT39" s="1114"/>
      <c r="BU39" s="1114"/>
      <c r="BV39" s="1114"/>
      <c r="BW39" s="1114"/>
      <c r="BX39" s="1114"/>
      <c r="BY39" s="1114"/>
      <c r="BZ39" s="1114"/>
      <c r="CA39" s="1114"/>
      <c r="CB39" s="1114"/>
      <c r="CC39" s="1114"/>
      <c r="CD39" s="1114"/>
      <c r="CE39" s="1114"/>
      <c r="CF39" s="1114"/>
      <c r="CG39" s="1115"/>
      <c r="CH39" s="1088"/>
      <c r="CI39" s="1089"/>
      <c r="CJ39" s="1089"/>
      <c r="CK39" s="1089"/>
      <c r="CL39" s="1090"/>
      <c r="CM39" s="1088"/>
      <c r="CN39" s="1089"/>
      <c r="CO39" s="1089"/>
      <c r="CP39" s="1089"/>
      <c r="CQ39" s="1090"/>
      <c r="CR39" s="1088"/>
      <c r="CS39" s="1089"/>
      <c r="CT39" s="1089"/>
      <c r="CU39" s="1089"/>
      <c r="CV39" s="1090"/>
      <c r="CW39" s="1088"/>
      <c r="CX39" s="1089"/>
      <c r="CY39" s="1089"/>
      <c r="CZ39" s="1089"/>
      <c r="DA39" s="1090"/>
      <c r="DB39" s="1088"/>
      <c r="DC39" s="1089"/>
      <c r="DD39" s="1089"/>
      <c r="DE39" s="1089"/>
      <c r="DF39" s="1090"/>
      <c r="DG39" s="1088"/>
      <c r="DH39" s="1089"/>
      <c r="DI39" s="1089"/>
      <c r="DJ39" s="1089"/>
      <c r="DK39" s="1090"/>
      <c r="DL39" s="1088"/>
      <c r="DM39" s="1089"/>
      <c r="DN39" s="1089"/>
      <c r="DO39" s="1089"/>
      <c r="DP39" s="1090"/>
      <c r="DQ39" s="1088"/>
      <c r="DR39" s="1089"/>
      <c r="DS39" s="1089"/>
      <c r="DT39" s="1089"/>
      <c r="DU39" s="1090"/>
      <c r="DV39" s="1091"/>
      <c r="DW39" s="1092"/>
      <c r="DX39" s="1092"/>
      <c r="DY39" s="1092"/>
      <c r="DZ39" s="1093"/>
      <c r="EA39" s="246"/>
    </row>
    <row r="40" spans="1:131" s="247" customFormat="1" ht="26.25" customHeight="1" x14ac:dyDescent="0.15">
      <c r="A40" s="261">
        <v>13</v>
      </c>
      <c r="B40" s="1136"/>
      <c r="C40" s="1137"/>
      <c r="D40" s="1137"/>
      <c r="E40" s="1137"/>
      <c r="F40" s="1137"/>
      <c r="G40" s="1137"/>
      <c r="H40" s="1137"/>
      <c r="I40" s="1137"/>
      <c r="J40" s="1137"/>
      <c r="K40" s="1137"/>
      <c r="L40" s="1137"/>
      <c r="M40" s="1137"/>
      <c r="N40" s="1137"/>
      <c r="O40" s="1137"/>
      <c r="P40" s="1138"/>
      <c r="Q40" s="1142"/>
      <c r="R40" s="1143"/>
      <c r="S40" s="1143"/>
      <c r="T40" s="1143"/>
      <c r="U40" s="1143"/>
      <c r="V40" s="1143"/>
      <c r="W40" s="1143"/>
      <c r="X40" s="1143"/>
      <c r="Y40" s="1143"/>
      <c r="Z40" s="1143"/>
      <c r="AA40" s="1143"/>
      <c r="AB40" s="1143"/>
      <c r="AC40" s="1143"/>
      <c r="AD40" s="1143"/>
      <c r="AE40" s="1144"/>
      <c r="AF40" s="1118"/>
      <c r="AG40" s="1119"/>
      <c r="AH40" s="1119"/>
      <c r="AI40" s="1119"/>
      <c r="AJ40" s="1120"/>
      <c r="AK40" s="1073"/>
      <c r="AL40" s="1062"/>
      <c r="AM40" s="1062"/>
      <c r="AN40" s="1062"/>
      <c r="AO40" s="1062"/>
      <c r="AP40" s="1062"/>
      <c r="AQ40" s="1062"/>
      <c r="AR40" s="1062"/>
      <c r="AS40" s="1062"/>
      <c r="AT40" s="1062"/>
      <c r="AU40" s="1062"/>
      <c r="AV40" s="1062"/>
      <c r="AW40" s="1062"/>
      <c r="AX40" s="1062"/>
      <c r="AY40" s="1062"/>
      <c r="AZ40" s="1141"/>
      <c r="BA40" s="1141"/>
      <c r="BB40" s="1141"/>
      <c r="BC40" s="1141"/>
      <c r="BD40" s="1141"/>
      <c r="BE40" s="1131"/>
      <c r="BF40" s="1131"/>
      <c r="BG40" s="1131"/>
      <c r="BH40" s="1131"/>
      <c r="BI40" s="1132"/>
      <c r="BJ40" s="252"/>
      <c r="BK40" s="252"/>
      <c r="BL40" s="252"/>
      <c r="BM40" s="252"/>
      <c r="BN40" s="252"/>
      <c r="BO40" s="265"/>
      <c r="BP40" s="265"/>
      <c r="BQ40" s="262">
        <v>34</v>
      </c>
      <c r="BR40" s="263"/>
      <c r="BS40" s="1113"/>
      <c r="BT40" s="1114"/>
      <c r="BU40" s="1114"/>
      <c r="BV40" s="1114"/>
      <c r="BW40" s="1114"/>
      <c r="BX40" s="1114"/>
      <c r="BY40" s="1114"/>
      <c r="BZ40" s="1114"/>
      <c r="CA40" s="1114"/>
      <c r="CB40" s="1114"/>
      <c r="CC40" s="1114"/>
      <c r="CD40" s="1114"/>
      <c r="CE40" s="1114"/>
      <c r="CF40" s="1114"/>
      <c r="CG40" s="1115"/>
      <c r="CH40" s="1088"/>
      <c r="CI40" s="1089"/>
      <c r="CJ40" s="1089"/>
      <c r="CK40" s="1089"/>
      <c r="CL40" s="1090"/>
      <c r="CM40" s="1088"/>
      <c r="CN40" s="1089"/>
      <c r="CO40" s="1089"/>
      <c r="CP40" s="1089"/>
      <c r="CQ40" s="1090"/>
      <c r="CR40" s="1088"/>
      <c r="CS40" s="1089"/>
      <c r="CT40" s="1089"/>
      <c r="CU40" s="1089"/>
      <c r="CV40" s="1090"/>
      <c r="CW40" s="1088"/>
      <c r="CX40" s="1089"/>
      <c r="CY40" s="1089"/>
      <c r="CZ40" s="1089"/>
      <c r="DA40" s="1090"/>
      <c r="DB40" s="1088"/>
      <c r="DC40" s="1089"/>
      <c r="DD40" s="1089"/>
      <c r="DE40" s="1089"/>
      <c r="DF40" s="1090"/>
      <c r="DG40" s="1088"/>
      <c r="DH40" s="1089"/>
      <c r="DI40" s="1089"/>
      <c r="DJ40" s="1089"/>
      <c r="DK40" s="1090"/>
      <c r="DL40" s="1088"/>
      <c r="DM40" s="1089"/>
      <c r="DN40" s="1089"/>
      <c r="DO40" s="1089"/>
      <c r="DP40" s="1090"/>
      <c r="DQ40" s="1088"/>
      <c r="DR40" s="1089"/>
      <c r="DS40" s="1089"/>
      <c r="DT40" s="1089"/>
      <c r="DU40" s="1090"/>
      <c r="DV40" s="1091"/>
      <c r="DW40" s="1092"/>
      <c r="DX40" s="1092"/>
      <c r="DY40" s="1092"/>
      <c r="DZ40" s="1093"/>
      <c r="EA40" s="246"/>
    </row>
    <row r="41" spans="1:131" s="247" customFormat="1" ht="26.25" customHeight="1" x14ac:dyDescent="0.15">
      <c r="A41" s="261">
        <v>14</v>
      </c>
      <c r="B41" s="1136"/>
      <c r="C41" s="1137"/>
      <c r="D41" s="1137"/>
      <c r="E41" s="1137"/>
      <c r="F41" s="1137"/>
      <c r="G41" s="1137"/>
      <c r="H41" s="1137"/>
      <c r="I41" s="1137"/>
      <c r="J41" s="1137"/>
      <c r="K41" s="1137"/>
      <c r="L41" s="1137"/>
      <c r="M41" s="1137"/>
      <c r="N41" s="1137"/>
      <c r="O41" s="1137"/>
      <c r="P41" s="1138"/>
      <c r="Q41" s="1142"/>
      <c r="R41" s="1143"/>
      <c r="S41" s="1143"/>
      <c r="T41" s="1143"/>
      <c r="U41" s="1143"/>
      <c r="V41" s="1143"/>
      <c r="W41" s="1143"/>
      <c r="X41" s="1143"/>
      <c r="Y41" s="1143"/>
      <c r="Z41" s="1143"/>
      <c r="AA41" s="1143"/>
      <c r="AB41" s="1143"/>
      <c r="AC41" s="1143"/>
      <c r="AD41" s="1143"/>
      <c r="AE41" s="1144"/>
      <c r="AF41" s="1118"/>
      <c r="AG41" s="1119"/>
      <c r="AH41" s="1119"/>
      <c r="AI41" s="1119"/>
      <c r="AJ41" s="1120"/>
      <c r="AK41" s="1073"/>
      <c r="AL41" s="1062"/>
      <c r="AM41" s="1062"/>
      <c r="AN41" s="1062"/>
      <c r="AO41" s="1062"/>
      <c r="AP41" s="1062"/>
      <c r="AQ41" s="1062"/>
      <c r="AR41" s="1062"/>
      <c r="AS41" s="1062"/>
      <c r="AT41" s="1062"/>
      <c r="AU41" s="1062"/>
      <c r="AV41" s="1062"/>
      <c r="AW41" s="1062"/>
      <c r="AX41" s="1062"/>
      <c r="AY41" s="1062"/>
      <c r="AZ41" s="1141"/>
      <c r="BA41" s="1141"/>
      <c r="BB41" s="1141"/>
      <c r="BC41" s="1141"/>
      <c r="BD41" s="1141"/>
      <c r="BE41" s="1131"/>
      <c r="BF41" s="1131"/>
      <c r="BG41" s="1131"/>
      <c r="BH41" s="1131"/>
      <c r="BI41" s="1132"/>
      <c r="BJ41" s="252"/>
      <c r="BK41" s="252"/>
      <c r="BL41" s="252"/>
      <c r="BM41" s="252"/>
      <c r="BN41" s="252"/>
      <c r="BO41" s="265"/>
      <c r="BP41" s="265"/>
      <c r="BQ41" s="262">
        <v>35</v>
      </c>
      <c r="BR41" s="263"/>
      <c r="BS41" s="1113"/>
      <c r="BT41" s="1114"/>
      <c r="BU41" s="1114"/>
      <c r="BV41" s="1114"/>
      <c r="BW41" s="1114"/>
      <c r="BX41" s="1114"/>
      <c r="BY41" s="1114"/>
      <c r="BZ41" s="1114"/>
      <c r="CA41" s="1114"/>
      <c r="CB41" s="1114"/>
      <c r="CC41" s="1114"/>
      <c r="CD41" s="1114"/>
      <c r="CE41" s="1114"/>
      <c r="CF41" s="1114"/>
      <c r="CG41" s="1115"/>
      <c r="CH41" s="1088"/>
      <c r="CI41" s="1089"/>
      <c r="CJ41" s="1089"/>
      <c r="CK41" s="1089"/>
      <c r="CL41" s="1090"/>
      <c r="CM41" s="1088"/>
      <c r="CN41" s="1089"/>
      <c r="CO41" s="1089"/>
      <c r="CP41" s="1089"/>
      <c r="CQ41" s="1090"/>
      <c r="CR41" s="1088"/>
      <c r="CS41" s="1089"/>
      <c r="CT41" s="1089"/>
      <c r="CU41" s="1089"/>
      <c r="CV41" s="1090"/>
      <c r="CW41" s="1088"/>
      <c r="CX41" s="1089"/>
      <c r="CY41" s="1089"/>
      <c r="CZ41" s="1089"/>
      <c r="DA41" s="1090"/>
      <c r="DB41" s="1088"/>
      <c r="DC41" s="1089"/>
      <c r="DD41" s="1089"/>
      <c r="DE41" s="1089"/>
      <c r="DF41" s="1090"/>
      <c r="DG41" s="1088"/>
      <c r="DH41" s="1089"/>
      <c r="DI41" s="1089"/>
      <c r="DJ41" s="1089"/>
      <c r="DK41" s="1090"/>
      <c r="DL41" s="1088"/>
      <c r="DM41" s="1089"/>
      <c r="DN41" s="1089"/>
      <c r="DO41" s="1089"/>
      <c r="DP41" s="1090"/>
      <c r="DQ41" s="1088"/>
      <c r="DR41" s="1089"/>
      <c r="DS41" s="1089"/>
      <c r="DT41" s="1089"/>
      <c r="DU41" s="1090"/>
      <c r="DV41" s="1091"/>
      <c r="DW41" s="1092"/>
      <c r="DX41" s="1092"/>
      <c r="DY41" s="1092"/>
      <c r="DZ41" s="1093"/>
      <c r="EA41" s="246"/>
    </row>
    <row r="42" spans="1:131" s="247" customFormat="1" ht="26.25" customHeight="1" x14ac:dyDescent="0.15">
      <c r="A42" s="261">
        <v>15</v>
      </c>
      <c r="B42" s="1136"/>
      <c r="C42" s="1137"/>
      <c r="D42" s="1137"/>
      <c r="E42" s="1137"/>
      <c r="F42" s="1137"/>
      <c r="G42" s="1137"/>
      <c r="H42" s="1137"/>
      <c r="I42" s="1137"/>
      <c r="J42" s="1137"/>
      <c r="K42" s="1137"/>
      <c r="L42" s="1137"/>
      <c r="M42" s="1137"/>
      <c r="N42" s="1137"/>
      <c r="O42" s="1137"/>
      <c r="P42" s="1138"/>
      <c r="Q42" s="1142"/>
      <c r="R42" s="1143"/>
      <c r="S42" s="1143"/>
      <c r="T42" s="1143"/>
      <c r="U42" s="1143"/>
      <c r="V42" s="1143"/>
      <c r="W42" s="1143"/>
      <c r="X42" s="1143"/>
      <c r="Y42" s="1143"/>
      <c r="Z42" s="1143"/>
      <c r="AA42" s="1143"/>
      <c r="AB42" s="1143"/>
      <c r="AC42" s="1143"/>
      <c r="AD42" s="1143"/>
      <c r="AE42" s="1144"/>
      <c r="AF42" s="1118"/>
      <c r="AG42" s="1119"/>
      <c r="AH42" s="1119"/>
      <c r="AI42" s="1119"/>
      <c r="AJ42" s="1120"/>
      <c r="AK42" s="1073"/>
      <c r="AL42" s="1062"/>
      <c r="AM42" s="1062"/>
      <c r="AN42" s="1062"/>
      <c r="AO42" s="1062"/>
      <c r="AP42" s="1062"/>
      <c r="AQ42" s="1062"/>
      <c r="AR42" s="1062"/>
      <c r="AS42" s="1062"/>
      <c r="AT42" s="1062"/>
      <c r="AU42" s="1062"/>
      <c r="AV42" s="1062"/>
      <c r="AW42" s="1062"/>
      <c r="AX42" s="1062"/>
      <c r="AY42" s="1062"/>
      <c r="AZ42" s="1141"/>
      <c r="BA42" s="1141"/>
      <c r="BB42" s="1141"/>
      <c r="BC42" s="1141"/>
      <c r="BD42" s="1141"/>
      <c r="BE42" s="1131"/>
      <c r="BF42" s="1131"/>
      <c r="BG42" s="1131"/>
      <c r="BH42" s="1131"/>
      <c r="BI42" s="1132"/>
      <c r="BJ42" s="252"/>
      <c r="BK42" s="252"/>
      <c r="BL42" s="252"/>
      <c r="BM42" s="252"/>
      <c r="BN42" s="252"/>
      <c r="BO42" s="265"/>
      <c r="BP42" s="265"/>
      <c r="BQ42" s="262">
        <v>36</v>
      </c>
      <c r="BR42" s="263"/>
      <c r="BS42" s="1113"/>
      <c r="BT42" s="1114"/>
      <c r="BU42" s="1114"/>
      <c r="BV42" s="1114"/>
      <c r="BW42" s="1114"/>
      <c r="BX42" s="1114"/>
      <c r="BY42" s="1114"/>
      <c r="BZ42" s="1114"/>
      <c r="CA42" s="1114"/>
      <c r="CB42" s="1114"/>
      <c r="CC42" s="1114"/>
      <c r="CD42" s="1114"/>
      <c r="CE42" s="1114"/>
      <c r="CF42" s="1114"/>
      <c r="CG42" s="1115"/>
      <c r="CH42" s="1088"/>
      <c r="CI42" s="1089"/>
      <c r="CJ42" s="1089"/>
      <c r="CK42" s="1089"/>
      <c r="CL42" s="1090"/>
      <c r="CM42" s="1088"/>
      <c r="CN42" s="1089"/>
      <c r="CO42" s="1089"/>
      <c r="CP42" s="1089"/>
      <c r="CQ42" s="1090"/>
      <c r="CR42" s="1088"/>
      <c r="CS42" s="1089"/>
      <c r="CT42" s="1089"/>
      <c r="CU42" s="1089"/>
      <c r="CV42" s="1090"/>
      <c r="CW42" s="1088"/>
      <c r="CX42" s="1089"/>
      <c r="CY42" s="1089"/>
      <c r="CZ42" s="1089"/>
      <c r="DA42" s="1090"/>
      <c r="DB42" s="1088"/>
      <c r="DC42" s="1089"/>
      <c r="DD42" s="1089"/>
      <c r="DE42" s="1089"/>
      <c r="DF42" s="1090"/>
      <c r="DG42" s="1088"/>
      <c r="DH42" s="1089"/>
      <c r="DI42" s="1089"/>
      <c r="DJ42" s="1089"/>
      <c r="DK42" s="1090"/>
      <c r="DL42" s="1088"/>
      <c r="DM42" s="1089"/>
      <c r="DN42" s="1089"/>
      <c r="DO42" s="1089"/>
      <c r="DP42" s="1090"/>
      <c r="DQ42" s="1088"/>
      <c r="DR42" s="1089"/>
      <c r="DS42" s="1089"/>
      <c r="DT42" s="1089"/>
      <c r="DU42" s="1090"/>
      <c r="DV42" s="1091"/>
      <c r="DW42" s="1092"/>
      <c r="DX42" s="1092"/>
      <c r="DY42" s="1092"/>
      <c r="DZ42" s="1093"/>
      <c r="EA42" s="246"/>
    </row>
    <row r="43" spans="1:131" s="247" customFormat="1" ht="26.25" customHeight="1" x14ac:dyDescent="0.15">
      <c r="A43" s="261">
        <v>16</v>
      </c>
      <c r="B43" s="1136"/>
      <c r="C43" s="1137"/>
      <c r="D43" s="1137"/>
      <c r="E43" s="1137"/>
      <c r="F43" s="1137"/>
      <c r="G43" s="1137"/>
      <c r="H43" s="1137"/>
      <c r="I43" s="1137"/>
      <c r="J43" s="1137"/>
      <c r="K43" s="1137"/>
      <c r="L43" s="1137"/>
      <c r="M43" s="1137"/>
      <c r="N43" s="1137"/>
      <c r="O43" s="1137"/>
      <c r="P43" s="1138"/>
      <c r="Q43" s="1142"/>
      <c r="R43" s="1143"/>
      <c r="S43" s="1143"/>
      <c r="T43" s="1143"/>
      <c r="U43" s="1143"/>
      <c r="V43" s="1143"/>
      <c r="W43" s="1143"/>
      <c r="X43" s="1143"/>
      <c r="Y43" s="1143"/>
      <c r="Z43" s="1143"/>
      <c r="AA43" s="1143"/>
      <c r="AB43" s="1143"/>
      <c r="AC43" s="1143"/>
      <c r="AD43" s="1143"/>
      <c r="AE43" s="1144"/>
      <c r="AF43" s="1118"/>
      <c r="AG43" s="1119"/>
      <c r="AH43" s="1119"/>
      <c r="AI43" s="1119"/>
      <c r="AJ43" s="1120"/>
      <c r="AK43" s="1073"/>
      <c r="AL43" s="1062"/>
      <c r="AM43" s="1062"/>
      <c r="AN43" s="1062"/>
      <c r="AO43" s="1062"/>
      <c r="AP43" s="1062"/>
      <c r="AQ43" s="1062"/>
      <c r="AR43" s="1062"/>
      <c r="AS43" s="1062"/>
      <c r="AT43" s="1062"/>
      <c r="AU43" s="1062"/>
      <c r="AV43" s="1062"/>
      <c r="AW43" s="1062"/>
      <c r="AX43" s="1062"/>
      <c r="AY43" s="1062"/>
      <c r="AZ43" s="1141"/>
      <c r="BA43" s="1141"/>
      <c r="BB43" s="1141"/>
      <c r="BC43" s="1141"/>
      <c r="BD43" s="1141"/>
      <c r="BE43" s="1131"/>
      <c r="BF43" s="1131"/>
      <c r="BG43" s="1131"/>
      <c r="BH43" s="1131"/>
      <c r="BI43" s="1132"/>
      <c r="BJ43" s="252"/>
      <c r="BK43" s="252"/>
      <c r="BL43" s="252"/>
      <c r="BM43" s="252"/>
      <c r="BN43" s="252"/>
      <c r="BO43" s="265"/>
      <c r="BP43" s="265"/>
      <c r="BQ43" s="262">
        <v>37</v>
      </c>
      <c r="BR43" s="263"/>
      <c r="BS43" s="1113"/>
      <c r="BT43" s="1114"/>
      <c r="BU43" s="1114"/>
      <c r="BV43" s="1114"/>
      <c r="BW43" s="1114"/>
      <c r="BX43" s="1114"/>
      <c r="BY43" s="1114"/>
      <c r="BZ43" s="1114"/>
      <c r="CA43" s="1114"/>
      <c r="CB43" s="1114"/>
      <c r="CC43" s="1114"/>
      <c r="CD43" s="1114"/>
      <c r="CE43" s="1114"/>
      <c r="CF43" s="1114"/>
      <c r="CG43" s="1115"/>
      <c r="CH43" s="1088"/>
      <c r="CI43" s="1089"/>
      <c r="CJ43" s="1089"/>
      <c r="CK43" s="1089"/>
      <c r="CL43" s="1090"/>
      <c r="CM43" s="1088"/>
      <c r="CN43" s="1089"/>
      <c r="CO43" s="1089"/>
      <c r="CP43" s="1089"/>
      <c r="CQ43" s="1090"/>
      <c r="CR43" s="1088"/>
      <c r="CS43" s="1089"/>
      <c r="CT43" s="1089"/>
      <c r="CU43" s="1089"/>
      <c r="CV43" s="1090"/>
      <c r="CW43" s="1088"/>
      <c r="CX43" s="1089"/>
      <c r="CY43" s="1089"/>
      <c r="CZ43" s="1089"/>
      <c r="DA43" s="1090"/>
      <c r="DB43" s="1088"/>
      <c r="DC43" s="1089"/>
      <c r="DD43" s="1089"/>
      <c r="DE43" s="1089"/>
      <c r="DF43" s="1090"/>
      <c r="DG43" s="1088"/>
      <c r="DH43" s="1089"/>
      <c r="DI43" s="1089"/>
      <c r="DJ43" s="1089"/>
      <c r="DK43" s="1090"/>
      <c r="DL43" s="1088"/>
      <c r="DM43" s="1089"/>
      <c r="DN43" s="1089"/>
      <c r="DO43" s="1089"/>
      <c r="DP43" s="1090"/>
      <c r="DQ43" s="1088"/>
      <c r="DR43" s="1089"/>
      <c r="DS43" s="1089"/>
      <c r="DT43" s="1089"/>
      <c r="DU43" s="1090"/>
      <c r="DV43" s="1091"/>
      <c r="DW43" s="1092"/>
      <c r="DX43" s="1092"/>
      <c r="DY43" s="1092"/>
      <c r="DZ43" s="1093"/>
      <c r="EA43" s="246"/>
    </row>
    <row r="44" spans="1:131" s="247" customFormat="1" ht="26.25" customHeight="1" x14ac:dyDescent="0.15">
      <c r="A44" s="261">
        <v>17</v>
      </c>
      <c r="B44" s="1136"/>
      <c r="C44" s="1137"/>
      <c r="D44" s="1137"/>
      <c r="E44" s="1137"/>
      <c r="F44" s="1137"/>
      <c r="G44" s="1137"/>
      <c r="H44" s="1137"/>
      <c r="I44" s="1137"/>
      <c r="J44" s="1137"/>
      <c r="K44" s="1137"/>
      <c r="L44" s="1137"/>
      <c r="M44" s="1137"/>
      <c r="N44" s="1137"/>
      <c r="O44" s="1137"/>
      <c r="P44" s="1138"/>
      <c r="Q44" s="1142"/>
      <c r="R44" s="1143"/>
      <c r="S44" s="1143"/>
      <c r="T44" s="1143"/>
      <c r="U44" s="1143"/>
      <c r="V44" s="1143"/>
      <c r="W44" s="1143"/>
      <c r="X44" s="1143"/>
      <c r="Y44" s="1143"/>
      <c r="Z44" s="1143"/>
      <c r="AA44" s="1143"/>
      <c r="AB44" s="1143"/>
      <c r="AC44" s="1143"/>
      <c r="AD44" s="1143"/>
      <c r="AE44" s="1144"/>
      <c r="AF44" s="1118"/>
      <c r="AG44" s="1119"/>
      <c r="AH44" s="1119"/>
      <c r="AI44" s="1119"/>
      <c r="AJ44" s="1120"/>
      <c r="AK44" s="1073"/>
      <c r="AL44" s="1062"/>
      <c r="AM44" s="1062"/>
      <c r="AN44" s="1062"/>
      <c r="AO44" s="1062"/>
      <c r="AP44" s="1062"/>
      <c r="AQ44" s="1062"/>
      <c r="AR44" s="1062"/>
      <c r="AS44" s="1062"/>
      <c r="AT44" s="1062"/>
      <c r="AU44" s="1062"/>
      <c r="AV44" s="1062"/>
      <c r="AW44" s="1062"/>
      <c r="AX44" s="1062"/>
      <c r="AY44" s="1062"/>
      <c r="AZ44" s="1141"/>
      <c r="BA44" s="1141"/>
      <c r="BB44" s="1141"/>
      <c r="BC44" s="1141"/>
      <c r="BD44" s="1141"/>
      <c r="BE44" s="1131"/>
      <c r="BF44" s="1131"/>
      <c r="BG44" s="1131"/>
      <c r="BH44" s="1131"/>
      <c r="BI44" s="1132"/>
      <c r="BJ44" s="252"/>
      <c r="BK44" s="252"/>
      <c r="BL44" s="252"/>
      <c r="BM44" s="252"/>
      <c r="BN44" s="252"/>
      <c r="BO44" s="265"/>
      <c r="BP44" s="265"/>
      <c r="BQ44" s="262">
        <v>38</v>
      </c>
      <c r="BR44" s="263"/>
      <c r="BS44" s="1113"/>
      <c r="BT44" s="1114"/>
      <c r="BU44" s="1114"/>
      <c r="BV44" s="1114"/>
      <c r="BW44" s="1114"/>
      <c r="BX44" s="1114"/>
      <c r="BY44" s="1114"/>
      <c r="BZ44" s="1114"/>
      <c r="CA44" s="1114"/>
      <c r="CB44" s="1114"/>
      <c r="CC44" s="1114"/>
      <c r="CD44" s="1114"/>
      <c r="CE44" s="1114"/>
      <c r="CF44" s="1114"/>
      <c r="CG44" s="1115"/>
      <c r="CH44" s="1088"/>
      <c r="CI44" s="1089"/>
      <c r="CJ44" s="1089"/>
      <c r="CK44" s="1089"/>
      <c r="CL44" s="1090"/>
      <c r="CM44" s="1088"/>
      <c r="CN44" s="1089"/>
      <c r="CO44" s="1089"/>
      <c r="CP44" s="1089"/>
      <c r="CQ44" s="1090"/>
      <c r="CR44" s="1088"/>
      <c r="CS44" s="1089"/>
      <c r="CT44" s="1089"/>
      <c r="CU44" s="1089"/>
      <c r="CV44" s="1090"/>
      <c r="CW44" s="1088"/>
      <c r="CX44" s="1089"/>
      <c r="CY44" s="1089"/>
      <c r="CZ44" s="1089"/>
      <c r="DA44" s="1090"/>
      <c r="DB44" s="1088"/>
      <c r="DC44" s="1089"/>
      <c r="DD44" s="1089"/>
      <c r="DE44" s="1089"/>
      <c r="DF44" s="1090"/>
      <c r="DG44" s="1088"/>
      <c r="DH44" s="1089"/>
      <c r="DI44" s="1089"/>
      <c r="DJ44" s="1089"/>
      <c r="DK44" s="1090"/>
      <c r="DL44" s="1088"/>
      <c r="DM44" s="1089"/>
      <c r="DN44" s="1089"/>
      <c r="DO44" s="1089"/>
      <c r="DP44" s="1090"/>
      <c r="DQ44" s="1088"/>
      <c r="DR44" s="1089"/>
      <c r="DS44" s="1089"/>
      <c r="DT44" s="1089"/>
      <c r="DU44" s="1090"/>
      <c r="DV44" s="1091"/>
      <c r="DW44" s="1092"/>
      <c r="DX44" s="1092"/>
      <c r="DY44" s="1092"/>
      <c r="DZ44" s="1093"/>
      <c r="EA44" s="246"/>
    </row>
    <row r="45" spans="1:131" s="247" customFormat="1" ht="26.25" customHeight="1" x14ac:dyDescent="0.15">
      <c r="A45" s="261">
        <v>18</v>
      </c>
      <c r="B45" s="1136"/>
      <c r="C45" s="1137"/>
      <c r="D45" s="1137"/>
      <c r="E45" s="1137"/>
      <c r="F45" s="1137"/>
      <c r="G45" s="1137"/>
      <c r="H45" s="1137"/>
      <c r="I45" s="1137"/>
      <c r="J45" s="1137"/>
      <c r="K45" s="1137"/>
      <c r="L45" s="1137"/>
      <c r="M45" s="1137"/>
      <c r="N45" s="1137"/>
      <c r="O45" s="1137"/>
      <c r="P45" s="1138"/>
      <c r="Q45" s="1142"/>
      <c r="R45" s="1143"/>
      <c r="S45" s="1143"/>
      <c r="T45" s="1143"/>
      <c r="U45" s="1143"/>
      <c r="V45" s="1143"/>
      <c r="W45" s="1143"/>
      <c r="X45" s="1143"/>
      <c r="Y45" s="1143"/>
      <c r="Z45" s="1143"/>
      <c r="AA45" s="1143"/>
      <c r="AB45" s="1143"/>
      <c r="AC45" s="1143"/>
      <c r="AD45" s="1143"/>
      <c r="AE45" s="1144"/>
      <c r="AF45" s="1118"/>
      <c r="AG45" s="1119"/>
      <c r="AH45" s="1119"/>
      <c r="AI45" s="1119"/>
      <c r="AJ45" s="1120"/>
      <c r="AK45" s="1073"/>
      <c r="AL45" s="1062"/>
      <c r="AM45" s="1062"/>
      <c r="AN45" s="1062"/>
      <c r="AO45" s="1062"/>
      <c r="AP45" s="1062"/>
      <c r="AQ45" s="1062"/>
      <c r="AR45" s="1062"/>
      <c r="AS45" s="1062"/>
      <c r="AT45" s="1062"/>
      <c r="AU45" s="1062"/>
      <c r="AV45" s="1062"/>
      <c r="AW45" s="1062"/>
      <c r="AX45" s="1062"/>
      <c r="AY45" s="1062"/>
      <c r="AZ45" s="1141"/>
      <c r="BA45" s="1141"/>
      <c r="BB45" s="1141"/>
      <c r="BC45" s="1141"/>
      <c r="BD45" s="1141"/>
      <c r="BE45" s="1131"/>
      <c r="BF45" s="1131"/>
      <c r="BG45" s="1131"/>
      <c r="BH45" s="1131"/>
      <c r="BI45" s="1132"/>
      <c r="BJ45" s="252"/>
      <c r="BK45" s="252"/>
      <c r="BL45" s="252"/>
      <c r="BM45" s="252"/>
      <c r="BN45" s="252"/>
      <c r="BO45" s="265"/>
      <c r="BP45" s="265"/>
      <c r="BQ45" s="262">
        <v>39</v>
      </c>
      <c r="BR45" s="263"/>
      <c r="BS45" s="1113"/>
      <c r="BT45" s="1114"/>
      <c r="BU45" s="1114"/>
      <c r="BV45" s="1114"/>
      <c r="BW45" s="1114"/>
      <c r="BX45" s="1114"/>
      <c r="BY45" s="1114"/>
      <c r="BZ45" s="1114"/>
      <c r="CA45" s="1114"/>
      <c r="CB45" s="1114"/>
      <c r="CC45" s="1114"/>
      <c r="CD45" s="1114"/>
      <c r="CE45" s="1114"/>
      <c r="CF45" s="1114"/>
      <c r="CG45" s="1115"/>
      <c r="CH45" s="1088"/>
      <c r="CI45" s="1089"/>
      <c r="CJ45" s="1089"/>
      <c r="CK45" s="1089"/>
      <c r="CL45" s="1090"/>
      <c r="CM45" s="1088"/>
      <c r="CN45" s="1089"/>
      <c r="CO45" s="1089"/>
      <c r="CP45" s="1089"/>
      <c r="CQ45" s="1090"/>
      <c r="CR45" s="1088"/>
      <c r="CS45" s="1089"/>
      <c r="CT45" s="1089"/>
      <c r="CU45" s="1089"/>
      <c r="CV45" s="1090"/>
      <c r="CW45" s="1088"/>
      <c r="CX45" s="1089"/>
      <c r="CY45" s="1089"/>
      <c r="CZ45" s="1089"/>
      <c r="DA45" s="1090"/>
      <c r="DB45" s="1088"/>
      <c r="DC45" s="1089"/>
      <c r="DD45" s="1089"/>
      <c r="DE45" s="1089"/>
      <c r="DF45" s="1090"/>
      <c r="DG45" s="1088"/>
      <c r="DH45" s="1089"/>
      <c r="DI45" s="1089"/>
      <c r="DJ45" s="1089"/>
      <c r="DK45" s="1090"/>
      <c r="DL45" s="1088"/>
      <c r="DM45" s="1089"/>
      <c r="DN45" s="1089"/>
      <c r="DO45" s="1089"/>
      <c r="DP45" s="1090"/>
      <c r="DQ45" s="1088"/>
      <c r="DR45" s="1089"/>
      <c r="DS45" s="1089"/>
      <c r="DT45" s="1089"/>
      <c r="DU45" s="1090"/>
      <c r="DV45" s="1091"/>
      <c r="DW45" s="1092"/>
      <c r="DX45" s="1092"/>
      <c r="DY45" s="1092"/>
      <c r="DZ45" s="1093"/>
      <c r="EA45" s="246"/>
    </row>
    <row r="46" spans="1:131" s="247" customFormat="1" ht="26.25" customHeight="1" x14ac:dyDescent="0.15">
      <c r="A46" s="261">
        <v>19</v>
      </c>
      <c r="B46" s="1136"/>
      <c r="C46" s="1137"/>
      <c r="D46" s="1137"/>
      <c r="E46" s="1137"/>
      <c r="F46" s="1137"/>
      <c r="G46" s="1137"/>
      <c r="H46" s="1137"/>
      <c r="I46" s="1137"/>
      <c r="J46" s="1137"/>
      <c r="K46" s="1137"/>
      <c r="L46" s="1137"/>
      <c r="M46" s="1137"/>
      <c r="N46" s="1137"/>
      <c r="O46" s="1137"/>
      <c r="P46" s="1138"/>
      <c r="Q46" s="1142"/>
      <c r="R46" s="1143"/>
      <c r="S46" s="1143"/>
      <c r="T46" s="1143"/>
      <c r="U46" s="1143"/>
      <c r="V46" s="1143"/>
      <c r="W46" s="1143"/>
      <c r="X46" s="1143"/>
      <c r="Y46" s="1143"/>
      <c r="Z46" s="1143"/>
      <c r="AA46" s="1143"/>
      <c r="AB46" s="1143"/>
      <c r="AC46" s="1143"/>
      <c r="AD46" s="1143"/>
      <c r="AE46" s="1144"/>
      <c r="AF46" s="1118"/>
      <c r="AG46" s="1119"/>
      <c r="AH46" s="1119"/>
      <c r="AI46" s="1119"/>
      <c r="AJ46" s="1120"/>
      <c r="AK46" s="1073"/>
      <c r="AL46" s="1062"/>
      <c r="AM46" s="1062"/>
      <c r="AN46" s="1062"/>
      <c r="AO46" s="1062"/>
      <c r="AP46" s="1062"/>
      <c r="AQ46" s="1062"/>
      <c r="AR46" s="1062"/>
      <c r="AS46" s="1062"/>
      <c r="AT46" s="1062"/>
      <c r="AU46" s="1062"/>
      <c r="AV46" s="1062"/>
      <c r="AW46" s="1062"/>
      <c r="AX46" s="1062"/>
      <c r="AY46" s="1062"/>
      <c r="AZ46" s="1141"/>
      <c r="BA46" s="1141"/>
      <c r="BB46" s="1141"/>
      <c r="BC46" s="1141"/>
      <c r="BD46" s="1141"/>
      <c r="BE46" s="1131"/>
      <c r="BF46" s="1131"/>
      <c r="BG46" s="1131"/>
      <c r="BH46" s="1131"/>
      <c r="BI46" s="1132"/>
      <c r="BJ46" s="252"/>
      <c r="BK46" s="252"/>
      <c r="BL46" s="252"/>
      <c r="BM46" s="252"/>
      <c r="BN46" s="252"/>
      <c r="BO46" s="265"/>
      <c r="BP46" s="265"/>
      <c r="BQ46" s="262">
        <v>40</v>
      </c>
      <c r="BR46" s="263"/>
      <c r="BS46" s="1113"/>
      <c r="BT46" s="1114"/>
      <c r="BU46" s="1114"/>
      <c r="BV46" s="1114"/>
      <c r="BW46" s="1114"/>
      <c r="BX46" s="1114"/>
      <c r="BY46" s="1114"/>
      <c r="BZ46" s="1114"/>
      <c r="CA46" s="1114"/>
      <c r="CB46" s="1114"/>
      <c r="CC46" s="1114"/>
      <c r="CD46" s="1114"/>
      <c r="CE46" s="1114"/>
      <c r="CF46" s="1114"/>
      <c r="CG46" s="1115"/>
      <c r="CH46" s="1088"/>
      <c r="CI46" s="1089"/>
      <c r="CJ46" s="1089"/>
      <c r="CK46" s="1089"/>
      <c r="CL46" s="1090"/>
      <c r="CM46" s="1088"/>
      <c r="CN46" s="1089"/>
      <c r="CO46" s="1089"/>
      <c r="CP46" s="1089"/>
      <c r="CQ46" s="1090"/>
      <c r="CR46" s="1088"/>
      <c r="CS46" s="1089"/>
      <c r="CT46" s="1089"/>
      <c r="CU46" s="1089"/>
      <c r="CV46" s="1090"/>
      <c r="CW46" s="1088"/>
      <c r="CX46" s="1089"/>
      <c r="CY46" s="1089"/>
      <c r="CZ46" s="1089"/>
      <c r="DA46" s="1090"/>
      <c r="DB46" s="1088"/>
      <c r="DC46" s="1089"/>
      <c r="DD46" s="1089"/>
      <c r="DE46" s="1089"/>
      <c r="DF46" s="1090"/>
      <c r="DG46" s="1088"/>
      <c r="DH46" s="1089"/>
      <c r="DI46" s="1089"/>
      <c r="DJ46" s="1089"/>
      <c r="DK46" s="1090"/>
      <c r="DL46" s="1088"/>
      <c r="DM46" s="1089"/>
      <c r="DN46" s="1089"/>
      <c r="DO46" s="1089"/>
      <c r="DP46" s="1090"/>
      <c r="DQ46" s="1088"/>
      <c r="DR46" s="1089"/>
      <c r="DS46" s="1089"/>
      <c r="DT46" s="1089"/>
      <c r="DU46" s="1090"/>
      <c r="DV46" s="1091"/>
      <c r="DW46" s="1092"/>
      <c r="DX46" s="1092"/>
      <c r="DY46" s="1092"/>
      <c r="DZ46" s="1093"/>
      <c r="EA46" s="246"/>
    </row>
    <row r="47" spans="1:131" s="247" customFormat="1" ht="26.25" customHeight="1" x14ac:dyDescent="0.15">
      <c r="A47" s="261">
        <v>20</v>
      </c>
      <c r="B47" s="1136"/>
      <c r="C47" s="1137"/>
      <c r="D47" s="1137"/>
      <c r="E47" s="1137"/>
      <c r="F47" s="1137"/>
      <c r="G47" s="1137"/>
      <c r="H47" s="1137"/>
      <c r="I47" s="1137"/>
      <c r="J47" s="1137"/>
      <c r="K47" s="1137"/>
      <c r="L47" s="1137"/>
      <c r="M47" s="1137"/>
      <c r="N47" s="1137"/>
      <c r="O47" s="1137"/>
      <c r="P47" s="1138"/>
      <c r="Q47" s="1142"/>
      <c r="R47" s="1143"/>
      <c r="S47" s="1143"/>
      <c r="T47" s="1143"/>
      <c r="U47" s="1143"/>
      <c r="V47" s="1143"/>
      <c r="W47" s="1143"/>
      <c r="X47" s="1143"/>
      <c r="Y47" s="1143"/>
      <c r="Z47" s="1143"/>
      <c r="AA47" s="1143"/>
      <c r="AB47" s="1143"/>
      <c r="AC47" s="1143"/>
      <c r="AD47" s="1143"/>
      <c r="AE47" s="1144"/>
      <c r="AF47" s="1118"/>
      <c r="AG47" s="1119"/>
      <c r="AH47" s="1119"/>
      <c r="AI47" s="1119"/>
      <c r="AJ47" s="1120"/>
      <c r="AK47" s="1073"/>
      <c r="AL47" s="1062"/>
      <c r="AM47" s="1062"/>
      <c r="AN47" s="1062"/>
      <c r="AO47" s="1062"/>
      <c r="AP47" s="1062"/>
      <c r="AQ47" s="1062"/>
      <c r="AR47" s="1062"/>
      <c r="AS47" s="1062"/>
      <c r="AT47" s="1062"/>
      <c r="AU47" s="1062"/>
      <c r="AV47" s="1062"/>
      <c r="AW47" s="1062"/>
      <c r="AX47" s="1062"/>
      <c r="AY47" s="1062"/>
      <c r="AZ47" s="1141"/>
      <c r="BA47" s="1141"/>
      <c r="BB47" s="1141"/>
      <c r="BC47" s="1141"/>
      <c r="BD47" s="1141"/>
      <c r="BE47" s="1131"/>
      <c r="BF47" s="1131"/>
      <c r="BG47" s="1131"/>
      <c r="BH47" s="1131"/>
      <c r="BI47" s="1132"/>
      <c r="BJ47" s="252"/>
      <c r="BK47" s="252"/>
      <c r="BL47" s="252"/>
      <c r="BM47" s="252"/>
      <c r="BN47" s="252"/>
      <c r="BO47" s="265"/>
      <c r="BP47" s="265"/>
      <c r="BQ47" s="262">
        <v>41</v>
      </c>
      <c r="BR47" s="263"/>
      <c r="BS47" s="1113"/>
      <c r="BT47" s="1114"/>
      <c r="BU47" s="1114"/>
      <c r="BV47" s="1114"/>
      <c r="BW47" s="1114"/>
      <c r="BX47" s="1114"/>
      <c r="BY47" s="1114"/>
      <c r="BZ47" s="1114"/>
      <c r="CA47" s="1114"/>
      <c r="CB47" s="1114"/>
      <c r="CC47" s="1114"/>
      <c r="CD47" s="1114"/>
      <c r="CE47" s="1114"/>
      <c r="CF47" s="1114"/>
      <c r="CG47" s="1115"/>
      <c r="CH47" s="1088"/>
      <c r="CI47" s="1089"/>
      <c r="CJ47" s="1089"/>
      <c r="CK47" s="1089"/>
      <c r="CL47" s="1090"/>
      <c r="CM47" s="1088"/>
      <c r="CN47" s="1089"/>
      <c r="CO47" s="1089"/>
      <c r="CP47" s="1089"/>
      <c r="CQ47" s="1090"/>
      <c r="CR47" s="1088"/>
      <c r="CS47" s="1089"/>
      <c r="CT47" s="1089"/>
      <c r="CU47" s="1089"/>
      <c r="CV47" s="1090"/>
      <c r="CW47" s="1088"/>
      <c r="CX47" s="1089"/>
      <c r="CY47" s="1089"/>
      <c r="CZ47" s="1089"/>
      <c r="DA47" s="1090"/>
      <c r="DB47" s="1088"/>
      <c r="DC47" s="1089"/>
      <c r="DD47" s="1089"/>
      <c r="DE47" s="1089"/>
      <c r="DF47" s="1090"/>
      <c r="DG47" s="1088"/>
      <c r="DH47" s="1089"/>
      <c r="DI47" s="1089"/>
      <c r="DJ47" s="1089"/>
      <c r="DK47" s="1090"/>
      <c r="DL47" s="1088"/>
      <c r="DM47" s="1089"/>
      <c r="DN47" s="1089"/>
      <c r="DO47" s="1089"/>
      <c r="DP47" s="1090"/>
      <c r="DQ47" s="1088"/>
      <c r="DR47" s="1089"/>
      <c r="DS47" s="1089"/>
      <c r="DT47" s="1089"/>
      <c r="DU47" s="1090"/>
      <c r="DV47" s="1091"/>
      <c r="DW47" s="1092"/>
      <c r="DX47" s="1092"/>
      <c r="DY47" s="1092"/>
      <c r="DZ47" s="1093"/>
      <c r="EA47" s="246"/>
    </row>
    <row r="48" spans="1:131" s="247" customFormat="1" ht="26.25" customHeight="1" x14ac:dyDescent="0.15">
      <c r="A48" s="261">
        <v>21</v>
      </c>
      <c r="B48" s="1136"/>
      <c r="C48" s="1137"/>
      <c r="D48" s="1137"/>
      <c r="E48" s="1137"/>
      <c r="F48" s="1137"/>
      <c r="G48" s="1137"/>
      <c r="H48" s="1137"/>
      <c r="I48" s="1137"/>
      <c r="J48" s="1137"/>
      <c r="K48" s="1137"/>
      <c r="L48" s="1137"/>
      <c r="M48" s="1137"/>
      <c r="N48" s="1137"/>
      <c r="O48" s="1137"/>
      <c r="P48" s="1138"/>
      <c r="Q48" s="1142"/>
      <c r="R48" s="1143"/>
      <c r="S48" s="1143"/>
      <c r="T48" s="1143"/>
      <c r="U48" s="1143"/>
      <c r="V48" s="1143"/>
      <c r="W48" s="1143"/>
      <c r="X48" s="1143"/>
      <c r="Y48" s="1143"/>
      <c r="Z48" s="1143"/>
      <c r="AA48" s="1143"/>
      <c r="AB48" s="1143"/>
      <c r="AC48" s="1143"/>
      <c r="AD48" s="1143"/>
      <c r="AE48" s="1144"/>
      <c r="AF48" s="1118"/>
      <c r="AG48" s="1119"/>
      <c r="AH48" s="1119"/>
      <c r="AI48" s="1119"/>
      <c r="AJ48" s="1120"/>
      <c r="AK48" s="1073"/>
      <c r="AL48" s="1062"/>
      <c r="AM48" s="1062"/>
      <c r="AN48" s="1062"/>
      <c r="AO48" s="1062"/>
      <c r="AP48" s="1062"/>
      <c r="AQ48" s="1062"/>
      <c r="AR48" s="1062"/>
      <c r="AS48" s="1062"/>
      <c r="AT48" s="1062"/>
      <c r="AU48" s="1062"/>
      <c r="AV48" s="1062"/>
      <c r="AW48" s="1062"/>
      <c r="AX48" s="1062"/>
      <c r="AY48" s="1062"/>
      <c r="AZ48" s="1141"/>
      <c r="BA48" s="1141"/>
      <c r="BB48" s="1141"/>
      <c r="BC48" s="1141"/>
      <c r="BD48" s="1141"/>
      <c r="BE48" s="1131"/>
      <c r="BF48" s="1131"/>
      <c r="BG48" s="1131"/>
      <c r="BH48" s="1131"/>
      <c r="BI48" s="1132"/>
      <c r="BJ48" s="252"/>
      <c r="BK48" s="252"/>
      <c r="BL48" s="252"/>
      <c r="BM48" s="252"/>
      <c r="BN48" s="252"/>
      <c r="BO48" s="265"/>
      <c r="BP48" s="265"/>
      <c r="BQ48" s="262">
        <v>42</v>
      </c>
      <c r="BR48" s="263"/>
      <c r="BS48" s="1113"/>
      <c r="BT48" s="1114"/>
      <c r="BU48" s="1114"/>
      <c r="BV48" s="1114"/>
      <c r="BW48" s="1114"/>
      <c r="BX48" s="1114"/>
      <c r="BY48" s="1114"/>
      <c r="BZ48" s="1114"/>
      <c r="CA48" s="1114"/>
      <c r="CB48" s="1114"/>
      <c r="CC48" s="1114"/>
      <c r="CD48" s="1114"/>
      <c r="CE48" s="1114"/>
      <c r="CF48" s="1114"/>
      <c r="CG48" s="1115"/>
      <c r="CH48" s="1088"/>
      <c r="CI48" s="1089"/>
      <c r="CJ48" s="1089"/>
      <c r="CK48" s="1089"/>
      <c r="CL48" s="1090"/>
      <c r="CM48" s="1088"/>
      <c r="CN48" s="1089"/>
      <c r="CO48" s="1089"/>
      <c r="CP48" s="1089"/>
      <c r="CQ48" s="1090"/>
      <c r="CR48" s="1088"/>
      <c r="CS48" s="1089"/>
      <c r="CT48" s="1089"/>
      <c r="CU48" s="1089"/>
      <c r="CV48" s="1090"/>
      <c r="CW48" s="1088"/>
      <c r="CX48" s="1089"/>
      <c r="CY48" s="1089"/>
      <c r="CZ48" s="1089"/>
      <c r="DA48" s="1090"/>
      <c r="DB48" s="1088"/>
      <c r="DC48" s="1089"/>
      <c r="DD48" s="1089"/>
      <c r="DE48" s="1089"/>
      <c r="DF48" s="1090"/>
      <c r="DG48" s="1088"/>
      <c r="DH48" s="1089"/>
      <c r="DI48" s="1089"/>
      <c r="DJ48" s="1089"/>
      <c r="DK48" s="1090"/>
      <c r="DL48" s="1088"/>
      <c r="DM48" s="1089"/>
      <c r="DN48" s="1089"/>
      <c r="DO48" s="1089"/>
      <c r="DP48" s="1090"/>
      <c r="DQ48" s="1088"/>
      <c r="DR48" s="1089"/>
      <c r="DS48" s="1089"/>
      <c r="DT48" s="1089"/>
      <c r="DU48" s="1090"/>
      <c r="DV48" s="1091"/>
      <c r="DW48" s="1092"/>
      <c r="DX48" s="1092"/>
      <c r="DY48" s="1092"/>
      <c r="DZ48" s="1093"/>
      <c r="EA48" s="246"/>
    </row>
    <row r="49" spans="1:131" s="247" customFormat="1" ht="26.25" customHeight="1" x14ac:dyDescent="0.15">
      <c r="A49" s="261">
        <v>22</v>
      </c>
      <c r="B49" s="1136"/>
      <c r="C49" s="1137"/>
      <c r="D49" s="1137"/>
      <c r="E49" s="1137"/>
      <c r="F49" s="1137"/>
      <c r="G49" s="1137"/>
      <c r="H49" s="1137"/>
      <c r="I49" s="1137"/>
      <c r="J49" s="1137"/>
      <c r="K49" s="1137"/>
      <c r="L49" s="1137"/>
      <c r="M49" s="1137"/>
      <c r="N49" s="1137"/>
      <c r="O49" s="1137"/>
      <c r="P49" s="1138"/>
      <c r="Q49" s="1142"/>
      <c r="R49" s="1143"/>
      <c r="S49" s="1143"/>
      <c r="T49" s="1143"/>
      <c r="U49" s="1143"/>
      <c r="V49" s="1143"/>
      <c r="W49" s="1143"/>
      <c r="X49" s="1143"/>
      <c r="Y49" s="1143"/>
      <c r="Z49" s="1143"/>
      <c r="AA49" s="1143"/>
      <c r="AB49" s="1143"/>
      <c r="AC49" s="1143"/>
      <c r="AD49" s="1143"/>
      <c r="AE49" s="1144"/>
      <c r="AF49" s="1118"/>
      <c r="AG49" s="1119"/>
      <c r="AH49" s="1119"/>
      <c r="AI49" s="1119"/>
      <c r="AJ49" s="1120"/>
      <c r="AK49" s="1073"/>
      <c r="AL49" s="1062"/>
      <c r="AM49" s="1062"/>
      <c r="AN49" s="1062"/>
      <c r="AO49" s="1062"/>
      <c r="AP49" s="1062"/>
      <c r="AQ49" s="1062"/>
      <c r="AR49" s="1062"/>
      <c r="AS49" s="1062"/>
      <c r="AT49" s="1062"/>
      <c r="AU49" s="1062"/>
      <c r="AV49" s="1062"/>
      <c r="AW49" s="1062"/>
      <c r="AX49" s="1062"/>
      <c r="AY49" s="1062"/>
      <c r="AZ49" s="1141"/>
      <c r="BA49" s="1141"/>
      <c r="BB49" s="1141"/>
      <c r="BC49" s="1141"/>
      <c r="BD49" s="1141"/>
      <c r="BE49" s="1131"/>
      <c r="BF49" s="1131"/>
      <c r="BG49" s="1131"/>
      <c r="BH49" s="1131"/>
      <c r="BI49" s="1132"/>
      <c r="BJ49" s="252"/>
      <c r="BK49" s="252"/>
      <c r="BL49" s="252"/>
      <c r="BM49" s="252"/>
      <c r="BN49" s="252"/>
      <c r="BO49" s="265"/>
      <c r="BP49" s="265"/>
      <c r="BQ49" s="262">
        <v>43</v>
      </c>
      <c r="BR49" s="263"/>
      <c r="BS49" s="1113"/>
      <c r="BT49" s="1114"/>
      <c r="BU49" s="1114"/>
      <c r="BV49" s="1114"/>
      <c r="BW49" s="1114"/>
      <c r="BX49" s="1114"/>
      <c r="BY49" s="1114"/>
      <c r="BZ49" s="1114"/>
      <c r="CA49" s="1114"/>
      <c r="CB49" s="1114"/>
      <c r="CC49" s="1114"/>
      <c r="CD49" s="1114"/>
      <c r="CE49" s="1114"/>
      <c r="CF49" s="1114"/>
      <c r="CG49" s="1115"/>
      <c r="CH49" s="1088"/>
      <c r="CI49" s="1089"/>
      <c r="CJ49" s="1089"/>
      <c r="CK49" s="1089"/>
      <c r="CL49" s="1090"/>
      <c r="CM49" s="1088"/>
      <c r="CN49" s="1089"/>
      <c r="CO49" s="1089"/>
      <c r="CP49" s="1089"/>
      <c r="CQ49" s="1090"/>
      <c r="CR49" s="1088"/>
      <c r="CS49" s="1089"/>
      <c r="CT49" s="1089"/>
      <c r="CU49" s="1089"/>
      <c r="CV49" s="1090"/>
      <c r="CW49" s="1088"/>
      <c r="CX49" s="1089"/>
      <c r="CY49" s="1089"/>
      <c r="CZ49" s="1089"/>
      <c r="DA49" s="1090"/>
      <c r="DB49" s="1088"/>
      <c r="DC49" s="1089"/>
      <c r="DD49" s="1089"/>
      <c r="DE49" s="1089"/>
      <c r="DF49" s="1090"/>
      <c r="DG49" s="1088"/>
      <c r="DH49" s="1089"/>
      <c r="DI49" s="1089"/>
      <c r="DJ49" s="1089"/>
      <c r="DK49" s="1090"/>
      <c r="DL49" s="1088"/>
      <c r="DM49" s="1089"/>
      <c r="DN49" s="1089"/>
      <c r="DO49" s="1089"/>
      <c r="DP49" s="1090"/>
      <c r="DQ49" s="1088"/>
      <c r="DR49" s="1089"/>
      <c r="DS49" s="1089"/>
      <c r="DT49" s="1089"/>
      <c r="DU49" s="1090"/>
      <c r="DV49" s="1091"/>
      <c r="DW49" s="1092"/>
      <c r="DX49" s="1092"/>
      <c r="DY49" s="1092"/>
      <c r="DZ49" s="1093"/>
      <c r="EA49" s="246"/>
    </row>
    <row r="50" spans="1:131" s="247" customFormat="1" ht="26.25" customHeight="1" x14ac:dyDescent="0.15">
      <c r="A50" s="261">
        <v>23</v>
      </c>
      <c r="B50" s="1136"/>
      <c r="C50" s="1137"/>
      <c r="D50" s="1137"/>
      <c r="E50" s="1137"/>
      <c r="F50" s="1137"/>
      <c r="G50" s="1137"/>
      <c r="H50" s="1137"/>
      <c r="I50" s="1137"/>
      <c r="J50" s="1137"/>
      <c r="K50" s="1137"/>
      <c r="L50" s="1137"/>
      <c r="M50" s="1137"/>
      <c r="N50" s="1137"/>
      <c r="O50" s="1137"/>
      <c r="P50" s="1138"/>
      <c r="Q50" s="1139"/>
      <c r="R50" s="1122"/>
      <c r="S50" s="1122"/>
      <c r="T50" s="1122"/>
      <c r="U50" s="1122"/>
      <c r="V50" s="1122"/>
      <c r="W50" s="1122"/>
      <c r="X50" s="1122"/>
      <c r="Y50" s="1122"/>
      <c r="Z50" s="1122"/>
      <c r="AA50" s="1122"/>
      <c r="AB50" s="1122"/>
      <c r="AC50" s="1122"/>
      <c r="AD50" s="1122"/>
      <c r="AE50" s="1140"/>
      <c r="AF50" s="1118"/>
      <c r="AG50" s="1119"/>
      <c r="AH50" s="1119"/>
      <c r="AI50" s="1119"/>
      <c r="AJ50" s="1120"/>
      <c r="AK50" s="1121"/>
      <c r="AL50" s="1122"/>
      <c r="AM50" s="1122"/>
      <c r="AN50" s="1122"/>
      <c r="AO50" s="1122"/>
      <c r="AP50" s="1122"/>
      <c r="AQ50" s="1122"/>
      <c r="AR50" s="1122"/>
      <c r="AS50" s="1122"/>
      <c r="AT50" s="1122"/>
      <c r="AU50" s="1122"/>
      <c r="AV50" s="1122"/>
      <c r="AW50" s="1122"/>
      <c r="AX50" s="1122"/>
      <c r="AY50" s="1122"/>
      <c r="AZ50" s="1123"/>
      <c r="BA50" s="1123"/>
      <c r="BB50" s="1123"/>
      <c r="BC50" s="1123"/>
      <c r="BD50" s="1123"/>
      <c r="BE50" s="1131"/>
      <c r="BF50" s="1131"/>
      <c r="BG50" s="1131"/>
      <c r="BH50" s="1131"/>
      <c r="BI50" s="1132"/>
      <c r="BJ50" s="252"/>
      <c r="BK50" s="252"/>
      <c r="BL50" s="252"/>
      <c r="BM50" s="252"/>
      <c r="BN50" s="252"/>
      <c r="BO50" s="265"/>
      <c r="BP50" s="265"/>
      <c r="BQ50" s="262">
        <v>44</v>
      </c>
      <c r="BR50" s="263"/>
      <c r="BS50" s="1113"/>
      <c r="BT50" s="1114"/>
      <c r="BU50" s="1114"/>
      <c r="BV50" s="1114"/>
      <c r="BW50" s="1114"/>
      <c r="BX50" s="1114"/>
      <c r="BY50" s="1114"/>
      <c r="BZ50" s="1114"/>
      <c r="CA50" s="1114"/>
      <c r="CB50" s="1114"/>
      <c r="CC50" s="1114"/>
      <c r="CD50" s="1114"/>
      <c r="CE50" s="1114"/>
      <c r="CF50" s="1114"/>
      <c r="CG50" s="1115"/>
      <c r="CH50" s="1088"/>
      <c r="CI50" s="1089"/>
      <c r="CJ50" s="1089"/>
      <c r="CK50" s="1089"/>
      <c r="CL50" s="1090"/>
      <c r="CM50" s="1088"/>
      <c r="CN50" s="1089"/>
      <c r="CO50" s="1089"/>
      <c r="CP50" s="1089"/>
      <c r="CQ50" s="1090"/>
      <c r="CR50" s="1088"/>
      <c r="CS50" s="1089"/>
      <c r="CT50" s="1089"/>
      <c r="CU50" s="1089"/>
      <c r="CV50" s="1090"/>
      <c r="CW50" s="1088"/>
      <c r="CX50" s="1089"/>
      <c r="CY50" s="1089"/>
      <c r="CZ50" s="1089"/>
      <c r="DA50" s="1090"/>
      <c r="DB50" s="1088"/>
      <c r="DC50" s="1089"/>
      <c r="DD50" s="1089"/>
      <c r="DE50" s="1089"/>
      <c r="DF50" s="1090"/>
      <c r="DG50" s="1088"/>
      <c r="DH50" s="1089"/>
      <c r="DI50" s="1089"/>
      <c r="DJ50" s="1089"/>
      <c r="DK50" s="1090"/>
      <c r="DL50" s="1088"/>
      <c r="DM50" s="1089"/>
      <c r="DN50" s="1089"/>
      <c r="DO50" s="1089"/>
      <c r="DP50" s="1090"/>
      <c r="DQ50" s="1088"/>
      <c r="DR50" s="1089"/>
      <c r="DS50" s="1089"/>
      <c r="DT50" s="1089"/>
      <c r="DU50" s="1090"/>
      <c r="DV50" s="1091"/>
      <c r="DW50" s="1092"/>
      <c r="DX50" s="1092"/>
      <c r="DY50" s="1092"/>
      <c r="DZ50" s="1093"/>
      <c r="EA50" s="246"/>
    </row>
    <row r="51" spans="1:131" s="247" customFormat="1" ht="26.25" customHeight="1" x14ac:dyDescent="0.15">
      <c r="A51" s="261">
        <v>24</v>
      </c>
      <c r="B51" s="1136"/>
      <c r="C51" s="1137"/>
      <c r="D51" s="1137"/>
      <c r="E51" s="1137"/>
      <c r="F51" s="1137"/>
      <c r="G51" s="1137"/>
      <c r="H51" s="1137"/>
      <c r="I51" s="1137"/>
      <c r="J51" s="1137"/>
      <c r="K51" s="1137"/>
      <c r="L51" s="1137"/>
      <c r="M51" s="1137"/>
      <c r="N51" s="1137"/>
      <c r="O51" s="1137"/>
      <c r="P51" s="1138"/>
      <c r="Q51" s="1139"/>
      <c r="R51" s="1122"/>
      <c r="S51" s="1122"/>
      <c r="T51" s="1122"/>
      <c r="U51" s="1122"/>
      <c r="V51" s="1122"/>
      <c r="W51" s="1122"/>
      <c r="X51" s="1122"/>
      <c r="Y51" s="1122"/>
      <c r="Z51" s="1122"/>
      <c r="AA51" s="1122"/>
      <c r="AB51" s="1122"/>
      <c r="AC51" s="1122"/>
      <c r="AD51" s="1122"/>
      <c r="AE51" s="1140"/>
      <c r="AF51" s="1118"/>
      <c r="AG51" s="1119"/>
      <c r="AH51" s="1119"/>
      <c r="AI51" s="1119"/>
      <c r="AJ51" s="1120"/>
      <c r="AK51" s="1121"/>
      <c r="AL51" s="1122"/>
      <c r="AM51" s="1122"/>
      <c r="AN51" s="1122"/>
      <c r="AO51" s="1122"/>
      <c r="AP51" s="1122"/>
      <c r="AQ51" s="1122"/>
      <c r="AR51" s="1122"/>
      <c r="AS51" s="1122"/>
      <c r="AT51" s="1122"/>
      <c r="AU51" s="1122"/>
      <c r="AV51" s="1122"/>
      <c r="AW51" s="1122"/>
      <c r="AX51" s="1122"/>
      <c r="AY51" s="1122"/>
      <c r="AZ51" s="1123"/>
      <c r="BA51" s="1123"/>
      <c r="BB51" s="1123"/>
      <c r="BC51" s="1123"/>
      <c r="BD51" s="1123"/>
      <c r="BE51" s="1131"/>
      <c r="BF51" s="1131"/>
      <c r="BG51" s="1131"/>
      <c r="BH51" s="1131"/>
      <c r="BI51" s="1132"/>
      <c r="BJ51" s="252"/>
      <c r="BK51" s="252"/>
      <c r="BL51" s="252"/>
      <c r="BM51" s="252"/>
      <c r="BN51" s="252"/>
      <c r="BO51" s="265"/>
      <c r="BP51" s="265"/>
      <c r="BQ51" s="262">
        <v>45</v>
      </c>
      <c r="BR51" s="263"/>
      <c r="BS51" s="1113"/>
      <c r="BT51" s="1114"/>
      <c r="BU51" s="1114"/>
      <c r="BV51" s="1114"/>
      <c r="BW51" s="1114"/>
      <c r="BX51" s="1114"/>
      <c r="BY51" s="1114"/>
      <c r="BZ51" s="1114"/>
      <c r="CA51" s="1114"/>
      <c r="CB51" s="1114"/>
      <c r="CC51" s="1114"/>
      <c r="CD51" s="1114"/>
      <c r="CE51" s="1114"/>
      <c r="CF51" s="1114"/>
      <c r="CG51" s="1115"/>
      <c r="CH51" s="1088"/>
      <c r="CI51" s="1089"/>
      <c r="CJ51" s="1089"/>
      <c r="CK51" s="1089"/>
      <c r="CL51" s="1090"/>
      <c r="CM51" s="1088"/>
      <c r="CN51" s="1089"/>
      <c r="CO51" s="1089"/>
      <c r="CP51" s="1089"/>
      <c r="CQ51" s="1090"/>
      <c r="CR51" s="1088"/>
      <c r="CS51" s="1089"/>
      <c r="CT51" s="1089"/>
      <c r="CU51" s="1089"/>
      <c r="CV51" s="1090"/>
      <c r="CW51" s="1088"/>
      <c r="CX51" s="1089"/>
      <c r="CY51" s="1089"/>
      <c r="CZ51" s="1089"/>
      <c r="DA51" s="1090"/>
      <c r="DB51" s="1088"/>
      <c r="DC51" s="1089"/>
      <c r="DD51" s="1089"/>
      <c r="DE51" s="1089"/>
      <c r="DF51" s="1090"/>
      <c r="DG51" s="1088"/>
      <c r="DH51" s="1089"/>
      <c r="DI51" s="1089"/>
      <c r="DJ51" s="1089"/>
      <c r="DK51" s="1090"/>
      <c r="DL51" s="1088"/>
      <c r="DM51" s="1089"/>
      <c r="DN51" s="1089"/>
      <c r="DO51" s="1089"/>
      <c r="DP51" s="1090"/>
      <c r="DQ51" s="1088"/>
      <c r="DR51" s="1089"/>
      <c r="DS51" s="1089"/>
      <c r="DT51" s="1089"/>
      <c r="DU51" s="1090"/>
      <c r="DV51" s="1091"/>
      <c r="DW51" s="1092"/>
      <c r="DX51" s="1092"/>
      <c r="DY51" s="1092"/>
      <c r="DZ51" s="1093"/>
      <c r="EA51" s="246"/>
    </row>
    <row r="52" spans="1:131" s="247" customFormat="1" ht="26.25" customHeight="1" x14ac:dyDescent="0.15">
      <c r="A52" s="261">
        <v>25</v>
      </c>
      <c r="B52" s="1136"/>
      <c r="C52" s="1137"/>
      <c r="D52" s="1137"/>
      <c r="E52" s="1137"/>
      <c r="F52" s="1137"/>
      <c r="G52" s="1137"/>
      <c r="H52" s="1137"/>
      <c r="I52" s="1137"/>
      <c r="J52" s="1137"/>
      <c r="K52" s="1137"/>
      <c r="L52" s="1137"/>
      <c r="M52" s="1137"/>
      <c r="N52" s="1137"/>
      <c r="O52" s="1137"/>
      <c r="P52" s="1138"/>
      <c r="Q52" s="1139"/>
      <c r="R52" s="1122"/>
      <c r="S52" s="1122"/>
      <c r="T52" s="1122"/>
      <c r="U52" s="1122"/>
      <c r="V52" s="1122"/>
      <c r="W52" s="1122"/>
      <c r="X52" s="1122"/>
      <c r="Y52" s="1122"/>
      <c r="Z52" s="1122"/>
      <c r="AA52" s="1122"/>
      <c r="AB52" s="1122"/>
      <c r="AC52" s="1122"/>
      <c r="AD52" s="1122"/>
      <c r="AE52" s="1140"/>
      <c r="AF52" s="1118"/>
      <c r="AG52" s="1119"/>
      <c r="AH52" s="1119"/>
      <c r="AI52" s="1119"/>
      <c r="AJ52" s="1120"/>
      <c r="AK52" s="1121"/>
      <c r="AL52" s="1122"/>
      <c r="AM52" s="1122"/>
      <c r="AN52" s="1122"/>
      <c r="AO52" s="1122"/>
      <c r="AP52" s="1122"/>
      <c r="AQ52" s="1122"/>
      <c r="AR52" s="1122"/>
      <c r="AS52" s="1122"/>
      <c r="AT52" s="1122"/>
      <c r="AU52" s="1122"/>
      <c r="AV52" s="1122"/>
      <c r="AW52" s="1122"/>
      <c r="AX52" s="1122"/>
      <c r="AY52" s="1122"/>
      <c r="AZ52" s="1123"/>
      <c r="BA52" s="1123"/>
      <c r="BB52" s="1123"/>
      <c r="BC52" s="1123"/>
      <c r="BD52" s="1123"/>
      <c r="BE52" s="1131"/>
      <c r="BF52" s="1131"/>
      <c r="BG52" s="1131"/>
      <c r="BH52" s="1131"/>
      <c r="BI52" s="1132"/>
      <c r="BJ52" s="252"/>
      <c r="BK52" s="252"/>
      <c r="BL52" s="252"/>
      <c r="BM52" s="252"/>
      <c r="BN52" s="252"/>
      <c r="BO52" s="265"/>
      <c r="BP52" s="265"/>
      <c r="BQ52" s="262">
        <v>46</v>
      </c>
      <c r="BR52" s="263"/>
      <c r="BS52" s="1113"/>
      <c r="BT52" s="1114"/>
      <c r="BU52" s="1114"/>
      <c r="BV52" s="1114"/>
      <c r="BW52" s="1114"/>
      <c r="BX52" s="1114"/>
      <c r="BY52" s="1114"/>
      <c r="BZ52" s="1114"/>
      <c r="CA52" s="1114"/>
      <c r="CB52" s="1114"/>
      <c r="CC52" s="1114"/>
      <c r="CD52" s="1114"/>
      <c r="CE52" s="1114"/>
      <c r="CF52" s="1114"/>
      <c r="CG52" s="1115"/>
      <c r="CH52" s="1088"/>
      <c r="CI52" s="1089"/>
      <c r="CJ52" s="1089"/>
      <c r="CK52" s="1089"/>
      <c r="CL52" s="1090"/>
      <c r="CM52" s="1088"/>
      <c r="CN52" s="1089"/>
      <c r="CO52" s="1089"/>
      <c r="CP52" s="1089"/>
      <c r="CQ52" s="1090"/>
      <c r="CR52" s="1088"/>
      <c r="CS52" s="1089"/>
      <c r="CT52" s="1089"/>
      <c r="CU52" s="1089"/>
      <c r="CV52" s="1090"/>
      <c r="CW52" s="1088"/>
      <c r="CX52" s="1089"/>
      <c r="CY52" s="1089"/>
      <c r="CZ52" s="1089"/>
      <c r="DA52" s="1090"/>
      <c r="DB52" s="1088"/>
      <c r="DC52" s="1089"/>
      <c r="DD52" s="1089"/>
      <c r="DE52" s="1089"/>
      <c r="DF52" s="1090"/>
      <c r="DG52" s="1088"/>
      <c r="DH52" s="1089"/>
      <c r="DI52" s="1089"/>
      <c r="DJ52" s="1089"/>
      <c r="DK52" s="1090"/>
      <c r="DL52" s="1088"/>
      <c r="DM52" s="1089"/>
      <c r="DN52" s="1089"/>
      <c r="DO52" s="1089"/>
      <c r="DP52" s="1090"/>
      <c r="DQ52" s="1088"/>
      <c r="DR52" s="1089"/>
      <c r="DS52" s="1089"/>
      <c r="DT52" s="1089"/>
      <c r="DU52" s="1090"/>
      <c r="DV52" s="1091"/>
      <c r="DW52" s="1092"/>
      <c r="DX52" s="1092"/>
      <c r="DY52" s="1092"/>
      <c r="DZ52" s="1093"/>
      <c r="EA52" s="246"/>
    </row>
    <row r="53" spans="1:131" s="247" customFormat="1" ht="26.25" customHeight="1" x14ac:dyDescent="0.15">
      <c r="A53" s="261">
        <v>26</v>
      </c>
      <c r="B53" s="1136"/>
      <c r="C53" s="1137"/>
      <c r="D53" s="1137"/>
      <c r="E53" s="1137"/>
      <c r="F53" s="1137"/>
      <c r="G53" s="1137"/>
      <c r="H53" s="1137"/>
      <c r="I53" s="1137"/>
      <c r="J53" s="1137"/>
      <c r="K53" s="1137"/>
      <c r="L53" s="1137"/>
      <c r="M53" s="1137"/>
      <c r="N53" s="1137"/>
      <c r="O53" s="1137"/>
      <c r="P53" s="1138"/>
      <c r="Q53" s="1139"/>
      <c r="R53" s="1122"/>
      <c r="S53" s="1122"/>
      <c r="T53" s="1122"/>
      <c r="U53" s="1122"/>
      <c r="V53" s="1122"/>
      <c r="W53" s="1122"/>
      <c r="X53" s="1122"/>
      <c r="Y53" s="1122"/>
      <c r="Z53" s="1122"/>
      <c r="AA53" s="1122"/>
      <c r="AB53" s="1122"/>
      <c r="AC53" s="1122"/>
      <c r="AD53" s="1122"/>
      <c r="AE53" s="1140"/>
      <c r="AF53" s="1118"/>
      <c r="AG53" s="1119"/>
      <c r="AH53" s="1119"/>
      <c r="AI53" s="1119"/>
      <c r="AJ53" s="1120"/>
      <c r="AK53" s="1121"/>
      <c r="AL53" s="1122"/>
      <c r="AM53" s="1122"/>
      <c r="AN53" s="1122"/>
      <c r="AO53" s="1122"/>
      <c r="AP53" s="1122"/>
      <c r="AQ53" s="1122"/>
      <c r="AR53" s="1122"/>
      <c r="AS53" s="1122"/>
      <c r="AT53" s="1122"/>
      <c r="AU53" s="1122"/>
      <c r="AV53" s="1122"/>
      <c r="AW53" s="1122"/>
      <c r="AX53" s="1122"/>
      <c r="AY53" s="1122"/>
      <c r="AZ53" s="1123"/>
      <c r="BA53" s="1123"/>
      <c r="BB53" s="1123"/>
      <c r="BC53" s="1123"/>
      <c r="BD53" s="1123"/>
      <c r="BE53" s="1131"/>
      <c r="BF53" s="1131"/>
      <c r="BG53" s="1131"/>
      <c r="BH53" s="1131"/>
      <c r="BI53" s="1132"/>
      <c r="BJ53" s="252"/>
      <c r="BK53" s="252"/>
      <c r="BL53" s="252"/>
      <c r="BM53" s="252"/>
      <c r="BN53" s="252"/>
      <c r="BO53" s="265"/>
      <c r="BP53" s="265"/>
      <c r="BQ53" s="262">
        <v>47</v>
      </c>
      <c r="BR53" s="263"/>
      <c r="BS53" s="1113"/>
      <c r="BT53" s="1114"/>
      <c r="BU53" s="1114"/>
      <c r="BV53" s="1114"/>
      <c r="BW53" s="1114"/>
      <c r="BX53" s="1114"/>
      <c r="BY53" s="1114"/>
      <c r="BZ53" s="1114"/>
      <c r="CA53" s="1114"/>
      <c r="CB53" s="1114"/>
      <c r="CC53" s="1114"/>
      <c r="CD53" s="1114"/>
      <c r="CE53" s="1114"/>
      <c r="CF53" s="1114"/>
      <c r="CG53" s="1115"/>
      <c r="CH53" s="1088"/>
      <c r="CI53" s="1089"/>
      <c r="CJ53" s="1089"/>
      <c r="CK53" s="1089"/>
      <c r="CL53" s="1090"/>
      <c r="CM53" s="1088"/>
      <c r="CN53" s="1089"/>
      <c r="CO53" s="1089"/>
      <c r="CP53" s="1089"/>
      <c r="CQ53" s="1090"/>
      <c r="CR53" s="1088"/>
      <c r="CS53" s="1089"/>
      <c r="CT53" s="1089"/>
      <c r="CU53" s="1089"/>
      <c r="CV53" s="1090"/>
      <c r="CW53" s="1088"/>
      <c r="CX53" s="1089"/>
      <c r="CY53" s="1089"/>
      <c r="CZ53" s="1089"/>
      <c r="DA53" s="1090"/>
      <c r="DB53" s="1088"/>
      <c r="DC53" s="1089"/>
      <c r="DD53" s="1089"/>
      <c r="DE53" s="1089"/>
      <c r="DF53" s="1090"/>
      <c r="DG53" s="1088"/>
      <c r="DH53" s="1089"/>
      <c r="DI53" s="1089"/>
      <c r="DJ53" s="1089"/>
      <c r="DK53" s="1090"/>
      <c r="DL53" s="1088"/>
      <c r="DM53" s="1089"/>
      <c r="DN53" s="1089"/>
      <c r="DO53" s="1089"/>
      <c r="DP53" s="1090"/>
      <c r="DQ53" s="1088"/>
      <c r="DR53" s="1089"/>
      <c r="DS53" s="1089"/>
      <c r="DT53" s="1089"/>
      <c r="DU53" s="1090"/>
      <c r="DV53" s="1091"/>
      <c r="DW53" s="1092"/>
      <c r="DX53" s="1092"/>
      <c r="DY53" s="1092"/>
      <c r="DZ53" s="1093"/>
      <c r="EA53" s="246"/>
    </row>
    <row r="54" spans="1:131" s="247" customFormat="1" ht="26.25" customHeight="1" x14ac:dyDescent="0.15">
      <c r="A54" s="261">
        <v>27</v>
      </c>
      <c r="B54" s="1136"/>
      <c r="C54" s="1137"/>
      <c r="D54" s="1137"/>
      <c r="E54" s="1137"/>
      <c r="F54" s="1137"/>
      <c r="G54" s="1137"/>
      <c r="H54" s="1137"/>
      <c r="I54" s="1137"/>
      <c r="J54" s="1137"/>
      <c r="K54" s="1137"/>
      <c r="L54" s="1137"/>
      <c r="M54" s="1137"/>
      <c r="N54" s="1137"/>
      <c r="O54" s="1137"/>
      <c r="P54" s="1138"/>
      <c r="Q54" s="1139"/>
      <c r="R54" s="1122"/>
      <c r="S54" s="1122"/>
      <c r="T54" s="1122"/>
      <c r="U54" s="1122"/>
      <c r="V54" s="1122"/>
      <c r="W54" s="1122"/>
      <c r="X54" s="1122"/>
      <c r="Y54" s="1122"/>
      <c r="Z54" s="1122"/>
      <c r="AA54" s="1122"/>
      <c r="AB54" s="1122"/>
      <c r="AC54" s="1122"/>
      <c r="AD54" s="1122"/>
      <c r="AE54" s="1140"/>
      <c r="AF54" s="1118"/>
      <c r="AG54" s="1119"/>
      <c r="AH54" s="1119"/>
      <c r="AI54" s="1119"/>
      <c r="AJ54" s="1120"/>
      <c r="AK54" s="1121"/>
      <c r="AL54" s="1122"/>
      <c r="AM54" s="1122"/>
      <c r="AN54" s="1122"/>
      <c r="AO54" s="1122"/>
      <c r="AP54" s="1122"/>
      <c r="AQ54" s="1122"/>
      <c r="AR54" s="1122"/>
      <c r="AS54" s="1122"/>
      <c r="AT54" s="1122"/>
      <c r="AU54" s="1122"/>
      <c r="AV54" s="1122"/>
      <c r="AW54" s="1122"/>
      <c r="AX54" s="1122"/>
      <c r="AY54" s="1122"/>
      <c r="AZ54" s="1123"/>
      <c r="BA54" s="1123"/>
      <c r="BB54" s="1123"/>
      <c r="BC54" s="1123"/>
      <c r="BD54" s="1123"/>
      <c r="BE54" s="1131"/>
      <c r="BF54" s="1131"/>
      <c r="BG54" s="1131"/>
      <c r="BH54" s="1131"/>
      <c r="BI54" s="1132"/>
      <c r="BJ54" s="252"/>
      <c r="BK54" s="252"/>
      <c r="BL54" s="252"/>
      <c r="BM54" s="252"/>
      <c r="BN54" s="252"/>
      <c r="BO54" s="265"/>
      <c r="BP54" s="265"/>
      <c r="BQ54" s="262">
        <v>48</v>
      </c>
      <c r="BR54" s="263"/>
      <c r="BS54" s="1113"/>
      <c r="BT54" s="1114"/>
      <c r="BU54" s="1114"/>
      <c r="BV54" s="1114"/>
      <c r="BW54" s="1114"/>
      <c r="BX54" s="1114"/>
      <c r="BY54" s="1114"/>
      <c r="BZ54" s="1114"/>
      <c r="CA54" s="1114"/>
      <c r="CB54" s="1114"/>
      <c r="CC54" s="1114"/>
      <c r="CD54" s="1114"/>
      <c r="CE54" s="1114"/>
      <c r="CF54" s="1114"/>
      <c r="CG54" s="1115"/>
      <c r="CH54" s="1088"/>
      <c r="CI54" s="1089"/>
      <c r="CJ54" s="1089"/>
      <c r="CK54" s="1089"/>
      <c r="CL54" s="1090"/>
      <c r="CM54" s="1088"/>
      <c r="CN54" s="1089"/>
      <c r="CO54" s="1089"/>
      <c r="CP54" s="1089"/>
      <c r="CQ54" s="1090"/>
      <c r="CR54" s="1088"/>
      <c r="CS54" s="1089"/>
      <c r="CT54" s="1089"/>
      <c r="CU54" s="1089"/>
      <c r="CV54" s="1090"/>
      <c r="CW54" s="1088"/>
      <c r="CX54" s="1089"/>
      <c r="CY54" s="1089"/>
      <c r="CZ54" s="1089"/>
      <c r="DA54" s="1090"/>
      <c r="DB54" s="1088"/>
      <c r="DC54" s="1089"/>
      <c r="DD54" s="1089"/>
      <c r="DE54" s="1089"/>
      <c r="DF54" s="1090"/>
      <c r="DG54" s="1088"/>
      <c r="DH54" s="1089"/>
      <c r="DI54" s="1089"/>
      <c r="DJ54" s="1089"/>
      <c r="DK54" s="1090"/>
      <c r="DL54" s="1088"/>
      <c r="DM54" s="1089"/>
      <c r="DN54" s="1089"/>
      <c r="DO54" s="1089"/>
      <c r="DP54" s="1090"/>
      <c r="DQ54" s="1088"/>
      <c r="DR54" s="1089"/>
      <c r="DS54" s="1089"/>
      <c r="DT54" s="1089"/>
      <c r="DU54" s="1090"/>
      <c r="DV54" s="1091"/>
      <c r="DW54" s="1092"/>
      <c r="DX54" s="1092"/>
      <c r="DY54" s="1092"/>
      <c r="DZ54" s="1093"/>
      <c r="EA54" s="246"/>
    </row>
    <row r="55" spans="1:131" s="247" customFormat="1" ht="26.25" customHeight="1" x14ac:dyDescent="0.15">
      <c r="A55" s="261">
        <v>28</v>
      </c>
      <c r="B55" s="1136"/>
      <c r="C55" s="1137"/>
      <c r="D55" s="1137"/>
      <c r="E55" s="1137"/>
      <c r="F55" s="1137"/>
      <c r="G55" s="1137"/>
      <c r="H55" s="1137"/>
      <c r="I55" s="1137"/>
      <c r="J55" s="1137"/>
      <c r="K55" s="1137"/>
      <c r="L55" s="1137"/>
      <c r="M55" s="1137"/>
      <c r="N55" s="1137"/>
      <c r="O55" s="1137"/>
      <c r="P55" s="1138"/>
      <c r="Q55" s="1139"/>
      <c r="R55" s="1122"/>
      <c r="S55" s="1122"/>
      <c r="T55" s="1122"/>
      <c r="U55" s="1122"/>
      <c r="V55" s="1122"/>
      <c r="W55" s="1122"/>
      <c r="X55" s="1122"/>
      <c r="Y55" s="1122"/>
      <c r="Z55" s="1122"/>
      <c r="AA55" s="1122"/>
      <c r="AB55" s="1122"/>
      <c r="AC55" s="1122"/>
      <c r="AD55" s="1122"/>
      <c r="AE55" s="1140"/>
      <c r="AF55" s="1118"/>
      <c r="AG55" s="1119"/>
      <c r="AH55" s="1119"/>
      <c r="AI55" s="1119"/>
      <c r="AJ55" s="1120"/>
      <c r="AK55" s="1121"/>
      <c r="AL55" s="1122"/>
      <c r="AM55" s="1122"/>
      <c r="AN55" s="1122"/>
      <c r="AO55" s="1122"/>
      <c r="AP55" s="1122"/>
      <c r="AQ55" s="1122"/>
      <c r="AR55" s="1122"/>
      <c r="AS55" s="1122"/>
      <c r="AT55" s="1122"/>
      <c r="AU55" s="1122"/>
      <c r="AV55" s="1122"/>
      <c r="AW55" s="1122"/>
      <c r="AX55" s="1122"/>
      <c r="AY55" s="1122"/>
      <c r="AZ55" s="1123"/>
      <c r="BA55" s="1123"/>
      <c r="BB55" s="1123"/>
      <c r="BC55" s="1123"/>
      <c r="BD55" s="1123"/>
      <c r="BE55" s="1131"/>
      <c r="BF55" s="1131"/>
      <c r="BG55" s="1131"/>
      <c r="BH55" s="1131"/>
      <c r="BI55" s="1132"/>
      <c r="BJ55" s="252"/>
      <c r="BK55" s="252"/>
      <c r="BL55" s="252"/>
      <c r="BM55" s="252"/>
      <c r="BN55" s="252"/>
      <c r="BO55" s="265"/>
      <c r="BP55" s="265"/>
      <c r="BQ55" s="262">
        <v>49</v>
      </c>
      <c r="BR55" s="263"/>
      <c r="BS55" s="1113"/>
      <c r="BT55" s="1114"/>
      <c r="BU55" s="1114"/>
      <c r="BV55" s="1114"/>
      <c r="BW55" s="1114"/>
      <c r="BX55" s="1114"/>
      <c r="BY55" s="1114"/>
      <c r="BZ55" s="1114"/>
      <c r="CA55" s="1114"/>
      <c r="CB55" s="1114"/>
      <c r="CC55" s="1114"/>
      <c r="CD55" s="1114"/>
      <c r="CE55" s="1114"/>
      <c r="CF55" s="1114"/>
      <c r="CG55" s="1115"/>
      <c r="CH55" s="1088"/>
      <c r="CI55" s="1089"/>
      <c r="CJ55" s="1089"/>
      <c r="CK55" s="1089"/>
      <c r="CL55" s="1090"/>
      <c r="CM55" s="1088"/>
      <c r="CN55" s="1089"/>
      <c r="CO55" s="1089"/>
      <c r="CP55" s="1089"/>
      <c r="CQ55" s="1090"/>
      <c r="CR55" s="1088"/>
      <c r="CS55" s="1089"/>
      <c r="CT55" s="1089"/>
      <c r="CU55" s="1089"/>
      <c r="CV55" s="1090"/>
      <c r="CW55" s="1088"/>
      <c r="CX55" s="1089"/>
      <c r="CY55" s="1089"/>
      <c r="CZ55" s="1089"/>
      <c r="DA55" s="1090"/>
      <c r="DB55" s="1088"/>
      <c r="DC55" s="1089"/>
      <c r="DD55" s="1089"/>
      <c r="DE55" s="1089"/>
      <c r="DF55" s="1090"/>
      <c r="DG55" s="1088"/>
      <c r="DH55" s="1089"/>
      <c r="DI55" s="1089"/>
      <c r="DJ55" s="1089"/>
      <c r="DK55" s="1090"/>
      <c r="DL55" s="1088"/>
      <c r="DM55" s="1089"/>
      <c r="DN55" s="1089"/>
      <c r="DO55" s="1089"/>
      <c r="DP55" s="1090"/>
      <c r="DQ55" s="1088"/>
      <c r="DR55" s="1089"/>
      <c r="DS55" s="1089"/>
      <c r="DT55" s="1089"/>
      <c r="DU55" s="1090"/>
      <c r="DV55" s="1091"/>
      <c r="DW55" s="1092"/>
      <c r="DX55" s="1092"/>
      <c r="DY55" s="1092"/>
      <c r="DZ55" s="1093"/>
      <c r="EA55" s="246"/>
    </row>
    <row r="56" spans="1:131" s="247" customFormat="1" ht="26.25" customHeight="1" x14ac:dyDescent="0.15">
      <c r="A56" s="261">
        <v>29</v>
      </c>
      <c r="B56" s="1136"/>
      <c r="C56" s="1137"/>
      <c r="D56" s="1137"/>
      <c r="E56" s="1137"/>
      <c r="F56" s="1137"/>
      <c r="G56" s="1137"/>
      <c r="H56" s="1137"/>
      <c r="I56" s="1137"/>
      <c r="J56" s="1137"/>
      <c r="K56" s="1137"/>
      <c r="L56" s="1137"/>
      <c r="M56" s="1137"/>
      <c r="N56" s="1137"/>
      <c r="O56" s="1137"/>
      <c r="P56" s="1138"/>
      <c r="Q56" s="1139"/>
      <c r="R56" s="1122"/>
      <c r="S56" s="1122"/>
      <c r="T56" s="1122"/>
      <c r="U56" s="1122"/>
      <c r="V56" s="1122"/>
      <c r="W56" s="1122"/>
      <c r="X56" s="1122"/>
      <c r="Y56" s="1122"/>
      <c r="Z56" s="1122"/>
      <c r="AA56" s="1122"/>
      <c r="AB56" s="1122"/>
      <c r="AC56" s="1122"/>
      <c r="AD56" s="1122"/>
      <c r="AE56" s="1140"/>
      <c r="AF56" s="1118"/>
      <c r="AG56" s="1119"/>
      <c r="AH56" s="1119"/>
      <c r="AI56" s="1119"/>
      <c r="AJ56" s="1120"/>
      <c r="AK56" s="1121"/>
      <c r="AL56" s="1122"/>
      <c r="AM56" s="1122"/>
      <c r="AN56" s="1122"/>
      <c r="AO56" s="1122"/>
      <c r="AP56" s="1122"/>
      <c r="AQ56" s="1122"/>
      <c r="AR56" s="1122"/>
      <c r="AS56" s="1122"/>
      <c r="AT56" s="1122"/>
      <c r="AU56" s="1122"/>
      <c r="AV56" s="1122"/>
      <c r="AW56" s="1122"/>
      <c r="AX56" s="1122"/>
      <c r="AY56" s="1122"/>
      <c r="AZ56" s="1123"/>
      <c r="BA56" s="1123"/>
      <c r="BB56" s="1123"/>
      <c r="BC56" s="1123"/>
      <c r="BD56" s="1123"/>
      <c r="BE56" s="1131"/>
      <c r="BF56" s="1131"/>
      <c r="BG56" s="1131"/>
      <c r="BH56" s="1131"/>
      <c r="BI56" s="1132"/>
      <c r="BJ56" s="252"/>
      <c r="BK56" s="252"/>
      <c r="BL56" s="252"/>
      <c r="BM56" s="252"/>
      <c r="BN56" s="252"/>
      <c r="BO56" s="265"/>
      <c r="BP56" s="265"/>
      <c r="BQ56" s="262">
        <v>50</v>
      </c>
      <c r="BR56" s="263"/>
      <c r="BS56" s="1113"/>
      <c r="BT56" s="1114"/>
      <c r="BU56" s="1114"/>
      <c r="BV56" s="1114"/>
      <c r="BW56" s="1114"/>
      <c r="BX56" s="1114"/>
      <c r="BY56" s="1114"/>
      <c r="BZ56" s="1114"/>
      <c r="CA56" s="1114"/>
      <c r="CB56" s="1114"/>
      <c r="CC56" s="1114"/>
      <c r="CD56" s="1114"/>
      <c r="CE56" s="1114"/>
      <c r="CF56" s="1114"/>
      <c r="CG56" s="1115"/>
      <c r="CH56" s="1088"/>
      <c r="CI56" s="1089"/>
      <c r="CJ56" s="1089"/>
      <c r="CK56" s="1089"/>
      <c r="CL56" s="1090"/>
      <c r="CM56" s="1088"/>
      <c r="CN56" s="1089"/>
      <c r="CO56" s="1089"/>
      <c r="CP56" s="1089"/>
      <c r="CQ56" s="1090"/>
      <c r="CR56" s="1088"/>
      <c r="CS56" s="1089"/>
      <c r="CT56" s="1089"/>
      <c r="CU56" s="1089"/>
      <c r="CV56" s="1090"/>
      <c r="CW56" s="1088"/>
      <c r="CX56" s="1089"/>
      <c r="CY56" s="1089"/>
      <c r="CZ56" s="1089"/>
      <c r="DA56" s="1090"/>
      <c r="DB56" s="1088"/>
      <c r="DC56" s="1089"/>
      <c r="DD56" s="1089"/>
      <c r="DE56" s="1089"/>
      <c r="DF56" s="1090"/>
      <c r="DG56" s="1088"/>
      <c r="DH56" s="1089"/>
      <c r="DI56" s="1089"/>
      <c r="DJ56" s="1089"/>
      <c r="DK56" s="1090"/>
      <c r="DL56" s="1088"/>
      <c r="DM56" s="1089"/>
      <c r="DN56" s="1089"/>
      <c r="DO56" s="1089"/>
      <c r="DP56" s="1090"/>
      <c r="DQ56" s="1088"/>
      <c r="DR56" s="1089"/>
      <c r="DS56" s="1089"/>
      <c r="DT56" s="1089"/>
      <c r="DU56" s="1090"/>
      <c r="DV56" s="1091"/>
      <c r="DW56" s="1092"/>
      <c r="DX56" s="1092"/>
      <c r="DY56" s="1092"/>
      <c r="DZ56" s="1093"/>
      <c r="EA56" s="246"/>
    </row>
    <row r="57" spans="1:131" s="247" customFormat="1" ht="26.25" customHeight="1" x14ac:dyDescent="0.15">
      <c r="A57" s="261">
        <v>30</v>
      </c>
      <c r="B57" s="1136"/>
      <c r="C57" s="1137"/>
      <c r="D57" s="1137"/>
      <c r="E57" s="1137"/>
      <c r="F57" s="1137"/>
      <c r="G57" s="1137"/>
      <c r="H57" s="1137"/>
      <c r="I57" s="1137"/>
      <c r="J57" s="1137"/>
      <c r="K57" s="1137"/>
      <c r="L57" s="1137"/>
      <c r="M57" s="1137"/>
      <c r="N57" s="1137"/>
      <c r="O57" s="1137"/>
      <c r="P57" s="1138"/>
      <c r="Q57" s="1139"/>
      <c r="R57" s="1122"/>
      <c r="S57" s="1122"/>
      <c r="T57" s="1122"/>
      <c r="U57" s="1122"/>
      <c r="V57" s="1122"/>
      <c r="W57" s="1122"/>
      <c r="X57" s="1122"/>
      <c r="Y57" s="1122"/>
      <c r="Z57" s="1122"/>
      <c r="AA57" s="1122"/>
      <c r="AB57" s="1122"/>
      <c r="AC57" s="1122"/>
      <c r="AD57" s="1122"/>
      <c r="AE57" s="1140"/>
      <c r="AF57" s="1118"/>
      <c r="AG57" s="1119"/>
      <c r="AH57" s="1119"/>
      <c r="AI57" s="1119"/>
      <c r="AJ57" s="1120"/>
      <c r="AK57" s="1121"/>
      <c r="AL57" s="1122"/>
      <c r="AM57" s="1122"/>
      <c r="AN57" s="1122"/>
      <c r="AO57" s="1122"/>
      <c r="AP57" s="1122"/>
      <c r="AQ57" s="1122"/>
      <c r="AR57" s="1122"/>
      <c r="AS57" s="1122"/>
      <c r="AT57" s="1122"/>
      <c r="AU57" s="1122"/>
      <c r="AV57" s="1122"/>
      <c r="AW57" s="1122"/>
      <c r="AX57" s="1122"/>
      <c r="AY57" s="1122"/>
      <c r="AZ57" s="1123"/>
      <c r="BA57" s="1123"/>
      <c r="BB57" s="1123"/>
      <c r="BC57" s="1123"/>
      <c r="BD57" s="1123"/>
      <c r="BE57" s="1131"/>
      <c r="BF57" s="1131"/>
      <c r="BG57" s="1131"/>
      <c r="BH57" s="1131"/>
      <c r="BI57" s="1132"/>
      <c r="BJ57" s="252"/>
      <c r="BK57" s="252"/>
      <c r="BL57" s="252"/>
      <c r="BM57" s="252"/>
      <c r="BN57" s="252"/>
      <c r="BO57" s="265"/>
      <c r="BP57" s="265"/>
      <c r="BQ57" s="262">
        <v>51</v>
      </c>
      <c r="BR57" s="263"/>
      <c r="BS57" s="1113"/>
      <c r="BT57" s="1114"/>
      <c r="BU57" s="1114"/>
      <c r="BV57" s="1114"/>
      <c r="BW57" s="1114"/>
      <c r="BX57" s="1114"/>
      <c r="BY57" s="1114"/>
      <c r="BZ57" s="1114"/>
      <c r="CA57" s="1114"/>
      <c r="CB57" s="1114"/>
      <c r="CC57" s="1114"/>
      <c r="CD57" s="1114"/>
      <c r="CE57" s="1114"/>
      <c r="CF57" s="1114"/>
      <c r="CG57" s="1115"/>
      <c r="CH57" s="1088"/>
      <c r="CI57" s="1089"/>
      <c r="CJ57" s="1089"/>
      <c r="CK57" s="1089"/>
      <c r="CL57" s="1090"/>
      <c r="CM57" s="1088"/>
      <c r="CN57" s="1089"/>
      <c r="CO57" s="1089"/>
      <c r="CP57" s="1089"/>
      <c r="CQ57" s="1090"/>
      <c r="CR57" s="1088"/>
      <c r="CS57" s="1089"/>
      <c r="CT57" s="1089"/>
      <c r="CU57" s="1089"/>
      <c r="CV57" s="1090"/>
      <c r="CW57" s="1088"/>
      <c r="CX57" s="1089"/>
      <c r="CY57" s="1089"/>
      <c r="CZ57" s="1089"/>
      <c r="DA57" s="1090"/>
      <c r="DB57" s="1088"/>
      <c r="DC57" s="1089"/>
      <c r="DD57" s="1089"/>
      <c r="DE57" s="1089"/>
      <c r="DF57" s="1090"/>
      <c r="DG57" s="1088"/>
      <c r="DH57" s="1089"/>
      <c r="DI57" s="1089"/>
      <c r="DJ57" s="1089"/>
      <c r="DK57" s="1090"/>
      <c r="DL57" s="1088"/>
      <c r="DM57" s="1089"/>
      <c r="DN57" s="1089"/>
      <c r="DO57" s="1089"/>
      <c r="DP57" s="1090"/>
      <c r="DQ57" s="1088"/>
      <c r="DR57" s="1089"/>
      <c r="DS57" s="1089"/>
      <c r="DT57" s="1089"/>
      <c r="DU57" s="1090"/>
      <c r="DV57" s="1091"/>
      <c r="DW57" s="1092"/>
      <c r="DX57" s="1092"/>
      <c r="DY57" s="1092"/>
      <c r="DZ57" s="1093"/>
      <c r="EA57" s="246"/>
    </row>
    <row r="58" spans="1:131" s="247" customFormat="1" ht="26.25" customHeight="1" x14ac:dyDescent="0.15">
      <c r="A58" s="261">
        <v>31</v>
      </c>
      <c r="B58" s="1136"/>
      <c r="C58" s="1137"/>
      <c r="D58" s="1137"/>
      <c r="E58" s="1137"/>
      <c r="F58" s="1137"/>
      <c r="G58" s="1137"/>
      <c r="H58" s="1137"/>
      <c r="I58" s="1137"/>
      <c r="J58" s="1137"/>
      <c r="K58" s="1137"/>
      <c r="L58" s="1137"/>
      <c r="M58" s="1137"/>
      <c r="N58" s="1137"/>
      <c r="O58" s="1137"/>
      <c r="P58" s="1138"/>
      <c r="Q58" s="1139"/>
      <c r="R58" s="1122"/>
      <c r="S58" s="1122"/>
      <c r="T58" s="1122"/>
      <c r="U58" s="1122"/>
      <c r="V58" s="1122"/>
      <c r="W58" s="1122"/>
      <c r="X58" s="1122"/>
      <c r="Y58" s="1122"/>
      <c r="Z58" s="1122"/>
      <c r="AA58" s="1122"/>
      <c r="AB58" s="1122"/>
      <c r="AC58" s="1122"/>
      <c r="AD58" s="1122"/>
      <c r="AE58" s="1140"/>
      <c r="AF58" s="1118"/>
      <c r="AG58" s="1119"/>
      <c r="AH58" s="1119"/>
      <c r="AI58" s="1119"/>
      <c r="AJ58" s="1120"/>
      <c r="AK58" s="1121"/>
      <c r="AL58" s="1122"/>
      <c r="AM58" s="1122"/>
      <c r="AN58" s="1122"/>
      <c r="AO58" s="1122"/>
      <c r="AP58" s="1122"/>
      <c r="AQ58" s="1122"/>
      <c r="AR58" s="1122"/>
      <c r="AS58" s="1122"/>
      <c r="AT58" s="1122"/>
      <c r="AU58" s="1122"/>
      <c r="AV58" s="1122"/>
      <c r="AW58" s="1122"/>
      <c r="AX58" s="1122"/>
      <c r="AY58" s="1122"/>
      <c r="AZ58" s="1123"/>
      <c r="BA58" s="1123"/>
      <c r="BB58" s="1123"/>
      <c r="BC58" s="1123"/>
      <c r="BD58" s="1123"/>
      <c r="BE58" s="1131"/>
      <c r="BF58" s="1131"/>
      <c r="BG58" s="1131"/>
      <c r="BH58" s="1131"/>
      <c r="BI58" s="1132"/>
      <c r="BJ58" s="252"/>
      <c r="BK58" s="252"/>
      <c r="BL58" s="252"/>
      <c r="BM58" s="252"/>
      <c r="BN58" s="252"/>
      <c r="BO58" s="265"/>
      <c r="BP58" s="265"/>
      <c r="BQ58" s="262">
        <v>52</v>
      </c>
      <c r="BR58" s="263"/>
      <c r="BS58" s="1113"/>
      <c r="BT58" s="1114"/>
      <c r="BU58" s="1114"/>
      <c r="BV58" s="1114"/>
      <c r="BW58" s="1114"/>
      <c r="BX58" s="1114"/>
      <c r="BY58" s="1114"/>
      <c r="BZ58" s="1114"/>
      <c r="CA58" s="1114"/>
      <c r="CB58" s="1114"/>
      <c r="CC58" s="1114"/>
      <c r="CD58" s="1114"/>
      <c r="CE58" s="1114"/>
      <c r="CF58" s="1114"/>
      <c r="CG58" s="1115"/>
      <c r="CH58" s="1088"/>
      <c r="CI58" s="1089"/>
      <c r="CJ58" s="1089"/>
      <c r="CK58" s="1089"/>
      <c r="CL58" s="1090"/>
      <c r="CM58" s="1088"/>
      <c r="CN58" s="1089"/>
      <c r="CO58" s="1089"/>
      <c r="CP58" s="1089"/>
      <c r="CQ58" s="1090"/>
      <c r="CR58" s="1088"/>
      <c r="CS58" s="1089"/>
      <c r="CT58" s="1089"/>
      <c r="CU58" s="1089"/>
      <c r="CV58" s="1090"/>
      <c r="CW58" s="1088"/>
      <c r="CX58" s="1089"/>
      <c r="CY58" s="1089"/>
      <c r="CZ58" s="1089"/>
      <c r="DA58" s="1090"/>
      <c r="DB58" s="1088"/>
      <c r="DC58" s="1089"/>
      <c r="DD58" s="1089"/>
      <c r="DE58" s="1089"/>
      <c r="DF58" s="1090"/>
      <c r="DG58" s="1088"/>
      <c r="DH58" s="1089"/>
      <c r="DI58" s="1089"/>
      <c r="DJ58" s="1089"/>
      <c r="DK58" s="1090"/>
      <c r="DL58" s="1088"/>
      <c r="DM58" s="1089"/>
      <c r="DN58" s="1089"/>
      <c r="DO58" s="1089"/>
      <c r="DP58" s="1090"/>
      <c r="DQ58" s="1088"/>
      <c r="DR58" s="1089"/>
      <c r="DS58" s="1089"/>
      <c r="DT58" s="1089"/>
      <c r="DU58" s="1090"/>
      <c r="DV58" s="1091"/>
      <c r="DW58" s="1092"/>
      <c r="DX58" s="1092"/>
      <c r="DY58" s="1092"/>
      <c r="DZ58" s="1093"/>
      <c r="EA58" s="246"/>
    </row>
    <row r="59" spans="1:131" s="247" customFormat="1" ht="26.25" customHeight="1" x14ac:dyDescent="0.15">
      <c r="A59" s="261">
        <v>32</v>
      </c>
      <c r="B59" s="1136"/>
      <c r="C59" s="1137"/>
      <c r="D59" s="1137"/>
      <c r="E59" s="1137"/>
      <c r="F59" s="1137"/>
      <c r="G59" s="1137"/>
      <c r="H59" s="1137"/>
      <c r="I59" s="1137"/>
      <c r="J59" s="1137"/>
      <c r="K59" s="1137"/>
      <c r="L59" s="1137"/>
      <c r="M59" s="1137"/>
      <c r="N59" s="1137"/>
      <c r="O59" s="1137"/>
      <c r="P59" s="1138"/>
      <c r="Q59" s="1139"/>
      <c r="R59" s="1122"/>
      <c r="S59" s="1122"/>
      <c r="T59" s="1122"/>
      <c r="U59" s="1122"/>
      <c r="V59" s="1122"/>
      <c r="W59" s="1122"/>
      <c r="X59" s="1122"/>
      <c r="Y59" s="1122"/>
      <c r="Z59" s="1122"/>
      <c r="AA59" s="1122"/>
      <c r="AB59" s="1122"/>
      <c r="AC59" s="1122"/>
      <c r="AD59" s="1122"/>
      <c r="AE59" s="1140"/>
      <c r="AF59" s="1118"/>
      <c r="AG59" s="1119"/>
      <c r="AH59" s="1119"/>
      <c r="AI59" s="1119"/>
      <c r="AJ59" s="1120"/>
      <c r="AK59" s="1121"/>
      <c r="AL59" s="1122"/>
      <c r="AM59" s="1122"/>
      <c r="AN59" s="1122"/>
      <c r="AO59" s="1122"/>
      <c r="AP59" s="1122"/>
      <c r="AQ59" s="1122"/>
      <c r="AR59" s="1122"/>
      <c r="AS59" s="1122"/>
      <c r="AT59" s="1122"/>
      <c r="AU59" s="1122"/>
      <c r="AV59" s="1122"/>
      <c r="AW59" s="1122"/>
      <c r="AX59" s="1122"/>
      <c r="AY59" s="1122"/>
      <c r="AZ59" s="1123"/>
      <c r="BA59" s="1123"/>
      <c r="BB59" s="1123"/>
      <c r="BC59" s="1123"/>
      <c r="BD59" s="1123"/>
      <c r="BE59" s="1131"/>
      <c r="BF59" s="1131"/>
      <c r="BG59" s="1131"/>
      <c r="BH59" s="1131"/>
      <c r="BI59" s="1132"/>
      <c r="BJ59" s="252"/>
      <c r="BK59" s="252"/>
      <c r="BL59" s="252"/>
      <c r="BM59" s="252"/>
      <c r="BN59" s="252"/>
      <c r="BO59" s="265"/>
      <c r="BP59" s="265"/>
      <c r="BQ59" s="262">
        <v>53</v>
      </c>
      <c r="BR59" s="263"/>
      <c r="BS59" s="1113"/>
      <c r="BT59" s="1114"/>
      <c r="BU59" s="1114"/>
      <c r="BV59" s="1114"/>
      <c r="BW59" s="1114"/>
      <c r="BX59" s="1114"/>
      <c r="BY59" s="1114"/>
      <c r="BZ59" s="1114"/>
      <c r="CA59" s="1114"/>
      <c r="CB59" s="1114"/>
      <c r="CC59" s="1114"/>
      <c r="CD59" s="1114"/>
      <c r="CE59" s="1114"/>
      <c r="CF59" s="1114"/>
      <c r="CG59" s="1115"/>
      <c r="CH59" s="1088"/>
      <c r="CI59" s="1089"/>
      <c r="CJ59" s="1089"/>
      <c r="CK59" s="1089"/>
      <c r="CL59" s="1090"/>
      <c r="CM59" s="1088"/>
      <c r="CN59" s="1089"/>
      <c r="CO59" s="1089"/>
      <c r="CP59" s="1089"/>
      <c r="CQ59" s="1090"/>
      <c r="CR59" s="1088"/>
      <c r="CS59" s="1089"/>
      <c r="CT59" s="1089"/>
      <c r="CU59" s="1089"/>
      <c r="CV59" s="1090"/>
      <c r="CW59" s="1088"/>
      <c r="CX59" s="1089"/>
      <c r="CY59" s="1089"/>
      <c r="CZ59" s="1089"/>
      <c r="DA59" s="1090"/>
      <c r="DB59" s="1088"/>
      <c r="DC59" s="1089"/>
      <c r="DD59" s="1089"/>
      <c r="DE59" s="1089"/>
      <c r="DF59" s="1090"/>
      <c r="DG59" s="1088"/>
      <c r="DH59" s="1089"/>
      <c r="DI59" s="1089"/>
      <c r="DJ59" s="1089"/>
      <c r="DK59" s="1090"/>
      <c r="DL59" s="1088"/>
      <c r="DM59" s="1089"/>
      <c r="DN59" s="1089"/>
      <c r="DO59" s="1089"/>
      <c r="DP59" s="1090"/>
      <c r="DQ59" s="1088"/>
      <c r="DR59" s="1089"/>
      <c r="DS59" s="1089"/>
      <c r="DT59" s="1089"/>
      <c r="DU59" s="1090"/>
      <c r="DV59" s="1091"/>
      <c r="DW59" s="1092"/>
      <c r="DX59" s="1092"/>
      <c r="DY59" s="1092"/>
      <c r="DZ59" s="1093"/>
      <c r="EA59" s="246"/>
    </row>
    <row r="60" spans="1:131" s="247" customFormat="1" ht="26.25" customHeight="1" x14ac:dyDescent="0.15">
      <c r="A60" s="261">
        <v>33</v>
      </c>
      <c r="B60" s="1136"/>
      <c r="C60" s="1137"/>
      <c r="D60" s="1137"/>
      <c r="E60" s="1137"/>
      <c r="F60" s="1137"/>
      <c r="G60" s="1137"/>
      <c r="H60" s="1137"/>
      <c r="I60" s="1137"/>
      <c r="J60" s="1137"/>
      <c r="K60" s="1137"/>
      <c r="L60" s="1137"/>
      <c r="M60" s="1137"/>
      <c r="N60" s="1137"/>
      <c r="O60" s="1137"/>
      <c r="P60" s="1138"/>
      <c r="Q60" s="1139"/>
      <c r="R60" s="1122"/>
      <c r="S60" s="1122"/>
      <c r="T60" s="1122"/>
      <c r="U60" s="1122"/>
      <c r="V60" s="1122"/>
      <c r="W60" s="1122"/>
      <c r="X60" s="1122"/>
      <c r="Y60" s="1122"/>
      <c r="Z60" s="1122"/>
      <c r="AA60" s="1122"/>
      <c r="AB60" s="1122"/>
      <c r="AC60" s="1122"/>
      <c r="AD60" s="1122"/>
      <c r="AE60" s="1140"/>
      <c r="AF60" s="1118"/>
      <c r="AG60" s="1119"/>
      <c r="AH60" s="1119"/>
      <c r="AI60" s="1119"/>
      <c r="AJ60" s="1120"/>
      <c r="AK60" s="1121"/>
      <c r="AL60" s="1122"/>
      <c r="AM60" s="1122"/>
      <c r="AN60" s="1122"/>
      <c r="AO60" s="1122"/>
      <c r="AP60" s="1122"/>
      <c r="AQ60" s="1122"/>
      <c r="AR60" s="1122"/>
      <c r="AS60" s="1122"/>
      <c r="AT60" s="1122"/>
      <c r="AU60" s="1122"/>
      <c r="AV60" s="1122"/>
      <c r="AW60" s="1122"/>
      <c r="AX60" s="1122"/>
      <c r="AY60" s="1122"/>
      <c r="AZ60" s="1123"/>
      <c r="BA60" s="1123"/>
      <c r="BB60" s="1123"/>
      <c r="BC60" s="1123"/>
      <c r="BD60" s="1123"/>
      <c r="BE60" s="1131"/>
      <c r="BF60" s="1131"/>
      <c r="BG60" s="1131"/>
      <c r="BH60" s="1131"/>
      <c r="BI60" s="1132"/>
      <c r="BJ60" s="252"/>
      <c r="BK60" s="252"/>
      <c r="BL60" s="252"/>
      <c r="BM60" s="252"/>
      <c r="BN60" s="252"/>
      <c r="BO60" s="265"/>
      <c r="BP60" s="265"/>
      <c r="BQ60" s="262">
        <v>54</v>
      </c>
      <c r="BR60" s="263"/>
      <c r="BS60" s="1113"/>
      <c r="BT60" s="1114"/>
      <c r="BU60" s="1114"/>
      <c r="BV60" s="1114"/>
      <c r="BW60" s="1114"/>
      <c r="BX60" s="1114"/>
      <c r="BY60" s="1114"/>
      <c r="BZ60" s="1114"/>
      <c r="CA60" s="1114"/>
      <c r="CB60" s="1114"/>
      <c r="CC60" s="1114"/>
      <c r="CD60" s="1114"/>
      <c r="CE60" s="1114"/>
      <c r="CF60" s="1114"/>
      <c r="CG60" s="1115"/>
      <c r="CH60" s="1088"/>
      <c r="CI60" s="1089"/>
      <c r="CJ60" s="1089"/>
      <c r="CK60" s="1089"/>
      <c r="CL60" s="1090"/>
      <c r="CM60" s="1088"/>
      <c r="CN60" s="1089"/>
      <c r="CO60" s="1089"/>
      <c r="CP60" s="1089"/>
      <c r="CQ60" s="1090"/>
      <c r="CR60" s="1088"/>
      <c r="CS60" s="1089"/>
      <c r="CT60" s="1089"/>
      <c r="CU60" s="1089"/>
      <c r="CV60" s="1090"/>
      <c r="CW60" s="1088"/>
      <c r="CX60" s="1089"/>
      <c r="CY60" s="1089"/>
      <c r="CZ60" s="1089"/>
      <c r="DA60" s="1090"/>
      <c r="DB60" s="1088"/>
      <c r="DC60" s="1089"/>
      <c r="DD60" s="1089"/>
      <c r="DE60" s="1089"/>
      <c r="DF60" s="1090"/>
      <c r="DG60" s="1088"/>
      <c r="DH60" s="1089"/>
      <c r="DI60" s="1089"/>
      <c r="DJ60" s="1089"/>
      <c r="DK60" s="1090"/>
      <c r="DL60" s="1088"/>
      <c r="DM60" s="1089"/>
      <c r="DN60" s="1089"/>
      <c r="DO60" s="1089"/>
      <c r="DP60" s="1090"/>
      <c r="DQ60" s="1088"/>
      <c r="DR60" s="1089"/>
      <c r="DS60" s="1089"/>
      <c r="DT60" s="1089"/>
      <c r="DU60" s="1090"/>
      <c r="DV60" s="1091"/>
      <c r="DW60" s="1092"/>
      <c r="DX60" s="1092"/>
      <c r="DY60" s="1092"/>
      <c r="DZ60" s="1093"/>
      <c r="EA60" s="246"/>
    </row>
    <row r="61" spans="1:131" s="247" customFormat="1" ht="26.25" customHeight="1" thickBot="1" x14ac:dyDescent="0.2">
      <c r="A61" s="261">
        <v>34</v>
      </c>
      <c r="B61" s="1136"/>
      <c r="C61" s="1137"/>
      <c r="D61" s="1137"/>
      <c r="E61" s="1137"/>
      <c r="F61" s="1137"/>
      <c r="G61" s="1137"/>
      <c r="H61" s="1137"/>
      <c r="I61" s="1137"/>
      <c r="J61" s="1137"/>
      <c r="K61" s="1137"/>
      <c r="L61" s="1137"/>
      <c r="M61" s="1137"/>
      <c r="N61" s="1137"/>
      <c r="O61" s="1137"/>
      <c r="P61" s="1138"/>
      <c r="Q61" s="1139"/>
      <c r="R61" s="1122"/>
      <c r="S61" s="1122"/>
      <c r="T61" s="1122"/>
      <c r="U61" s="1122"/>
      <c r="V61" s="1122"/>
      <c r="W61" s="1122"/>
      <c r="X61" s="1122"/>
      <c r="Y61" s="1122"/>
      <c r="Z61" s="1122"/>
      <c r="AA61" s="1122"/>
      <c r="AB61" s="1122"/>
      <c r="AC61" s="1122"/>
      <c r="AD61" s="1122"/>
      <c r="AE61" s="1140"/>
      <c r="AF61" s="1118"/>
      <c r="AG61" s="1119"/>
      <c r="AH61" s="1119"/>
      <c r="AI61" s="1119"/>
      <c r="AJ61" s="1120"/>
      <c r="AK61" s="1121"/>
      <c r="AL61" s="1122"/>
      <c r="AM61" s="1122"/>
      <c r="AN61" s="1122"/>
      <c r="AO61" s="1122"/>
      <c r="AP61" s="1122"/>
      <c r="AQ61" s="1122"/>
      <c r="AR61" s="1122"/>
      <c r="AS61" s="1122"/>
      <c r="AT61" s="1122"/>
      <c r="AU61" s="1122"/>
      <c r="AV61" s="1122"/>
      <c r="AW61" s="1122"/>
      <c r="AX61" s="1122"/>
      <c r="AY61" s="1122"/>
      <c r="AZ61" s="1123"/>
      <c r="BA61" s="1123"/>
      <c r="BB61" s="1123"/>
      <c r="BC61" s="1123"/>
      <c r="BD61" s="1123"/>
      <c r="BE61" s="1131"/>
      <c r="BF61" s="1131"/>
      <c r="BG61" s="1131"/>
      <c r="BH61" s="1131"/>
      <c r="BI61" s="1132"/>
      <c r="BJ61" s="252"/>
      <c r="BK61" s="252"/>
      <c r="BL61" s="252"/>
      <c r="BM61" s="252"/>
      <c r="BN61" s="252"/>
      <c r="BO61" s="265"/>
      <c r="BP61" s="265"/>
      <c r="BQ61" s="262">
        <v>55</v>
      </c>
      <c r="BR61" s="263"/>
      <c r="BS61" s="1113"/>
      <c r="BT61" s="1114"/>
      <c r="BU61" s="1114"/>
      <c r="BV61" s="1114"/>
      <c r="BW61" s="1114"/>
      <c r="BX61" s="1114"/>
      <c r="BY61" s="1114"/>
      <c r="BZ61" s="1114"/>
      <c r="CA61" s="1114"/>
      <c r="CB61" s="1114"/>
      <c r="CC61" s="1114"/>
      <c r="CD61" s="1114"/>
      <c r="CE61" s="1114"/>
      <c r="CF61" s="1114"/>
      <c r="CG61" s="1115"/>
      <c r="CH61" s="1088"/>
      <c r="CI61" s="1089"/>
      <c r="CJ61" s="1089"/>
      <c r="CK61" s="1089"/>
      <c r="CL61" s="1090"/>
      <c r="CM61" s="1088"/>
      <c r="CN61" s="1089"/>
      <c r="CO61" s="1089"/>
      <c r="CP61" s="1089"/>
      <c r="CQ61" s="1090"/>
      <c r="CR61" s="1088"/>
      <c r="CS61" s="1089"/>
      <c r="CT61" s="1089"/>
      <c r="CU61" s="1089"/>
      <c r="CV61" s="1090"/>
      <c r="CW61" s="1088"/>
      <c r="CX61" s="1089"/>
      <c r="CY61" s="1089"/>
      <c r="CZ61" s="1089"/>
      <c r="DA61" s="1090"/>
      <c r="DB61" s="1088"/>
      <c r="DC61" s="1089"/>
      <c r="DD61" s="1089"/>
      <c r="DE61" s="1089"/>
      <c r="DF61" s="1090"/>
      <c r="DG61" s="1088"/>
      <c r="DH61" s="1089"/>
      <c r="DI61" s="1089"/>
      <c r="DJ61" s="1089"/>
      <c r="DK61" s="1090"/>
      <c r="DL61" s="1088"/>
      <c r="DM61" s="1089"/>
      <c r="DN61" s="1089"/>
      <c r="DO61" s="1089"/>
      <c r="DP61" s="1090"/>
      <c r="DQ61" s="1088"/>
      <c r="DR61" s="1089"/>
      <c r="DS61" s="1089"/>
      <c r="DT61" s="1089"/>
      <c r="DU61" s="1090"/>
      <c r="DV61" s="1091"/>
      <c r="DW61" s="1092"/>
      <c r="DX61" s="1092"/>
      <c r="DY61" s="1092"/>
      <c r="DZ61" s="1093"/>
      <c r="EA61" s="246"/>
    </row>
    <row r="62" spans="1:131" s="247" customFormat="1" ht="26.25" customHeight="1" x14ac:dyDescent="0.15">
      <c r="A62" s="261">
        <v>35</v>
      </c>
      <c r="B62" s="1136"/>
      <c r="C62" s="1137"/>
      <c r="D62" s="1137"/>
      <c r="E62" s="1137"/>
      <c r="F62" s="1137"/>
      <c r="G62" s="1137"/>
      <c r="H62" s="1137"/>
      <c r="I62" s="1137"/>
      <c r="J62" s="1137"/>
      <c r="K62" s="1137"/>
      <c r="L62" s="1137"/>
      <c r="M62" s="1137"/>
      <c r="N62" s="1137"/>
      <c r="O62" s="1137"/>
      <c r="P62" s="1138"/>
      <c r="Q62" s="1139"/>
      <c r="R62" s="1122"/>
      <c r="S62" s="1122"/>
      <c r="T62" s="1122"/>
      <c r="U62" s="1122"/>
      <c r="V62" s="1122"/>
      <c r="W62" s="1122"/>
      <c r="X62" s="1122"/>
      <c r="Y62" s="1122"/>
      <c r="Z62" s="1122"/>
      <c r="AA62" s="1122"/>
      <c r="AB62" s="1122"/>
      <c r="AC62" s="1122"/>
      <c r="AD62" s="1122"/>
      <c r="AE62" s="1140"/>
      <c r="AF62" s="1118"/>
      <c r="AG62" s="1119"/>
      <c r="AH62" s="1119"/>
      <c r="AI62" s="1119"/>
      <c r="AJ62" s="1120"/>
      <c r="AK62" s="1121"/>
      <c r="AL62" s="1122"/>
      <c r="AM62" s="1122"/>
      <c r="AN62" s="1122"/>
      <c r="AO62" s="1122"/>
      <c r="AP62" s="1122"/>
      <c r="AQ62" s="1122"/>
      <c r="AR62" s="1122"/>
      <c r="AS62" s="1122"/>
      <c r="AT62" s="1122"/>
      <c r="AU62" s="1122"/>
      <c r="AV62" s="1122"/>
      <c r="AW62" s="1122"/>
      <c r="AX62" s="1122"/>
      <c r="AY62" s="1122"/>
      <c r="AZ62" s="1123"/>
      <c r="BA62" s="1123"/>
      <c r="BB62" s="1123"/>
      <c r="BC62" s="1123"/>
      <c r="BD62" s="1123"/>
      <c r="BE62" s="1131"/>
      <c r="BF62" s="1131"/>
      <c r="BG62" s="1131"/>
      <c r="BH62" s="1131"/>
      <c r="BI62" s="1132"/>
      <c r="BJ62" s="1133" t="s">
        <v>398</v>
      </c>
      <c r="BK62" s="1134"/>
      <c r="BL62" s="1134"/>
      <c r="BM62" s="1134"/>
      <c r="BN62" s="1135"/>
      <c r="BO62" s="265"/>
      <c r="BP62" s="265"/>
      <c r="BQ62" s="262">
        <v>56</v>
      </c>
      <c r="BR62" s="263"/>
      <c r="BS62" s="1113"/>
      <c r="BT62" s="1114"/>
      <c r="BU62" s="1114"/>
      <c r="BV62" s="1114"/>
      <c r="BW62" s="1114"/>
      <c r="BX62" s="1114"/>
      <c r="BY62" s="1114"/>
      <c r="BZ62" s="1114"/>
      <c r="CA62" s="1114"/>
      <c r="CB62" s="1114"/>
      <c r="CC62" s="1114"/>
      <c r="CD62" s="1114"/>
      <c r="CE62" s="1114"/>
      <c r="CF62" s="1114"/>
      <c r="CG62" s="1115"/>
      <c r="CH62" s="1088"/>
      <c r="CI62" s="1089"/>
      <c r="CJ62" s="1089"/>
      <c r="CK62" s="1089"/>
      <c r="CL62" s="1090"/>
      <c r="CM62" s="1088"/>
      <c r="CN62" s="1089"/>
      <c r="CO62" s="1089"/>
      <c r="CP62" s="1089"/>
      <c r="CQ62" s="1090"/>
      <c r="CR62" s="1088"/>
      <c r="CS62" s="1089"/>
      <c r="CT62" s="1089"/>
      <c r="CU62" s="1089"/>
      <c r="CV62" s="1090"/>
      <c r="CW62" s="1088"/>
      <c r="CX62" s="1089"/>
      <c r="CY62" s="1089"/>
      <c r="CZ62" s="1089"/>
      <c r="DA62" s="1090"/>
      <c r="DB62" s="1088"/>
      <c r="DC62" s="1089"/>
      <c r="DD62" s="1089"/>
      <c r="DE62" s="1089"/>
      <c r="DF62" s="1090"/>
      <c r="DG62" s="1088"/>
      <c r="DH62" s="1089"/>
      <c r="DI62" s="1089"/>
      <c r="DJ62" s="1089"/>
      <c r="DK62" s="1090"/>
      <c r="DL62" s="1088"/>
      <c r="DM62" s="1089"/>
      <c r="DN62" s="1089"/>
      <c r="DO62" s="1089"/>
      <c r="DP62" s="1090"/>
      <c r="DQ62" s="1088"/>
      <c r="DR62" s="1089"/>
      <c r="DS62" s="1089"/>
      <c r="DT62" s="1089"/>
      <c r="DU62" s="1090"/>
      <c r="DV62" s="1091"/>
      <c r="DW62" s="1092"/>
      <c r="DX62" s="1092"/>
      <c r="DY62" s="1092"/>
      <c r="DZ62" s="1093"/>
      <c r="EA62" s="246"/>
    </row>
    <row r="63" spans="1:131" s="247" customFormat="1" ht="26.25" customHeight="1" thickBot="1" x14ac:dyDescent="0.2">
      <c r="A63" s="264" t="s">
        <v>380</v>
      </c>
      <c r="B63" s="1033" t="s">
        <v>399</v>
      </c>
      <c r="C63" s="1034"/>
      <c r="D63" s="1034"/>
      <c r="E63" s="1034"/>
      <c r="F63" s="1034"/>
      <c r="G63" s="1034"/>
      <c r="H63" s="1034"/>
      <c r="I63" s="1034"/>
      <c r="J63" s="1034"/>
      <c r="K63" s="1034"/>
      <c r="L63" s="1034"/>
      <c r="M63" s="1034"/>
      <c r="N63" s="1034"/>
      <c r="O63" s="1034"/>
      <c r="P63" s="1035"/>
      <c r="Q63" s="1052"/>
      <c r="R63" s="1053"/>
      <c r="S63" s="1053"/>
      <c r="T63" s="1053"/>
      <c r="U63" s="1053"/>
      <c r="V63" s="1053"/>
      <c r="W63" s="1053"/>
      <c r="X63" s="1053"/>
      <c r="Y63" s="1053"/>
      <c r="Z63" s="1053"/>
      <c r="AA63" s="1053"/>
      <c r="AB63" s="1053"/>
      <c r="AC63" s="1053"/>
      <c r="AD63" s="1053"/>
      <c r="AE63" s="1127"/>
      <c r="AF63" s="1128">
        <v>1</v>
      </c>
      <c r="AG63" s="1054"/>
      <c r="AH63" s="1054"/>
      <c r="AI63" s="1054"/>
      <c r="AJ63" s="1129"/>
      <c r="AK63" s="1130"/>
      <c r="AL63" s="1053"/>
      <c r="AM63" s="1053"/>
      <c r="AN63" s="1053"/>
      <c r="AO63" s="1053"/>
      <c r="AP63" s="1054">
        <f>SUM(AP28:AT32)</f>
        <v>224</v>
      </c>
      <c r="AQ63" s="1054"/>
      <c r="AR63" s="1054"/>
      <c r="AS63" s="1054"/>
      <c r="AT63" s="1054"/>
      <c r="AU63" s="1054">
        <f>SUM(AU28:AY32)</f>
        <v>28</v>
      </c>
      <c r="AV63" s="1054"/>
      <c r="AW63" s="1054"/>
      <c r="AX63" s="1054"/>
      <c r="AY63" s="1054"/>
      <c r="AZ63" s="1124"/>
      <c r="BA63" s="1124"/>
      <c r="BB63" s="1124"/>
      <c r="BC63" s="1124"/>
      <c r="BD63" s="1124"/>
      <c r="BE63" s="1050"/>
      <c r="BF63" s="1050"/>
      <c r="BG63" s="1050"/>
      <c r="BH63" s="1050"/>
      <c r="BI63" s="1051"/>
      <c r="BJ63" s="1125" t="s">
        <v>127</v>
      </c>
      <c r="BK63" s="1040"/>
      <c r="BL63" s="1040"/>
      <c r="BM63" s="1040"/>
      <c r="BN63" s="1126"/>
      <c r="BO63" s="265"/>
      <c r="BP63" s="265"/>
      <c r="BQ63" s="262">
        <v>57</v>
      </c>
      <c r="BR63" s="263"/>
      <c r="BS63" s="1113"/>
      <c r="BT63" s="1114"/>
      <c r="BU63" s="1114"/>
      <c r="BV63" s="1114"/>
      <c r="BW63" s="1114"/>
      <c r="BX63" s="1114"/>
      <c r="BY63" s="1114"/>
      <c r="BZ63" s="1114"/>
      <c r="CA63" s="1114"/>
      <c r="CB63" s="1114"/>
      <c r="CC63" s="1114"/>
      <c r="CD63" s="1114"/>
      <c r="CE63" s="1114"/>
      <c r="CF63" s="1114"/>
      <c r="CG63" s="1115"/>
      <c r="CH63" s="1088"/>
      <c r="CI63" s="1089"/>
      <c r="CJ63" s="1089"/>
      <c r="CK63" s="1089"/>
      <c r="CL63" s="1090"/>
      <c r="CM63" s="1088"/>
      <c r="CN63" s="1089"/>
      <c r="CO63" s="1089"/>
      <c r="CP63" s="1089"/>
      <c r="CQ63" s="1090"/>
      <c r="CR63" s="1088"/>
      <c r="CS63" s="1089"/>
      <c r="CT63" s="1089"/>
      <c r="CU63" s="1089"/>
      <c r="CV63" s="1090"/>
      <c r="CW63" s="1088"/>
      <c r="CX63" s="1089"/>
      <c r="CY63" s="1089"/>
      <c r="CZ63" s="1089"/>
      <c r="DA63" s="1090"/>
      <c r="DB63" s="1088"/>
      <c r="DC63" s="1089"/>
      <c r="DD63" s="1089"/>
      <c r="DE63" s="1089"/>
      <c r="DF63" s="1090"/>
      <c r="DG63" s="1088"/>
      <c r="DH63" s="1089"/>
      <c r="DI63" s="1089"/>
      <c r="DJ63" s="1089"/>
      <c r="DK63" s="1090"/>
      <c r="DL63" s="1088"/>
      <c r="DM63" s="1089"/>
      <c r="DN63" s="1089"/>
      <c r="DO63" s="1089"/>
      <c r="DP63" s="1090"/>
      <c r="DQ63" s="1088"/>
      <c r="DR63" s="1089"/>
      <c r="DS63" s="1089"/>
      <c r="DT63" s="1089"/>
      <c r="DU63" s="1090"/>
      <c r="DV63" s="1091"/>
      <c r="DW63" s="1092"/>
      <c r="DX63" s="1092"/>
      <c r="DY63" s="1092"/>
      <c r="DZ63" s="109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13"/>
      <c r="BT64" s="1114"/>
      <c r="BU64" s="1114"/>
      <c r="BV64" s="1114"/>
      <c r="BW64" s="1114"/>
      <c r="BX64" s="1114"/>
      <c r="BY64" s="1114"/>
      <c r="BZ64" s="1114"/>
      <c r="CA64" s="1114"/>
      <c r="CB64" s="1114"/>
      <c r="CC64" s="1114"/>
      <c r="CD64" s="1114"/>
      <c r="CE64" s="1114"/>
      <c r="CF64" s="1114"/>
      <c r="CG64" s="1115"/>
      <c r="CH64" s="1088"/>
      <c r="CI64" s="1089"/>
      <c r="CJ64" s="1089"/>
      <c r="CK64" s="1089"/>
      <c r="CL64" s="1090"/>
      <c r="CM64" s="1088"/>
      <c r="CN64" s="1089"/>
      <c r="CO64" s="1089"/>
      <c r="CP64" s="1089"/>
      <c r="CQ64" s="1090"/>
      <c r="CR64" s="1088"/>
      <c r="CS64" s="1089"/>
      <c r="CT64" s="1089"/>
      <c r="CU64" s="1089"/>
      <c r="CV64" s="1090"/>
      <c r="CW64" s="1088"/>
      <c r="CX64" s="1089"/>
      <c r="CY64" s="1089"/>
      <c r="CZ64" s="1089"/>
      <c r="DA64" s="1090"/>
      <c r="DB64" s="1088"/>
      <c r="DC64" s="1089"/>
      <c r="DD64" s="1089"/>
      <c r="DE64" s="1089"/>
      <c r="DF64" s="1090"/>
      <c r="DG64" s="1088"/>
      <c r="DH64" s="1089"/>
      <c r="DI64" s="1089"/>
      <c r="DJ64" s="1089"/>
      <c r="DK64" s="1090"/>
      <c r="DL64" s="1088"/>
      <c r="DM64" s="1089"/>
      <c r="DN64" s="1089"/>
      <c r="DO64" s="1089"/>
      <c r="DP64" s="1090"/>
      <c r="DQ64" s="1088"/>
      <c r="DR64" s="1089"/>
      <c r="DS64" s="1089"/>
      <c r="DT64" s="1089"/>
      <c r="DU64" s="1090"/>
      <c r="DV64" s="1091"/>
      <c r="DW64" s="1092"/>
      <c r="DX64" s="1092"/>
      <c r="DY64" s="1092"/>
      <c r="DZ64" s="1093"/>
      <c r="EA64" s="246"/>
    </row>
    <row r="65" spans="1:131" s="247" customFormat="1" ht="26.25" customHeight="1" thickBot="1" x14ac:dyDescent="0.2">
      <c r="A65" s="252" t="s">
        <v>400</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13"/>
      <c r="BT65" s="1114"/>
      <c r="BU65" s="1114"/>
      <c r="BV65" s="1114"/>
      <c r="BW65" s="1114"/>
      <c r="BX65" s="1114"/>
      <c r="BY65" s="1114"/>
      <c r="BZ65" s="1114"/>
      <c r="CA65" s="1114"/>
      <c r="CB65" s="1114"/>
      <c r="CC65" s="1114"/>
      <c r="CD65" s="1114"/>
      <c r="CE65" s="1114"/>
      <c r="CF65" s="1114"/>
      <c r="CG65" s="1115"/>
      <c r="CH65" s="1088"/>
      <c r="CI65" s="1089"/>
      <c r="CJ65" s="1089"/>
      <c r="CK65" s="1089"/>
      <c r="CL65" s="1090"/>
      <c r="CM65" s="1088"/>
      <c r="CN65" s="1089"/>
      <c r="CO65" s="1089"/>
      <c r="CP65" s="1089"/>
      <c r="CQ65" s="1090"/>
      <c r="CR65" s="1088"/>
      <c r="CS65" s="1089"/>
      <c r="CT65" s="1089"/>
      <c r="CU65" s="1089"/>
      <c r="CV65" s="1090"/>
      <c r="CW65" s="1088"/>
      <c r="CX65" s="1089"/>
      <c r="CY65" s="1089"/>
      <c r="CZ65" s="1089"/>
      <c r="DA65" s="1090"/>
      <c r="DB65" s="1088"/>
      <c r="DC65" s="1089"/>
      <c r="DD65" s="1089"/>
      <c r="DE65" s="1089"/>
      <c r="DF65" s="1090"/>
      <c r="DG65" s="1088"/>
      <c r="DH65" s="1089"/>
      <c r="DI65" s="1089"/>
      <c r="DJ65" s="1089"/>
      <c r="DK65" s="1090"/>
      <c r="DL65" s="1088"/>
      <c r="DM65" s="1089"/>
      <c r="DN65" s="1089"/>
      <c r="DO65" s="1089"/>
      <c r="DP65" s="1090"/>
      <c r="DQ65" s="1088"/>
      <c r="DR65" s="1089"/>
      <c r="DS65" s="1089"/>
      <c r="DT65" s="1089"/>
      <c r="DU65" s="1090"/>
      <c r="DV65" s="1091"/>
      <c r="DW65" s="1092"/>
      <c r="DX65" s="1092"/>
      <c r="DY65" s="1092"/>
      <c r="DZ65" s="1093"/>
      <c r="EA65" s="246"/>
    </row>
    <row r="66" spans="1:131" s="247" customFormat="1" ht="26.25" customHeight="1" x14ac:dyDescent="0.15">
      <c r="A66" s="1094" t="s">
        <v>401</v>
      </c>
      <c r="B66" s="1095"/>
      <c r="C66" s="1095"/>
      <c r="D66" s="1095"/>
      <c r="E66" s="1095"/>
      <c r="F66" s="1095"/>
      <c r="G66" s="1095"/>
      <c r="H66" s="1095"/>
      <c r="I66" s="1095"/>
      <c r="J66" s="1095"/>
      <c r="K66" s="1095"/>
      <c r="L66" s="1095"/>
      <c r="M66" s="1095"/>
      <c r="N66" s="1095"/>
      <c r="O66" s="1095"/>
      <c r="P66" s="1096"/>
      <c r="Q66" s="1100" t="s">
        <v>384</v>
      </c>
      <c r="R66" s="1101"/>
      <c r="S66" s="1101"/>
      <c r="T66" s="1101"/>
      <c r="U66" s="1102"/>
      <c r="V66" s="1100" t="s">
        <v>402</v>
      </c>
      <c r="W66" s="1101"/>
      <c r="X66" s="1101"/>
      <c r="Y66" s="1101"/>
      <c r="Z66" s="1102"/>
      <c r="AA66" s="1100" t="s">
        <v>403</v>
      </c>
      <c r="AB66" s="1101"/>
      <c r="AC66" s="1101"/>
      <c r="AD66" s="1101"/>
      <c r="AE66" s="1102"/>
      <c r="AF66" s="1106" t="s">
        <v>387</v>
      </c>
      <c r="AG66" s="1107"/>
      <c r="AH66" s="1107"/>
      <c r="AI66" s="1107"/>
      <c r="AJ66" s="1108"/>
      <c r="AK66" s="1100" t="s">
        <v>404</v>
      </c>
      <c r="AL66" s="1095"/>
      <c r="AM66" s="1095"/>
      <c r="AN66" s="1095"/>
      <c r="AO66" s="1096"/>
      <c r="AP66" s="1100" t="s">
        <v>405</v>
      </c>
      <c r="AQ66" s="1101"/>
      <c r="AR66" s="1101"/>
      <c r="AS66" s="1101"/>
      <c r="AT66" s="1102"/>
      <c r="AU66" s="1100" t="s">
        <v>406</v>
      </c>
      <c r="AV66" s="1101"/>
      <c r="AW66" s="1101"/>
      <c r="AX66" s="1101"/>
      <c r="AY66" s="1102"/>
      <c r="AZ66" s="1100" t="s">
        <v>368</v>
      </c>
      <c r="BA66" s="1101"/>
      <c r="BB66" s="1101"/>
      <c r="BC66" s="1101"/>
      <c r="BD66" s="111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97"/>
      <c r="B67" s="1098"/>
      <c r="C67" s="1098"/>
      <c r="D67" s="1098"/>
      <c r="E67" s="1098"/>
      <c r="F67" s="1098"/>
      <c r="G67" s="1098"/>
      <c r="H67" s="1098"/>
      <c r="I67" s="1098"/>
      <c r="J67" s="1098"/>
      <c r="K67" s="1098"/>
      <c r="L67" s="1098"/>
      <c r="M67" s="1098"/>
      <c r="N67" s="1098"/>
      <c r="O67" s="1098"/>
      <c r="P67" s="1099"/>
      <c r="Q67" s="1103"/>
      <c r="R67" s="1104"/>
      <c r="S67" s="1104"/>
      <c r="T67" s="1104"/>
      <c r="U67" s="1105"/>
      <c r="V67" s="1103"/>
      <c r="W67" s="1104"/>
      <c r="X67" s="1104"/>
      <c r="Y67" s="1104"/>
      <c r="Z67" s="1105"/>
      <c r="AA67" s="1103"/>
      <c r="AB67" s="1104"/>
      <c r="AC67" s="1104"/>
      <c r="AD67" s="1104"/>
      <c r="AE67" s="1105"/>
      <c r="AF67" s="1109"/>
      <c r="AG67" s="1110"/>
      <c r="AH67" s="1110"/>
      <c r="AI67" s="1110"/>
      <c r="AJ67" s="1111"/>
      <c r="AK67" s="1112"/>
      <c r="AL67" s="1098"/>
      <c r="AM67" s="1098"/>
      <c r="AN67" s="1098"/>
      <c r="AO67" s="1099"/>
      <c r="AP67" s="1103"/>
      <c r="AQ67" s="1104"/>
      <c r="AR67" s="1104"/>
      <c r="AS67" s="1104"/>
      <c r="AT67" s="1105"/>
      <c r="AU67" s="1103"/>
      <c r="AV67" s="1104"/>
      <c r="AW67" s="1104"/>
      <c r="AX67" s="1104"/>
      <c r="AY67" s="1105"/>
      <c r="AZ67" s="1103"/>
      <c r="BA67" s="1104"/>
      <c r="BB67" s="1104"/>
      <c r="BC67" s="1104"/>
      <c r="BD67" s="111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84" t="s">
        <v>569</v>
      </c>
      <c r="C68" s="1085"/>
      <c r="D68" s="1085"/>
      <c r="E68" s="1085"/>
      <c r="F68" s="1085"/>
      <c r="G68" s="1085"/>
      <c r="H68" s="1085"/>
      <c r="I68" s="1085"/>
      <c r="J68" s="1085"/>
      <c r="K68" s="1085"/>
      <c r="L68" s="1085"/>
      <c r="M68" s="1085"/>
      <c r="N68" s="1085"/>
      <c r="O68" s="1085"/>
      <c r="P68" s="1086"/>
      <c r="Q68" s="1087">
        <v>1755</v>
      </c>
      <c r="R68" s="1080"/>
      <c r="S68" s="1080"/>
      <c r="T68" s="1080"/>
      <c r="U68" s="1081"/>
      <c r="V68" s="1079">
        <v>1664</v>
      </c>
      <c r="W68" s="1080"/>
      <c r="X68" s="1080"/>
      <c r="Y68" s="1080"/>
      <c r="Z68" s="1081"/>
      <c r="AA68" s="1079">
        <v>91</v>
      </c>
      <c r="AB68" s="1080"/>
      <c r="AC68" s="1080"/>
      <c r="AD68" s="1080"/>
      <c r="AE68" s="1081"/>
      <c r="AF68" s="1079">
        <v>53</v>
      </c>
      <c r="AG68" s="1080"/>
      <c r="AH68" s="1080"/>
      <c r="AI68" s="1080"/>
      <c r="AJ68" s="1081"/>
      <c r="AK68" s="1079">
        <v>9</v>
      </c>
      <c r="AL68" s="1080"/>
      <c r="AM68" s="1080"/>
      <c r="AN68" s="1080"/>
      <c r="AO68" s="1081"/>
      <c r="AP68" s="1078">
        <v>5506</v>
      </c>
      <c r="AQ68" s="1078"/>
      <c r="AR68" s="1078"/>
      <c r="AS68" s="1078"/>
      <c r="AT68" s="1078"/>
      <c r="AU68" s="1079" t="s">
        <v>583</v>
      </c>
      <c r="AV68" s="1080"/>
      <c r="AW68" s="1080"/>
      <c r="AX68" s="1080"/>
      <c r="AY68" s="1081"/>
      <c r="AZ68" s="1082"/>
      <c r="BA68" s="1082"/>
      <c r="BB68" s="1082"/>
      <c r="BC68" s="1082"/>
      <c r="BD68" s="108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5" t="s">
        <v>570</v>
      </c>
      <c r="C69" s="1066"/>
      <c r="D69" s="1066"/>
      <c r="E69" s="1066"/>
      <c r="F69" s="1066"/>
      <c r="G69" s="1066"/>
      <c r="H69" s="1066"/>
      <c r="I69" s="1066"/>
      <c r="J69" s="1066"/>
      <c r="K69" s="1066"/>
      <c r="L69" s="1066"/>
      <c r="M69" s="1066"/>
      <c r="N69" s="1066"/>
      <c r="O69" s="1066"/>
      <c r="P69" s="1067"/>
      <c r="Q69" s="1068">
        <v>14</v>
      </c>
      <c r="R69" s="1062"/>
      <c r="S69" s="1062"/>
      <c r="T69" s="1062"/>
      <c r="U69" s="1062"/>
      <c r="V69" s="1062">
        <v>3</v>
      </c>
      <c r="W69" s="1062"/>
      <c r="X69" s="1062"/>
      <c r="Y69" s="1062"/>
      <c r="Z69" s="1062"/>
      <c r="AA69" s="1062">
        <v>11</v>
      </c>
      <c r="AB69" s="1062"/>
      <c r="AC69" s="1062"/>
      <c r="AD69" s="1062"/>
      <c r="AE69" s="1062"/>
      <c r="AF69" s="1062">
        <v>2</v>
      </c>
      <c r="AG69" s="1062"/>
      <c r="AH69" s="1062"/>
      <c r="AI69" s="1062"/>
      <c r="AJ69" s="1062"/>
      <c r="AK69" s="1062" t="s">
        <v>583</v>
      </c>
      <c r="AL69" s="1062"/>
      <c r="AM69" s="1062"/>
      <c r="AN69" s="1062"/>
      <c r="AO69" s="1062"/>
      <c r="AP69" s="1077" t="s">
        <v>563</v>
      </c>
      <c r="AQ69" s="1076"/>
      <c r="AR69" s="1076"/>
      <c r="AS69" s="1076"/>
      <c r="AT69" s="1076"/>
      <c r="AU69" s="1062" t="s">
        <v>584</v>
      </c>
      <c r="AV69" s="1062"/>
      <c r="AW69" s="1062"/>
      <c r="AX69" s="1062"/>
      <c r="AY69" s="1062"/>
      <c r="AZ69" s="1063"/>
      <c r="BA69" s="1063"/>
      <c r="BB69" s="1063"/>
      <c r="BC69" s="1063"/>
      <c r="BD69" s="1064"/>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5" t="s">
        <v>571</v>
      </c>
      <c r="C70" s="1066"/>
      <c r="D70" s="1066"/>
      <c r="E70" s="1066"/>
      <c r="F70" s="1066"/>
      <c r="G70" s="1066"/>
      <c r="H70" s="1066"/>
      <c r="I70" s="1066"/>
      <c r="J70" s="1066"/>
      <c r="K70" s="1066"/>
      <c r="L70" s="1066"/>
      <c r="M70" s="1066"/>
      <c r="N70" s="1066"/>
      <c r="O70" s="1066"/>
      <c r="P70" s="1067"/>
      <c r="Q70" s="1068">
        <v>2252</v>
      </c>
      <c r="R70" s="1062"/>
      <c r="S70" s="1062"/>
      <c r="T70" s="1062"/>
      <c r="U70" s="1062"/>
      <c r="V70" s="1062">
        <v>2206</v>
      </c>
      <c r="W70" s="1062"/>
      <c r="X70" s="1062"/>
      <c r="Y70" s="1062"/>
      <c r="Z70" s="1062"/>
      <c r="AA70" s="1062">
        <v>46</v>
      </c>
      <c r="AB70" s="1062"/>
      <c r="AC70" s="1062"/>
      <c r="AD70" s="1062"/>
      <c r="AE70" s="1062"/>
      <c r="AF70" s="1062">
        <v>61</v>
      </c>
      <c r="AG70" s="1062"/>
      <c r="AH70" s="1062"/>
      <c r="AI70" s="1062"/>
      <c r="AJ70" s="1062"/>
      <c r="AK70" s="1062">
        <v>21</v>
      </c>
      <c r="AL70" s="1062"/>
      <c r="AM70" s="1062"/>
      <c r="AN70" s="1062"/>
      <c r="AO70" s="1062"/>
      <c r="AP70" s="1076">
        <v>530</v>
      </c>
      <c r="AQ70" s="1076"/>
      <c r="AR70" s="1076"/>
      <c r="AS70" s="1076"/>
      <c r="AT70" s="1076"/>
      <c r="AU70" s="1062" t="s">
        <v>583</v>
      </c>
      <c r="AV70" s="1062"/>
      <c r="AW70" s="1062"/>
      <c r="AX70" s="1062"/>
      <c r="AY70" s="1062"/>
      <c r="AZ70" s="1063"/>
      <c r="BA70" s="1063"/>
      <c r="BB70" s="1063"/>
      <c r="BC70" s="1063"/>
      <c r="BD70" s="1064"/>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5" t="s">
        <v>572</v>
      </c>
      <c r="C71" s="1066"/>
      <c r="D71" s="1066"/>
      <c r="E71" s="1066"/>
      <c r="F71" s="1066"/>
      <c r="G71" s="1066"/>
      <c r="H71" s="1066"/>
      <c r="I71" s="1066"/>
      <c r="J71" s="1066"/>
      <c r="K71" s="1066"/>
      <c r="L71" s="1066"/>
      <c r="M71" s="1066"/>
      <c r="N71" s="1066"/>
      <c r="O71" s="1066"/>
      <c r="P71" s="1067"/>
      <c r="Q71" s="1068">
        <v>103</v>
      </c>
      <c r="R71" s="1062"/>
      <c r="S71" s="1062"/>
      <c r="T71" s="1062"/>
      <c r="U71" s="1062"/>
      <c r="V71" s="1062">
        <v>98</v>
      </c>
      <c r="W71" s="1062"/>
      <c r="X71" s="1062"/>
      <c r="Y71" s="1062"/>
      <c r="Z71" s="1062"/>
      <c r="AA71" s="1062">
        <v>5</v>
      </c>
      <c r="AB71" s="1062"/>
      <c r="AC71" s="1062"/>
      <c r="AD71" s="1062"/>
      <c r="AE71" s="1062"/>
      <c r="AF71" s="1062">
        <v>5</v>
      </c>
      <c r="AG71" s="1062"/>
      <c r="AH71" s="1062"/>
      <c r="AI71" s="1062"/>
      <c r="AJ71" s="1062"/>
      <c r="AK71" s="1062" t="s">
        <v>583</v>
      </c>
      <c r="AL71" s="1062"/>
      <c r="AM71" s="1062"/>
      <c r="AN71" s="1062"/>
      <c r="AO71" s="1062"/>
      <c r="AP71" s="1075" t="s">
        <v>583</v>
      </c>
      <c r="AQ71" s="1075"/>
      <c r="AR71" s="1075"/>
      <c r="AS71" s="1075"/>
      <c r="AT71" s="1075"/>
      <c r="AU71" s="1062" t="s">
        <v>583</v>
      </c>
      <c r="AV71" s="1062"/>
      <c r="AW71" s="1062"/>
      <c r="AX71" s="1062"/>
      <c r="AY71" s="1062"/>
      <c r="AZ71" s="1063"/>
      <c r="BA71" s="1063"/>
      <c r="BB71" s="1063"/>
      <c r="BC71" s="1063"/>
      <c r="BD71" s="1064"/>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5" t="s">
        <v>573</v>
      </c>
      <c r="C72" s="1066"/>
      <c r="D72" s="1066"/>
      <c r="E72" s="1066"/>
      <c r="F72" s="1066"/>
      <c r="G72" s="1066"/>
      <c r="H72" s="1066"/>
      <c r="I72" s="1066"/>
      <c r="J72" s="1066"/>
      <c r="K72" s="1066"/>
      <c r="L72" s="1066"/>
      <c r="M72" s="1066"/>
      <c r="N72" s="1066"/>
      <c r="O72" s="1066"/>
      <c r="P72" s="1067"/>
      <c r="Q72" s="1068">
        <v>1048</v>
      </c>
      <c r="R72" s="1062"/>
      <c r="S72" s="1062"/>
      <c r="T72" s="1062"/>
      <c r="U72" s="1062"/>
      <c r="V72" s="1062">
        <v>1001</v>
      </c>
      <c r="W72" s="1062"/>
      <c r="X72" s="1062"/>
      <c r="Y72" s="1062"/>
      <c r="Z72" s="1062"/>
      <c r="AA72" s="1062">
        <v>47</v>
      </c>
      <c r="AB72" s="1062"/>
      <c r="AC72" s="1062"/>
      <c r="AD72" s="1062"/>
      <c r="AE72" s="1062"/>
      <c r="AF72" s="1062">
        <v>47</v>
      </c>
      <c r="AG72" s="1062"/>
      <c r="AH72" s="1062"/>
      <c r="AI72" s="1062"/>
      <c r="AJ72" s="1062"/>
      <c r="AK72" s="1062">
        <v>42</v>
      </c>
      <c r="AL72" s="1062"/>
      <c r="AM72" s="1062"/>
      <c r="AN72" s="1062"/>
      <c r="AO72" s="1062"/>
      <c r="AP72" s="1070" t="s">
        <v>585</v>
      </c>
      <c r="AQ72" s="1070"/>
      <c r="AR72" s="1070"/>
      <c r="AS72" s="1070"/>
      <c r="AT72" s="1070"/>
      <c r="AU72" s="1070" t="s">
        <v>585</v>
      </c>
      <c r="AV72" s="1070"/>
      <c r="AW72" s="1070"/>
      <c r="AX72" s="1070"/>
      <c r="AY72" s="1070"/>
      <c r="AZ72" s="1063"/>
      <c r="BA72" s="1063"/>
      <c r="BB72" s="1063"/>
      <c r="BC72" s="1063"/>
      <c r="BD72" s="1064"/>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5" t="s">
        <v>574</v>
      </c>
      <c r="C73" s="1066"/>
      <c r="D73" s="1066"/>
      <c r="E73" s="1066"/>
      <c r="F73" s="1066"/>
      <c r="G73" s="1066"/>
      <c r="H73" s="1066"/>
      <c r="I73" s="1066"/>
      <c r="J73" s="1066"/>
      <c r="K73" s="1066"/>
      <c r="L73" s="1066"/>
      <c r="M73" s="1066"/>
      <c r="N73" s="1066"/>
      <c r="O73" s="1066"/>
      <c r="P73" s="1067"/>
      <c r="Q73" s="1068">
        <v>191</v>
      </c>
      <c r="R73" s="1062"/>
      <c r="S73" s="1062"/>
      <c r="T73" s="1062"/>
      <c r="U73" s="1062"/>
      <c r="V73" s="1062">
        <v>182</v>
      </c>
      <c r="W73" s="1062"/>
      <c r="X73" s="1062"/>
      <c r="Y73" s="1062"/>
      <c r="Z73" s="1062"/>
      <c r="AA73" s="1062">
        <v>9</v>
      </c>
      <c r="AB73" s="1062"/>
      <c r="AC73" s="1062"/>
      <c r="AD73" s="1062"/>
      <c r="AE73" s="1062"/>
      <c r="AF73" s="1062">
        <v>9</v>
      </c>
      <c r="AG73" s="1062"/>
      <c r="AH73" s="1062"/>
      <c r="AI73" s="1062"/>
      <c r="AJ73" s="1062"/>
      <c r="AK73" s="1062" t="s">
        <v>563</v>
      </c>
      <c r="AL73" s="1062"/>
      <c r="AM73" s="1062"/>
      <c r="AN73" s="1062"/>
      <c r="AO73" s="1062"/>
      <c r="AP73" s="1070" t="s">
        <v>585</v>
      </c>
      <c r="AQ73" s="1070"/>
      <c r="AR73" s="1070"/>
      <c r="AS73" s="1070"/>
      <c r="AT73" s="1070"/>
      <c r="AU73" s="1070" t="s">
        <v>585</v>
      </c>
      <c r="AV73" s="1070"/>
      <c r="AW73" s="1070"/>
      <c r="AX73" s="1070"/>
      <c r="AY73" s="1070"/>
      <c r="AZ73" s="1063"/>
      <c r="BA73" s="1063"/>
      <c r="BB73" s="1063"/>
      <c r="BC73" s="1063"/>
      <c r="BD73" s="1064"/>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5" t="s">
        <v>575</v>
      </c>
      <c r="C74" s="1066"/>
      <c r="D74" s="1066"/>
      <c r="E74" s="1066"/>
      <c r="F74" s="1066"/>
      <c r="G74" s="1066"/>
      <c r="H74" s="1066"/>
      <c r="I74" s="1066"/>
      <c r="J74" s="1066"/>
      <c r="K74" s="1066"/>
      <c r="L74" s="1066"/>
      <c r="M74" s="1066"/>
      <c r="N74" s="1066"/>
      <c r="O74" s="1066"/>
      <c r="P74" s="1067"/>
      <c r="Q74" s="1068">
        <v>6381</v>
      </c>
      <c r="R74" s="1062"/>
      <c r="S74" s="1062"/>
      <c r="T74" s="1062"/>
      <c r="U74" s="1062"/>
      <c r="V74" s="1062">
        <v>6104</v>
      </c>
      <c r="W74" s="1062"/>
      <c r="X74" s="1062"/>
      <c r="Y74" s="1062"/>
      <c r="Z74" s="1062"/>
      <c r="AA74" s="1062">
        <v>277</v>
      </c>
      <c r="AB74" s="1062"/>
      <c r="AC74" s="1062"/>
      <c r="AD74" s="1062"/>
      <c r="AE74" s="1062"/>
      <c r="AF74" s="1062">
        <v>277</v>
      </c>
      <c r="AG74" s="1062"/>
      <c r="AH74" s="1062"/>
      <c r="AI74" s="1062"/>
      <c r="AJ74" s="1062"/>
      <c r="AK74" s="1062">
        <v>80</v>
      </c>
      <c r="AL74" s="1062"/>
      <c r="AM74" s="1062"/>
      <c r="AN74" s="1062"/>
      <c r="AO74" s="1062"/>
      <c r="AP74" s="1070" t="s">
        <v>585</v>
      </c>
      <c r="AQ74" s="1070"/>
      <c r="AR74" s="1070"/>
      <c r="AS74" s="1070"/>
      <c r="AT74" s="1070"/>
      <c r="AU74" s="1070" t="s">
        <v>585</v>
      </c>
      <c r="AV74" s="1070"/>
      <c r="AW74" s="1070"/>
      <c r="AX74" s="1070"/>
      <c r="AY74" s="1070"/>
      <c r="AZ74" s="1063"/>
      <c r="BA74" s="1063"/>
      <c r="BB74" s="1063"/>
      <c r="BC74" s="1063"/>
      <c r="BD74" s="1064"/>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5" t="s">
        <v>576</v>
      </c>
      <c r="C75" s="1066"/>
      <c r="D75" s="1066"/>
      <c r="E75" s="1066"/>
      <c r="F75" s="1066"/>
      <c r="G75" s="1066"/>
      <c r="H75" s="1066"/>
      <c r="I75" s="1066"/>
      <c r="J75" s="1066"/>
      <c r="K75" s="1066"/>
      <c r="L75" s="1066"/>
      <c r="M75" s="1066"/>
      <c r="N75" s="1066"/>
      <c r="O75" s="1066"/>
      <c r="P75" s="1067"/>
      <c r="Q75" s="1071">
        <v>36</v>
      </c>
      <c r="R75" s="1072"/>
      <c r="S75" s="1072"/>
      <c r="T75" s="1072"/>
      <c r="U75" s="1073"/>
      <c r="V75" s="1074">
        <v>33</v>
      </c>
      <c r="W75" s="1072"/>
      <c r="X75" s="1072"/>
      <c r="Y75" s="1072"/>
      <c r="Z75" s="1073"/>
      <c r="AA75" s="1074">
        <v>3</v>
      </c>
      <c r="AB75" s="1072"/>
      <c r="AC75" s="1072"/>
      <c r="AD75" s="1072"/>
      <c r="AE75" s="1073"/>
      <c r="AF75" s="1074">
        <v>3</v>
      </c>
      <c r="AG75" s="1072"/>
      <c r="AH75" s="1072"/>
      <c r="AI75" s="1072"/>
      <c r="AJ75" s="1073"/>
      <c r="AK75" s="1074">
        <v>29</v>
      </c>
      <c r="AL75" s="1072"/>
      <c r="AM75" s="1072"/>
      <c r="AN75" s="1072"/>
      <c r="AO75" s="1073"/>
      <c r="AP75" s="1070" t="s">
        <v>585</v>
      </c>
      <c r="AQ75" s="1070"/>
      <c r="AR75" s="1070"/>
      <c r="AS75" s="1070"/>
      <c r="AT75" s="1070"/>
      <c r="AU75" s="1070" t="s">
        <v>585</v>
      </c>
      <c r="AV75" s="1070"/>
      <c r="AW75" s="1070"/>
      <c r="AX75" s="1070"/>
      <c r="AY75" s="1070"/>
      <c r="AZ75" s="1063"/>
      <c r="BA75" s="1063"/>
      <c r="BB75" s="1063"/>
      <c r="BC75" s="1063"/>
      <c r="BD75" s="1064"/>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5" t="s">
        <v>577</v>
      </c>
      <c r="C76" s="1066"/>
      <c r="D76" s="1066"/>
      <c r="E76" s="1066"/>
      <c r="F76" s="1066"/>
      <c r="G76" s="1066"/>
      <c r="H76" s="1066"/>
      <c r="I76" s="1066"/>
      <c r="J76" s="1066"/>
      <c r="K76" s="1066"/>
      <c r="L76" s="1066"/>
      <c r="M76" s="1066"/>
      <c r="N76" s="1066"/>
      <c r="O76" s="1066"/>
      <c r="P76" s="1067"/>
      <c r="Q76" s="1071">
        <v>1268</v>
      </c>
      <c r="R76" s="1072"/>
      <c r="S76" s="1072"/>
      <c r="T76" s="1072"/>
      <c r="U76" s="1073"/>
      <c r="V76" s="1074">
        <v>1133</v>
      </c>
      <c r="W76" s="1072"/>
      <c r="X76" s="1072"/>
      <c r="Y76" s="1072"/>
      <c r="Z76" s="1073"/>
      <c r="AA76" s="1074">
        <v>135</v>
      </c>
      <c r="AB76" s="1072"/>
      <c r="AC76" s="1072"/>
      <c r="AD76" s="1072"/>
      <c r="AE76" s="1073"/>
      <c r="AF76" s="1074">
        <v>135</v>
      </c>
      <c r="AG76" s="1072"/>
      <c r="AH76" s="1072"/>
      <c r="AI76" s="1072"/>
      <c r="AJ76" s="1073"/>
      <c r="AK76" s="1074">
        <v>0</v>
      </c>
      <c r="AL76" s="1072"/>
      <c r="AM76" s="1072"/>
      <c r="AN76" s="1072"/>
      <c r="AO76" s="1073"/>
      <c r="AP76" s="1070" t="s">
        <v>585</v>
      </c>
      <c r="AQ76" s="1070"/>
      <c r="AR76" s="1070"/>
      <c r="AS76" s="1070"/>
      <c r="AT76" s="1070"/>
      <c r="AU76" s="1070" t="s">
        <v>585</v>
      </c>
      <c r="AV76" s="1070"/>
      <c r="AW76" s="1070"/>
      <c r="AX76" s="1070"/>
      <c r="AY76" s="1070"/>
      <c r="AZ76" s="1063"/>
      <c r="BA76" s="1063"/>
      <c r="BB76" s="1063"/>
      <c r="BC76" s="1063"/>
      <c r="BD76" s="1064"/>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5" t="s">
        <v>578</v>
      </c>
      <c r="C77" s="1066"/>
      <c r="D77" s="1066"/>
      <c r="E77" s="1066"/>
      <c r="F77" s="1066"/>
      <c r="G77" s="1066"/>
      <c r="H77" s="1066"/>
      <c r="I77" s="1066"/>
      <c r="J77" s="1066"/>
      <c r="K77" s="1066"/>
      <c r="L77" s="1066"/>
      <c r="M77" s="1066"/>
      <c r="N77" s="1066"/>
      <c r="O77" s="1066"/>
      <c r="P77" s="1067"/>
      <c r="Q77" s="1071">
        <v>285242</v>
      </c>
      <c r="R77" s="1072"/>
      <c r="S77" s="1072"/>
      <c r="T77" s="1072"/>
      <c r="U77" s="1073"/>
      <c r="V77" s="1074">
        <v>271656</v>
      </c>
      <c r="W77" s="1072"/>
      <c r="X77" s="1072"/>
      <c r="Y77" s="1072"/>
      <c r="Z77" s="1073"/>
      <c r="AA77" s="1074">
        <v>13586</v>
      </c>
      <c r="AB77" s="1072"/>
      <c r="AC77" s="1072"/>
      <c r="AD77" s="1072"/>
      <c r="AE77" s="1073"/>
      <c r="AF77" s="1074">
        <v>13586</v>
      </c>
      <c r="AG77" s="1072"/>
      <c r="AH77" s="1072"/>
      <c r="AI77" s="1072"/>
      <c r="AJ77" s="1073"/>
      <c r="AK77" s="1074">
        <v>983</v>
      </c>
      <c r="AL77" s="1072"/>
      <c r="AM77" s="1072"/>
      <c r="AN77" s="1072"/>
      <c r="AO77" s="1073"/>
      <c r="AP77" s="1070" t="s">
        <v>585</v>
      </c>
      <c r="AQ77" s="1070"/>
      <c r="AR77" s="1070"/>
      <c r="AS77" s="1070"/>
      <c r="AT77" s="1070"/>
      <c r="AU77" s="1070" t="s">
        <v>585</v>
      </c>
      <c r="AV77" s="1070"/>
      <c r="AW77" s="1070"/>
      <c r="AX77" s="1070"/>
      <c r="AY77" s="1070"/>
      <c r="AZ77" s="1063"/>
      <c r="BA77" s="1063"/>
      <c r="BB77" s="1063"/>
      <c r="BC77" s="1063"/>
      <c r="BD77" s="1064"/>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5" t="s">
        <v>579</v>
      </c>
      <c r="C78" s="1066"/>
      <c r="D78" s="1066"/>
      <c r="E78" s="1066"/>
      <c r="F78" s="1066"/>
      <c r="G78" s="1066"/>
      <c r="H78" s="1066"/>
      <c r="I78" s="1066"/>
      <c r="J78" s="1066"/>
      <c r="K78" s="1066"/>
      <c r="L78" s="1066"/>
      <c r="M78" s="1066"/>
      <c r="N78" s="1066"/>
      <c r="O78" s="1066"/>
      <c r="P78" s="1067"/>
      <c r="Q78" s="1068">
        <v>130</v>
      </c>
      <c r="R78" s="1062"/>
      <c r="S78" s="1062"/>
      <c r="T78" s="1062"/>
      <c r="U78" s="1062"/>
      <c r="V78" s="1062">
        <v>123</v>
      </c>
      <c r="W78" s="1062"/>
      <c r="X78" s="1062"/>
      <c r="Y78" s="1062"/>
      <c r="Z78" s="1062"/>
      <c r="AA78" s="1062">
        <v>7</v>
      </c>
      <c r="AB78" s="1062"/>
      <c r="AC78" s="1062"/>
      <c r="AD78" s="1062"/>
      <c r="AE78" s="1062"/>
      <c r="AF78" s="1062">
        <v>7</v>
      </c>
      <c r="AG78" s="1062"/>
      <c r="AH78" s="1062"/>
      <c r="AI78" s="1062"/>
      <c r="AJ78" s="1062"/>
      <c r="AK78" s="1070" t="s">
        <v>585</v>
      </c>
      <c r="AL78" s="1070"/>
      <c r="AM78" s="1070"/>
      <c r="AN78" s="1070"/>
      <c r="AO78" s="1070"/>
      <c r="AP78" s="1070" t="s">
        <v>585</v>
      </c>
      <c r="AQ78" s="1070"/>
      <c r="AR78" s="1070"/>
      <c r="AS78" s="1070"/>
      <c r="AT78" s="1070"/>
      <c r="AU78" s="1070" t="s">
        <v>585</v>
      </c>
      <c r="AV78" s="1070"/>
      <c r="AW78" s="1070"/>
      <c r="AX78" s="1070"/>
      <c r="AY78" s="1070"/>
      <c r="AZ78" s="1063"/>
      <c r="BA78" s="1063"/>
      <c r="BB78" s="1063"/>
      <c r="BC78" s="1063"/>
      <c r="BD78" s="1064"/>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5" t="s">
        <v>580</v>
      </c>
      <c r="C79" s="1066"/>
      <c r="D79" s="1066"/>
      <c r="E79" s="1066"/>
      <c r="F79" s="1066"/>
      <c r="G79" s="1066"/>
      <c r="H79" s="1066"/>
      <c r="I79" s="1066"/>
      <c r="J79" s="1066"/>
      <c r="K79" s="1066"/>
      <c r="L79" s="1066"/>
      <c r="M79" s="1066"/>
      <c r="N79" s="1066"/>
      <c r="O79" s="1066"/>
      <c r="P79" s="1067"/>
      <c r="Q79" s="1068">
        <v>2</v>
      </c>
      <c r="R79" s="1062"/>
      <c r="S79" s="1062"/>
      <c r="T79" s="1062"/>
      <c r="U79" s="1062"/>
      <c r="V79" s="1062">
        <v>2</v>
      </c>
      <c r="W79" s="1062"/>
      <c r="X79" s="1062"/>
      <c r="Y79" s="1062"/>
      <c r="Z79" s="1062"/>
      <c r="AA79" s="1062">
        <v>0</v>
      </c>
      <c r="AB79" s="1062"/>
      <c r="AC79" s="1062"/>
      <c r="AD79" s="1062"/>
      <c r="AE79" s="1062"/>
      <c r="AF79" s="1062" t="s">
        <v>563</v>
      </c>
      <c r="AG79" s="1062"/>
      <c r="AH79" s="1062"/>
      <c r="AI79" s="1062"/>
      <c r="AJ79" s="1062"/>
      <c r="AK79" s="1070" t="s">
        <v>585</v>
      </c>
      <c r="AL79" s="1070"/>
      <c r="AM79" s="1070"/>
      <c r="AN79" s="1070"/>
      <c r="AO79" s="1070"/>
      <c r="AP79" s="1070" t="s">
        <v>585</v>
      </c>
      <c r="AQ79" s="1070"/>
      <c r="AR79" s="1070"/>
      <c r="AS79" s="1070"/>
      <c r="AT79" s="1070"/>
      <c r="AU79" s="1070" t="s">
        <v>585</v>
      </c>
      <c r="AV79" s="1070"/>
      <c r="AW79" s="1070"/>
      <c r="AX79" s="1070"/>
      <c r="AY79" s="1070"/>
      <c r="AZ79" s="1063"/>
      <c r="BA79" s="1063"/>
      <c r="BB79" s="1063"/>
      <c r="BC79" s="1063"/>
      <c r="BD79" s="1064"/>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5" t="s">
        <v>581</v>
      </c>
      <c r="C80" s="1066"/>
      <c r="D80" s="1066"/>
      <c r="E80" s="1066"/>
      <c r="F80" s="1066"/>
      <c r="G80" s="1066"/>
      <c r="H80" s="1066"/>
      <c r="I80" s="1066"/>
      <c r="J80" s="1066"/>
      <c r="K80" s="1066"/>
      <c r="L80" s="1066"/>
      <c r="M80" s="1066"/>
      <c r="N80" s="1066"/>
      <c r="O80" s="1066"/>
      <c r="P80" s="1067"/>
      <c r="Q80" s="1068">
        <v>0</v>
      </c>
      <c r="R80" s="1062"/>
      <c r="S80" s="1062"/>
      <c r="T80" s="1062"/>
      <c r="U80" s="1062"/>
      <c r="V80" s="1062">
        <v>0</v>
      </c>
      <c r="W80" s="1062"/>
      <c r="X80" s="1062"/>
      <c r="Y80" s="1062"/>
      <c r="Z80" s="1062"/>
      <c r="AA80" s="1062">
        <v>0</v>
      </c>
      <c r="AB80" s="1062"/>
      <c r="AC80" s="1062"/>
      <c r="AD80" s="1062"/>
      <c r="AE80" s="1062"/>
      <c r="AF80" s="1062">
        <v>5</v>
      </c>
      <c r="AG80" s="1062"/>
      <c r="AH80" s="1062"/>
      <c r="AI80" s="1062"/>
      <c r="AJ80" s="1062"/>
      <c r="AK80" s="1070" t="s">
        <v>585</v>
      </c>
      <c r="AL80" s="1070"/>
      <c r="AM80" s="1070"/>
      <c r="AN80" s="1070"/>
      <c r="AO80" s="1070"/>
      <c r="AP80" s="1070" t="s">
        <v>585</v>
      </c>
      <c r="AQ80" s="1070"/>
      <c r="AR80" s="1070"/>
      <c r="AS80" s="1070"/>
      <c r="AT80" s="1070"/>
      <c r="AU80" s="1070" t="s">
        <v>585</v>
      </c>
      <c r="AV80" s="1070"/>
      <c r="AW80" s="1070"/>
      <c r="AX80" s="1070"/>
      <c r="AY80" s="1070"/>
      <c r="AZ80" s="1063"/>
      <c r="BA80" s="1063"/>
      <c r="BB80" s="1063"/>
      <c r="BC80" s="1063"/>
      <c r="BD80" s="1064"/>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5" t="s">
        <v>582</v>
      </c>
      <c r="C81" s="1066"/>
      <c r="D81" s="1066"/>
      <c r="E81" s="1066"/>
      <c r="F81" s="1066"/>
      <c r="G81" s="1066"/>
      <c r="H81" s="1066"/>
      <c r="I81" s="1066"/>
      <c r="J81" s="1066"/>
      <c r="K81" s="1066"/>
      <c r="L81" s="1066"/>
      <c r="M81" s="1066"/>
      <c r="N81" s="1066"/>
      <c r="O81" s="1066"/>
      <c r="P81" s="1067"/>
      <c r="Q81" s="1068">
        <v>27</v>
      </c>
      <c r="R81" s="1062"/>
      <c r="S81" s="1062"/>
      <c r="T81" s="1062"/>
      <c r="U81" s="1062"/>
      <c r="V81" s="1062">
        <v>26</v>
      </c>
      <c r="W81" s="1062"/>
      <c r="X81" s="1062"/>
      <c r="Y81" s="1062"/>
      <c r="Z81" s="1062"/>
      <c r="AA81" s="1062">
        <v>1</v>
      </c>
      <c r="AB81" s="1062"/>
      <c r="AC81" s="1062"/>
      <c r="AD81" s="1062"/>
      <c r="AE81" s="1062"/>
      <c r="AF81" s="1062">
        <v>1</v>
      </c>
      <c r="AG81" s="1062"/>
      <c r="AH81" s="1062"/>
      <c r="AI81" s="1062"/>
      <c r="AJ81" s="1062"/>
      <c r="AK81" s="1070" t="s">
        <v>585</v>
      </c>
      <c r="AL81" s="1070"/>
      <c r="AM81" s="1070"/>
      <c r="AN81" s="1070"/>
      <c r="AO81" s="1070"/>
      <c r="AP81" s="1070" t="s">
        <v>585</v>
      </c>
      <c r="AQ81" s="1070"/>
      <c r="AR81" s="1070"/>
      <c r="AS81" s="1070"/>
      <c r="AT81" s="1070"/>
      <c r="AU81" s="1070" t="s">
        <v>585</v>
      </c>
      <c r="AV81" s="1070"/>
      <c r="AW81" s="1070"/>
      <c r="AX81" s="1070"/>
      <c r="AY81" s="1070"/>
      <c r="AZ81" s="1063"/>
      <c r="BA81" s="1063"/>
      <c r="BB81" s="1063"/>
      <c r="BC81" s="1063"/>
      <c r="BD81" s="1064"/>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5" t="s">
        <v>586</v>
      </c>
      <c r="C82" s="1066"/>
      <c r="D82" s="1066"/>
      <c r="E82" s="1066"/>
      <c r="F82" s="1066"/>
      <c r="G82" s="1066"/>
      <c r="H82" s="1066"/>
      <c r="I82" s="1066"/>
      <c r="J82" s="1066"/>
      <c r="K82" s="1066"/>
      <c r="L82" s="1066"/>
      <c r="M82" s="1066"/>
      <c r="N82" s="1066"/>
      <c r="O82" s="1066"/>
      <c r="P82" s="1067"/>
      <c r="Q82" s="1068">
        <v>45</v>
      </c>
      <c r="R82" s="1062"/>
      <c r="S82" s="1062"/>
      <c r="T82" s="1062"/>
      <c r="U82" s="1062"/>
      <c r="V82" s="1062">
        <v>42</v>
      </c>
      <c r="W82" s="1062"/>
      <c r="X82" s="1062"/>
      <c r="Y82" s="1062"/>
      <c r="Z82" s="1062"/>
      <c r="AA82" s="1062">
        <v>3</v>
      </c>
      <c r="AB82" s="1062"/>
      <c r="AC82" s="1062"/>
      <c r="AD82" s="1062"/>
      <c r="AE82" s="1062"/>
      <c r="AF82" s="1062">
        <v>3</v>
      </c>
      <c r="AG82" s="1062"/>
      <c r="AH82" s="1062"/>
      <c r="AI82" s="1062"/>
      <c r="AJ82" s="1062"/>
      <c r="AK82" s="1062" t="s">
        <v>587</v>
      </c>
      <c r="AL82" s="1062"/>
      <c r="AM82" s="1062"/>
      <c r="AN82" s="1062"/>
      <c r="AO82" s="1062"/>
      <c r="AP82" s="1069" t="s">
        <v>587</v>
      </c>
      <c r="AQ82" s="1069"/>
      <c r="AR82" s="1069"/>
      <c r="AS82" s="1069"/>
      <c r="AT82" s="1069"/>
      <c r="AU82" s="1062" t="s">
        <v>587</v>
      </c>
      <c r="AV82" s="1062"/>
      <c r="AW82" s="1062"/>
      <c r="AX82" s="1062"/>
      <c r="AY82" s="1062"/>
      <c r="AZ82" s="1063"/>
      <c r="BA82" s="1063"/>
      <c r="BB82" s="1063"/>
      <c r="BC82" s="1063"/>
      <c r="BD82" s="1064"/>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5" t="s">
        <v>588</v>
      </c>
      <c r="C83" s="1066"/>
      <c r="D83" s="1066"/>
      <c r="E83" s="1066"/>
      <c r="F83" s="1066"/>
      <c r="G83" s="1066"/>
      <c r="H83" s="1066"/>
      <c r="I83" s="1066"/>
      <c r="J83" s="1066"/>
      <c r="K83" s="1066"/>
      <c r="L83" s="1066"/>
      <c r="M83" s="1066"/>
      <c r="N83" s="1066"/>
      <c r="O83" s="1066"/>
      <c r="P83" s="1067"/>
      <c r="Q83" s="1068">
        <v>32</v>
      </c>
      <c r="R83" s="1062"/>
      <c r="S83" s="1062"/>
      <c r="T83" s="1062"/>
      <c r="U83" s="1062"/>
      <c r="V83" s="1062">
        <v>27</v>
      </c>
      <c r="W83" s="1062"/>
      <c r="X83" s="1062"/>
      <c r="Y83" s="1062"/>
      <c r="Z83" s="1062"/>
      <c r="AA83" s="1062">
        <v>5</v>
      </c>
      <c r="AB83" s="1062"/>
      <c r="AC83" s="1062"/>
      <c r="AD83" s="1062"/>
      <c r="AE83" s="1062"/>
      <c r="AF83" s="1062">
        <v>5</v>
      </c>
      <c r="AG83" s="1062"/>
      <c r="AH83" s="1062"/>
      <c r="AI83" s="1062"/>
      <c r="AJ83" s="1062"/>
      <c r="AK83" s="1062" t="s">
        <v>587</v>
      </c>
      <c r="AL83" s="1062"/>
      <c r="AM83" s="1062"/>
      <c r="AN83" s="1062"/>
      <c r="AO83" s="1062"/>
      <c r="AP83" s="1069" t="s">
        <v>587</v>
      </c>
      <c r="AQ83" s="1069"/>
      <c r="AR83" s="1069"/>
      <c r="AS83" s="1069"/>
      <c r="AT83" s="1069"/>
      <c r="AU83" s="1062" t="s">
        <v>587</v>
      </c>
      <c r="AV83" s="1062"/>
      <c r="AW83" s="1062"/>
      <c r="AX83" s="1062"/>
      <c r="AY83" s="1062"/>
      <c r="AZ83" s="1063"/>
      <c r="BA83" s="1063"/>
      <c r="BB83" s="1063"/>
      <c r="BC83" s="1063"/>
      <c r="BD83" s="1064"/>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5"/>
      <c r="C84" s="1066"/>
      <c r="D84" s="1066"/>
      <c r="E84" s="1066"/>
      <c r="F84" s="1066"/>
      <c r="G84" s="1066"/>
      <c r="H84" s="1066"/>
      <c r="I84" s="1066"/>
      <c r="J84" s="1066"/>
      <c r="K84" s="1066"/>
      <c r="L84" s="1066"/>
      <c r="M84" s="1066"/>
      <c r="N84" s="1066"/>
      <c r="O84" s="1066"/>
      <c r="P84" s="1067"/>
      <c r="Q84" s="1068"/>
      <c r="R84" s="1062"/>
      <c r="S84" s="1062"/>
      <c r="T84" s="1062"/>
      <c r="U84" s="1062"/>
      <c r="V84" s="1062"/>
      <c r="W84" s="1062"/>
      <c r="X84" s="1062"/>
      <c r="Y84" s="1062"/>
      <c r="Z84" s="1062"/>
      <c r="AA84" s="1062"/>
      <c r="AB84" s="1062"/>
      <c r="AC84" s="1062"/>
      <c r="AD84" s="1062"/>
      <c r="AE84" s="1062"/>
      <c r="AF84" s="1062"/>
      <c r="AG84" s="1062"/>
      <c r="AH84" s="1062"/>
      <c r="AI84" s="1062"/>
      <c r="AJ84" s="1062"/>
      <c r="AK84" s="1062"/>
      <c r="AL84" s="1062"/>
      <c r="AM84" s="1062"/>
      <c r="AN84" s="1062"/>
      <c r="AO84" s="1062"/>
      <c r="AP84" s="1062"/>
      <c r="AQ84" s="1062"/>
      <c r="AR84" s="1062"/>
      <c r="AS84" s="1062"/>
      <c r="AT84" s="1062"/>
      <c r="AU84" s="1062"/>
      <c r="AV84" s="1062"/>
      <c r="AW84" s="1062"/>
      <c r="AX84" s="1062"/>
      <c r="AY84" s="1062"/>
      <c r="AZ84" s="1063"/>
      <c r="BA84" s="1063"/>
      <c r="BB84" s="1063"/>
      <c r="BC84" s="1063"/>
      <c r="BD84" s="1064"/>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5"/>
      <c r="C85" s="1066"/>
      <c r="D85" s="1066"/>
      <c r="E85" s="1066"/>
      <c r="F85" s="1066"/>
      <c r="G85" s="1066"/>
      <c r="H85" s="1066"/>
      <c r="I85" s="1066"/>
      <c r="J85" s="1066"/>
      <c r="K85" s="1066"/>
      <c r="L85" s="1066"/>
      <c r="M85" s="1066"/>
      <c r="N85" s="1066"/>
      <c r="O85" s="1066"/>
      <c r="P85" s="1067"/>
      <c r="Q85" s="1068"/>
      <c r="R85" s="1062"/>
      <c r="S85" s="1062"/>
      <c r="T85" s="1062"/>
      <c r="U85" s="1062"/>
      <c r="V85" s="1062"/>
      <c r="W85" s="1062"/>
      <c r="X85" s="1062"/>
      <c r="Y85" s="1062"/>
      <c r="Z85" s="1062"/>
      <c r="AA85" s="1062"/>
      <c r="AB85" s="1062"/>
      <c r="AC85" s="1062"/>
      <c r="AD85" s="1062"/>
      <c r="AE85" s="1062"/>
      <c r="AF85" s="1062"/>
      <c r="AG85" s="1062"/>
      <c r="AH85" s="1062"/>
      <c r="AI85" s="1062"/>
      <c r="AJ85" s="1062"/>
      <c r="AK85" s="1062"/>
      <c r="AL85" s="1062"/>
      <c r="AM85" s="1062"/>
      <c r="AN85" s="1062"/>
      <c r="AO85" s="1062"/>
      <c r="AP85" s="1062"/>
      <c r="AQ85" s="1062"/>
      <c r="AR85" s="1062"/>
      <c r="AS85" s="1062"/>
      <c r="AT85" s="1062"/>
      <c r="AU85" s="1062"/>
      <c r="AV85" s="1062"/>
      <c r="AW85" s="1062"/>
      <c r="AX85" s="1062"/>
      <c r="AY85" s="1062"/>
      <c r="AZ85" s="1063"/>
      <c r="BA85" s="1063"/>
      <c r="BB85" s="1063"/>
      <c r="BC85" s="1063"/>
      <c r="BD85" s="1064"/>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5"/>
      <c r="C86" s="1066"/>
      <c r="D86" s="1066"/>
      <c r="E86" s="1066"/>
      <c r="F86" s="1066"/>
      <c r="G86" s="1066"/>
      <c r="H86" s="1066"/>
      <c r="I86" s="1066"/>
      <c r="J86" s="1066"/>
      <c r="K86" s="1066"/>
      <c r="L86" s="1066"/>
      <c r="M86" s="1066"/>
      <c r="N86" s="1066"/>
      <c r="O86" s="1066"/>
      <c r="P86" s="1067"/>
      <c r="Q86" s="1068"/>
      <c r="R86" s="1062"/>
      <c r="S86" s="1062"/>
      <c r="T86" s="1062"/>
      <c r="U86" s="1062"/>
      <c r="V86" s="1062"/>
      <c r="W86" s="1062"/>
      <c r="X86" s="1062"/>
      <c r="Y86" s="1062"/>
      <c r="Z86" s="1062"/>
      <c r="AA86" s="1062"/>
      <c r="AB86" s="1062"/>
      <c r="AC86" s="1062"/>
      <c r="AD86" s="1062"/>
      <c r="AE86" s="1062"/>
      <c r="AF86" s="1062"/>
      <c r="AG86" s="1062"/>
      <c r="AH86" s="1062"/>
      <c r="AI86" s="1062"/>
      <c r="AJ86" s="1062"/>
      <c r="AK86" s="1062"/>
      <c r="AL86" s="1062"/>
      <c r="AM86" s="1062"/>
      <c r="AN86" s="1062"/>
      <c r="AO86" s="1062"/>
      <c r="AP86" s="1062"/>
      <c r="AQ86" s="1062"/>
      <c r="AR86" s="1062"/>
      <c r="AS86" s="1062"/>
      <c r="AT86" s="1062"/>
      <c r="AU86" s="1062"/>
      <c r="AV86" s="1062"/>
      <c r="AW86" s="1062"/>
      <c r="AX86" s="1062"/>
      <c r="AY86" s="1062"/>
      <c r="AZ86" s="1063"/>
      <c r="BA86" s="1063"/>
      <c r="BB86" s="1063"/>
      <c r="BC86" s="1063"/>
      <c r="BD86" s="1064"/>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5"/>
      <c r="C87" s="1056"/>
      <c r="D87" s="1056"/>
      <c r="E87" s="1056"/>
      <c r="F87" s="1056"/>
      <c r="G87" s="1056"/>
      <c r="H87" s="1056"/>
      <c r="I87" s="1056"/>
      <c r="J87" s="1056"/>
      <c r="K87" s="1056"/>
      <c r="L87" s="1056"/>
      <c r="M87" s="1056"/>
      <c r="N87" s="1056"/>
      <c r="O87" s="1056"/>
      <c r="P87" s="1057"/>
      <c r="Q87" s="1058"/>
      <c r="R87" s="1059"/>
      <c r="S87" s="1059"/>
      <c r="T87" s="1059"/>
      <c r="U87" s="1059"/>
      <c r="V87" s="1059"/>
      <c r="W87" s="1059"/>
      <c r="X87" s="1059"/>
      <c r="Y87" s="1059"/>
      <c r="Z87" s="1059"/>
      <c r="AA87" s="1059"/>
      <c r="AB87" s="1059"/>
      <c r="AC87" s="1059"/>
      <c r="AD87" s="1059"/>
      <c r="AE87" s="1059"/>
      <c r="AF87" s="1059"/>
      <c r="AG87" s="1059"/>
      <c r="AH87" s="1059"/>
      <c r="AI87" s="1059"/>
      <c r="AJ87" s="1059"/>
      <c r="AK87" s="1059"/>
      <c r="AL87" s="1059"/>
      <c r="AM87" s="1059"/>
      <c r="AN87" s="1059"/>
      <c r="AO87" s="1059"/>
      <c r="AP87" s="1059"/>
      <c r="AQ87" s="1059"/>
      <c r="AR87" s="1059"/>
      <c r="AS87" s="1059"/>
      <c r="AT87" s="1059"/>
      <c r="AU87" s="1059"/>
      <c r="AV87" s="1059"/>
      <c r="AW87" s="1059"/>
      <c r="AX87" s="1059"/>
      <c r="AY87" s="1059"/>
      <c r="AZ87" s="1060"/>
      <c r="BA87" s="1060"/>
      <c r="BB87" s="1060"/>
      <c r="BC87" s="1060"/>
      <c r="BD87" s="1061"/>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380</v>
      </c>
      <c r="B88" s="1033" t="s">
        <v>407</v>
      </c>
      <c r="C88" s="1034"/>
      <c r="D88" s="1034"/>
      <c r="E88" s="1034"/>
      <c r="F88" s="1034"/>
      <c r="G88" s="1034"/>
      <c r="H88" s="1034"/>
      <c r="I88" s="1034"/>
      <c r="J88" s="1034"/>
      <c r="K88" s="1034"/>
      <c r="L88" s="1034"/>
      <c r="M88" s="1034"/>
      <c r="N88" s="1034"/>
      <c r="O88" s="1034"/>
      <c r="P88" s="1035"/>
      <c r="Q88" s="1052"/>
      <c r="R88" s="1053"/>
      <c r="S88" s="1053"/>
      <c r="T88" s="1053"/>
      <c r="U88" s="1053"/>
      <c r="V88" s="1053"/>
      <c r="W88" s="1053"/>
      <c r="X88" s="1053"/>
      <c r="Y88" s="1053"/>
      <c r="Z88" s="1053"/>
      <c r="AA88" s="1053"/>
      <c r="AB88" s="1053"/>
      <c r="AC88" s="1053"/>
      <c r="AD88" s="1053"/>
      <c r="AE88" s="1053"/>
      <c r="AF88" s="1054">
        <f>SUM(AF68:AJ84)</f>
        <v>14199</v>
      </c>
      <c r="AG88" s="1054"/>
      <c r="AH88" s="1054"/>
      <c r="AI88" s="1054"/>
      <c r="AJ88" s="1054"/>
      <c r="AK88" s="1053"/>
      <c r="AL88" s="1053"/>
      <c r="AM88" s="1053"/>
      <c r="AN88" s="1053"/>
      <c r="AO88" s="1053"/>
      <c r="AP88" s="1048">
        <f t="shared" ref="AP88" si="2">SUM(AP68:AT84)</f>
        <v>6036</v>
      </c>
      <c r="AQ88" s="1040"/>
      <c r="AR88" s="1040"/>
      <c r="AS88" s="1040"/>
      <c r="AT88" s="1049"/>
      <c r="AU88" s="1048">
        <f t="shared" ref="AU88" si="3">SUM(AU68:AY84)</f>
        <v>0</v>
      </c>
      <c r="AV88" s="1040"/>
      <c r="AW88" s="1040"/>
      <c r="AX88" s="1040"/>
      <c r="AY88" s="1049"/>
      <c r="AZ88" s="1050"/>
      <c r="BA88" s="1050"/>
      <c r="BB88" s="1050"/>
      <c r="BC88" s="1050"/>
      <c r="BD88" s="1051"/>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380</v>
      </c>
      <c r="BR102" s="1033" t="s">
        <v>408</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f>+CR7</f>
        <v>5</v>
      </c>
      <c r="CS102" s="1040"/>
      <c r="CT102" s="1040"/>
      <c r="CU102" s="1040"/>
      <c r="CV102" s="1041"/>
      <c r="CW102" s="1039" t="str">
        <f t="shared" ref="CW102" si="4">+CW7</f>
        <v>-</v>
      </c>
      <c r="CX102" s="1040"/>
      <c r="CY102" s="1040"/>
      <c r="CZ102" s="1040"/>
      <c r="DA102" s="1041"/>
      <c r="DB102" s="1039" t="str">
        <f t="shared" ref="DB102" si="5">+DB7</f>
        <v>-</v>
      </c>
      <c r="DC102" s="1040"/>
      <c r="DD102" s="1040"/>
      <c r="DE102" s="1040"/>
      <c r="DF102" s="1041"/>
      <c r="DG102" s="1039" t="str">
        <f t="shared" ref="DG102" si="6">+DG7</f>
        <v>-</v>
      </c>
      <c r="DH102" s="1040"/>
      <c r="DI102" s="1040"/>
      <c r="DJ102" s="1040"/>
      <c r="DK102" s="1041"/>
      <c r="DL102" s="1039" t="str">
        <f t="shared" ref="DL102" si="7">+DL7</f>
        <v>-</v>
      </c>
      <c r="DM102" s="1040"/>
      <c r="DN102" s="1040"/>
      <c r="DO102" s="1040"/>
      <c r="DP102" s="1041"/>
      <c r="DQ102" s="1039" t="str">
        <f t="shared" ref="DQ102" si="8">+DQ7</f>
        <v>-</v>
      </c>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409</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410</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411</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412</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413</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414</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415</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416</v>
      </c>
      <c r="AB109" s="983"/>
      <c r="AC109" s="983"/>
      <c r="AD109" s="983"/>
      <c r="AE109" s="984"/>
      <c r="AF109" s="985" t="s">
        <v>299</v>
      </c>
      <c r="AG109" s="983"/>
      <c r="AH109" s="983"/>
      <c r="AI109" s="983"/>
      <c r="AJ109" s="984"/>
      <c r="AK109" s="985" t="s">
        <v>298</v>
      </c>
      <c r="AL109" s="983"/>
      <c r="AM109" s="983"/>
      <c r="AN109" s="983"/>
      <c r="AO109" s="984"/>
      <c r="AP109" s="985" t="s">
        <v>417</v>
      </c>
      <c r="AQ109" s="983"/>
      <c r="AR109" s="983"/>
      <c r="AS109" s="983"/>
      <c r="AT109" s="1014"/>
      <c r="AU109" s="982" t="s">
        <v>415</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416</v>
      </c>
      <c r="BR109" s="983"/>
      <c r="BS109" s="983"/>
      <c r="BT109" s="983"/>
      <c r="BU109" s="984"/>
      <c r="BV109" s="985" t="s">
        <v>299</v>
      </c>
      <c r="BW109" s="983"/>
      <c r="BX109" s="983"/>
      <c r="BY109" s="983"/>
      <c r="BZ109" s="984"/>
      <c r="CA109" s="985" t="s">
        <v>298</v>
      </c>
      <c r="CB109" s="983"/>
      <c r="CC109" s="983"/>
      <c r="CD109" s="983"/>
      <c r="CE109" s="984"/>
      <c r="CF109" s="1021" t="s">
        <v>417</v>
      </c>
      <c r="CG109" s="1021"/>
      <c r="CH109" s="1021"/>
      <c r="CI109" s="1021"/>
      <c r="CJ109" s="1021"/>
      <c r="CK109" s="985" t="s">
        <v>418</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416</v>
      </c>
      <c r="DH109" s="983"/>
      <c r="DI109" s="983"/>
      <c r="DJ109" s="983"/>
      <c r="DK109" s="984"/>
      <c r="DL109" s="985" t="s">
        <v>299</v>
      </c>
      <c r="DM109" s="983"/>
      <c r="DN109" s="983"/>
      <c r="DO109" s="983"/>
      <c r="DP109" s="984"/>
      <c r="DQ109" s="985" t="s">
        <v>298</v>
      </c>
      <c r="DR109" s="983"/>
      <c r="DS109" s="983"/>
      <c r="DT109" s="983"/>
      <c r="DU109" s="984"/>
      <c r="DV109" s="985" t="s">
        <v>417</v>
      </c>
      <c r="DW109" s="983"/>
      <c r="DX109" s="983"/>
      <c r="DY109" s="983"/>
      <c r="DZ109" s="1014"/>
    </row>
    <row r="110" spans="1:131" s="246" customFormat="1" ht="26.25" customHeight="1" x14ac:dyDescent="0.15">
      <c r="A110" s="885" t="s">
        <v>419</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171881</v>
      </c>
      <c r="AB110" s="976"/>
      <c r="AC110" s="976"/>
      <c r="AD110" s="976"/>
      <c r="AE110" s="977"/>
      <c r="AF110" s="978">
        <v>179598</v>
      </c>
      <c r="AG110" s="976"/>
      <c r="AH110" s="976"/>
      <c r="AI110" s="976"/>
      <c r="AJ110" s="977"/>
      <c r="AK110" s="978">
        <v>172348</v>
      </c>
      <c r="AL110" s="976"/>
      <c r="AM110" s="976"/>
      <c r="AN110" s="976"/>
      <c r="AO110" s="977"/>
      <c r="AP110" s="979">
        <v>16.100000000000001</v>
      </c>
      <c r="AQ110" s="980"/>
      <c r="AR110" s="980"/>
      <c r="AS110" s="980"/>
      <c r="AT110" s="981"/>
      <c r="AU110" s="1015" t="s">
        <v>73</v>
      </c>
      <c r="AV110" s="1016"/>
      <c r="AW110" s="1016"/>
      <c r="AX110" s="1016"/>
      <c r="AY110" s="1016"/>
      <c r="AZ110" s="941" t="s">
        <v>420</v>
      </c>
      <c r="BA110" s="886"/>
      <c r="BB110" s="886"/>
      <c r="BC110" s="886"/>
      <c r="BD110" s="886"/>
      <c r="BE110" s="886"/>
      <c r="BF110" s="886"/>
      <c r="BG110" s="886"/>
      <c r="BH110" s="886"/>
      <c r="BI110" s="886"/>
      <c r="BJ110" s="886"/>
      <c r="BK110" s="886"/>
      <c r="BL110" s="886"/>
      <c r="BM110" s="886"/>
      <c r="BN110" s="886"/>
      <c r="BO110" s="886"/>
      <c r="BP110" s="887"/>
      <c r="BQ110" s="942">
        <v>1639361</v>
      </c>
      <c r="BR110" s="923"/>
      <c r="BS110" s="923"/>
      <c r="BT110" s="923"/>
      <c r="BU110" s="923"/>
      <c r="BV110" s="923">
        <v>1641245</v>
      </c>
      <c r="BW110" s="923"/>
      <c r="BX110" s="923"/>
      <c r="BY110" s="923"/>
      <c r="BZ110" s="923"/>
      <c r="CA110" s="923">
        <v>1566765</v>
      </c>
      <c r="CB110" s="923"/>
      <c r="CC110" s="923"/>
      <c r="CD110" s="923"/>
      <c r="CE110" s="923"/>
      <c r="CF110" s="947">
        <v>146.80000000000001</v>
      </c>
      <c r="CG110" s="948"/>
      <c r="CH110" s="948"/>
      <c r="CI110" s="948"/>
      <c r="CJ110" s="948"/>
      <c r="CK110" s="1011" t="s">
        <v>421</v>
      </c>
      <c r="CL110" s="897"/>
      <c r="CM110" s="972" t="s">
        <v>422</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423</v>
      </c>
      <c r="DH110" s="923"/>
      <c r="DI110" s="923"/>
      <c r="DJ110" s="923"/>
      <c r="DK110" s="923"/>
      <c r="DL110" s="923" t="s">
        <v>423</v>
      </c>
      <c r="DM110" s="923"/>
      <c r="DN110" s="923"/>
      <c r="DO110" s="923"/>
      <c r="DP110" s="923"/>
      <c r="DQ110" s="923" t="s">
        <v>423</v>
      </c>
      <c r="DR110" s="923"/>
      <c r="DS110" s="923"/>
      <c r="DT110" s="923"/>
      <c r="DU110" s="923"/>
      <c r="DV110" s="924" t="s">
        <v>423</v>
      </c>
      <c r="DW110" s="924"/>
      <c r="DX110" s="924"/>
      <c r="DY110" s="924"/>
      <c r="DZ110" s="925"/>
    </row>
    <row r="111" spans="1:131" s="246" customFormat="1" ht="26.25" customHeight="1" x14ac:dyDescent="0.15">
      <c r="A111" s="852" t="s">
        <v>424</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423</v>
      </c>
      <c r="AB111" s="1004"/>
      <c r="AC111" s="1004"/>
      <c r="AD111" s="1004"/>
      <c r="AE111" s="1005"/>
      <c r="AF111" s="1006" t="s">
        <v>423</v>
      </c>
      <c r="AG111" s="1004"/>
      <c r="AH111" s="1004"/>
      <c r="AI111" s="1004"/>
      <c r="AJ111" s="1005"/>
      <c r="AK111" s="1006" t="s">
        <v>423</v>
      </c>
      <c r="AL111" s="1004"/>
      <c r="AM111" s="1004"/>
      <c r="AN111" s="1004"/>
      <c r="AO111" s="1005"/>
      <c r="AP111" s="1007" t="s">
        <v>423</v>
      </c>
      <c r="AQ111" s="1008"/>
      <c r="AR111" s="1008"/>
      <c r="AS111" s="1008"/>
      <c r="AT111" s="1009"/>
      <c r="AU111" s="1017"/>
      <c r="AV111" s="1018"/>
      <c r="AW111" s="1018"/>
      <c r="AX111" s="1018"/>
      <c r="AY111" s="1018"/>
      <c r="AZ111" s="893" t="s">
        <v>425</v>
      </c>
      <c r="BA111" s="828"/>
      <c r="BB111" s="828"/>
      <c r="BC111" s="828"/>
      <c r="BD111" s="828"/>
      <c r="BE111" s="828"/>
      <c r="BF111" s="828"/>
      <c r="BG111" s="828"/>
      <c r="BH111" s="828"/>
      <c r="BI111" s="828"/>
      <c r="BJ111" s="828"/>
      <c r="BK111" s="828"/>
      <c r="BL111" s="828"/>
      <c r="BM111" s="828"/>
      <c r="BN111" s="828"/>
      <c r="BO111" s="828"/>
      <c r="BP111" s="829"/>
      <c r="BQ111" s="894" t="s">
        <v>423</v>
      </c>
      <c r="BR111" s="895"/>
      <c r="BS111" s="895"/>
      <c r="BT111" s="895"/>
      <c r="BU111" s="895"/>
      <c r="BV111" s="895" t="s">
        <v>423</v>
      </c>
      <c r="BW111" s="895"/>
      <c r="BX111" s="895"/>
      <c r="BY111" s="895"/>
      <c r="BZ111" s="895"/>
      <c r="CA111" s="895" t="s">
        <v>426</v>
      </c>
      <c r="CB111" s="895"/>
      <c r="CC111" s="895"/>
      <c r="CD111" s="895"/>
      <c r="CE111" s="895"/>
      <c r="CF111" s="956" t="s">
        <v>427</v>
      </c>
      <c r="CG111" s="957"/>
      <c r="CH111" s="957"/>
      <c r="CI111" s="957"/>
      <c r="CJ111" s="957"/>
      <c r="CK111" s="1012"/>
      <c r="CL111" s="899"/>
      <c r="CM111" s="902" t="s">
        <v>428</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423</v>
      </c>
      <c r="DH111" s="895"/>
      <c r="DI111" s="895"/>
      <c r="DJ111" s="895"/>
      <c r="DK111" s="895"/>
      <c r="DL111" s="895" t="s">
        <v>423</v>
      </c>
      <c r="DM111" s="895"/>
      <c r="DN111" s="895"/>
      <c r="DO111" s="895"/>
      <c r="DP111" s="895"/>
      <c r="DQ111" s="895" t="s">
        <v>423</v>
      </c>
      <c r="DR111" s="895"/>
      <c r="DS111" s="895"/>
      <c r="DT111" s="895"/>
      <c r="DU111" s="895"/>
      <c r="DV111" s="872" t="s">
        <v>423</v>
      </c>
      <c r="DW111" s="872"/>
      <c r="DX111" s="872"/>
      <c r="DY111" s="872"/>
      <c r="DZ111" s="873"/>
    </row>
    <row r="112" spans="1:131" s="246" customFormat="1" ht="26.25" customHeight="1" x14ac:dyDescent="0.15">
      <c r="A112" s="997" t="s">
        <v>429</v>
      </c>
      <c r="B112" s="998"/>
      <c r="C112" s="828" t="s">
        <v>430</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423</v>
      </c>
      <c r="AB112" s="858"/>
      <c r="AC112" s="858"/>
      <c r="AD112" s="858"/>
      <c r="AE112" s="859"/>
      <c r="AF112" s="860" t="s">
        <v>423</v>
      </c>
      <c r="AG112" s="858"/>
      <c r="AH112" s="858"/>
      <c r="AI112" s="858"/>
      <c r="AJ112" s="859"/>
      <c r="AK112" s="860" t="s">
        <v>423</v>
      </c>
      <c r="AL112" s="858"/>
      <c r="AM112" s="858"/>
      <c r="AN112" s="858"/>
      <c r="AO112" s="859"/>
      <c r="AP112" s="905" t="s">
        <v>423</v>
      </c>
      <c r="AQ112" s="906"/>
      <c r="AR112" s="906"/>
      <c r="AS112" s="906"/>
      <c r="AT112" s="907"/>
      <c r="AU112" s="1017"/>
      <c r="AV112" s="1018"/>
      <c r="AW112" s="1018"/>
      <c r="AX112" s="1018"/>
      <c r="AY112" s="1018"/>
      <c r="AZ112" s="893" t="s">
        <v>431</v>
      </c>
      <c r="BA112" s="828"/>
      <c r="BB112" s="828"/>
      <c r="BC112" s="828"/>
      <c r="BD112" s="828"/>
      <c r="BE112" s="828"/>
      <c r="BF112" s="828"/>
      <c r="BG112" s="828"/>
      <c r="BH112" s="828"/>
      <c r="BI112" s="828"/>
      <c r="BJ112" s="828"/>
      <c r="BK112" s="828"/>
      <c r="BL112" s="828"/>
      <c r="BM112" s="828"/>
      <c r="BN112" s="828"/>
      <c r="BO112" s="828"/>
      <c r="BP112" s="829"/>
      <c r="BQ112" s="894">
        <v>261157</v>
      </c>
      <c r="BR112" s="895"/>
      <c r="BS112" s="895"/>
      <c r="BT112" s="895"/>
      <c r="BU112" s="895"/>
      <c r="BV112" s="895">
        <v>246042</v>
      </c>
      <c r="BW112" s="895"/>
      <c r="BX112" s="895"/>
      <c r="BY112" s="895"/>
      <c r="BZ112" s="895"/>
      <c r="CA112" s="895">
        <v>220504</v>
      </c>
      <c r="CB112" s="895"/>
      <c r="CC112" s="895"/>
      <c r="CD112" s="895"/>
      <c r="CE112" s="895"/>
      <c r="CF112" s="956">
        <v>20.7</v>
      </c>
      <c r="CG112" s="957"/>
      <c r="CH112" s="957"/>
      <c r="CI112" s="957"/>
      <c r="CJ112" s="957"/>
      <c r="CK112" s="1012"/>
      <c r="CL112" s="899"/>
      <c r="CM112" s="902" t="s">
        <v>432</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423</v>
      </c>
      <c r="DH112" s="895"/>
      <c r="DI112" s="895"/>
      <c r="DJ112" s="895"/>
      <c r="DK112" s="895"/>
      <c r="DL112" s="895" t="s">
        <v>426</v>
      </c>
      <c r="DM112" s="895"/>
      <c r="DN112" s="895"/>
      <c r="DO112" s="895"/>
      <c r="DP112" s="895"/>
      <c r="DQ112" s="895" t="s">
        <v>423</v>
      </c>
      <c r="DR112" s="895"/>
      <c r="DS112" s="895"/>
      <c r="DT112" s="895"/>
      <c r="DU112" s="895"/>
      <c r="DV112" s="872" t="s">
        <v>423</v>
      </c>
      <c r="DW112" s="872"/>
      <c r="DX112" s="872"/>
      <c r="DY112" s="872"/>
      <c r="DZ112" s="873"/>
    </row>
    <row r="113" spans="1:130" s="246" customFormat="1" ht="26.25" customHeight="1" x14ac:dyDescent="0.15">
      <c r="A113" s="999"/>
      <c r="B113" s="1000"/>
      <c r="C113" s="828" t="s">
        <v>433</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38591</v>
      </c>
      <c r="AB113" s="1004"/>
      <c r="AC113" s="1004"/>
      <c r="AD113" s="1004"/>
      <c r="AE113" s="1005"/>
      <c r="AF113" s="1006">
        <v>30822</v>
      </c>
      <c r="AG113" s="1004"/>
      <c r="AH113" s="1004"/>
      <c r="AI113" s="1004"/>
      <c r="AJ113" s="1005"/>
      <c r="AK113" s="1006">
        <v>29627</v>
      </c>
      <c r="AL113" s="1004"/>
      <c r="AM113" s="1004"/>
      <c r="AN113" s="1004"/>
      <c r="AO113" s="1005"/>
      <c r="AP113" s="1007">
        <v>2.8</v>
      </c>
      <c r="AQ113" s="1008"/>
      <c r="AR113" s="1008"/>
      <c r="AS113" s="1008"/>
      <c r="AT113" s="1009"/>
      <c r="AU113" s="1017"/>
      <c r="AV113" s="1018"/>
      <c r="AW113" s="1018"/>
      <c r="AX113" s="1018"/>
      <c r="AY113" s="1018"/>
      <c r="AZ113" s="893" t="s">
        <v>434</v>
      </c>
      <c r="BA113" s="828"/>
      <c r="BB113" s="828"/>
      <c r="BC113" s="828"/>
      <c r="BD113" s="828"/>
      <c r="BE113" s="828"/>
      <c r="BF113" s="828"/>
      <c r="BG113" s="828"/>
      <c r="BH113" s="828"/>
      <c r="BI113" s="828"/>
      <c r="BJ113" s="828"/>
      <c r="BK113" s="828"/>
      <c r="BL113" s="828"/>
      <c r="BM113" s="828"/>
      <c r="BN113" s="828"/>
      <c r="BO113" s="828"/>
      <c r="BP113" s="829"/>
      <c r="BQ113" s="894">
        <v>28749</v>
      </c>
      <c r="BR113" s="895"/>
      <c r="BS113" s="895"/>
      <c r="BT113" s="895"/>
      <c r="BU113" s="895"/>
      <c r="BV113" s="895">
        <v>56153</v>
      </c>
      <c r="BW113" s="895"/>
      <c r="BX113" s="895"/>
      <c r="BY113" s="895"/>
      <c r="BZ113" s="895"/>
      <c r="CA113" s="895">
        <v>42812</v>
      </c>
      <c r="CB113" s="895"/>
      <c r="CC113" s="895"/>
      <c r="CD113" s="895"/>
      <c r="CE113" s="895"/>
      <c r="CF113" s="956">
        <v>4</v>
      </c>
      <c r="CG113" s="957"/>
      <c r="CH113" s="957"/>
      <c r="CI113" s="957"/>
      <c r="CJ113" s="957"/>
      <c r="CK113" s="1012"/>
      <c r="CL113" s="899"/>
      <c r="CM113" s="902" t="s">
        <v>435</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423</v>
      </c>
      <c r="DH113" s="858"/>
      <c r="DI113" s="858"/>
      <c r="DJ113" s="858"/>
      <c r="DK113" s="859"/>
      <c r="DL113" s="860" t="s">
        <v>423</v>
      </c>
      <c r="DM113" s="858"/>
      <c r="DN113" s="858"/>
      <c r="DO113" s="858"/>
      <c r="DP113" s="859"/>
      <c r="DQ113" s="860" t="s">
        <v>423</v>
      </c>
      <c r="DR113" s="858"/>
      <c r="DS113" s="858"/>
      <c r="DT113" s="858"/>
      <c r="DU113" s="859"/>
      <c r="DV113" s="905" t="s">
        <v>427</v>
      </c>
      <c r="DW113" s="906"/>
      <c r="DX113" s="906"/>
      <c r="DY113" s="906"/>
      <c r="DZ113" s="907"/>
    </row>
    <row r="114" spans="1:130" s="246" customFormat="1" ht="26.25" customHeight="1" x14ac:dyDescent="0.15">
      <c r="A114" s="999"/>
      <c r="B114" s="1000"/>
      <c r="C114" s="828" t="s">
        <v>436</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2179</v>
      </c>
      <c r="AB114" s="858"/>
      <c r="AC114" s="858"/>
      <c r="AD114" s="858"/>
      <c r="AE114" s="859"/>
      <c r="AF114" s="860">
        <v>2250</v>
      </c>
      <c r="AG114" s="858"/>
      <c r="AH114" s="858"/>
      <c r="AI114" s="858"/>
      <c r="AJ114" s="859"/>
      <c r="AK114" s="860">
        <v>767</v>
      </c>
      <c r="AL114" s="858"/>
      <c r="AM114" s="858"/>
      <c r="AN114" s="858"/>
      <c r="AO114" s="859"/>
      <c r="AP114" s="905">
        <v>0.1</v>
      </c>
      <c r="AQ114" s="906"/>
      <c r="AR114" s="906"/>
      <c r="AS114" s="906"/>
      <c r="AT114" s="907"/>
      <c r="AU114" s="1017"/>
      <c r="AV114" s="1018"/>
      <c r="AW114" s="1018"/>
      <c r="AX114" s="1018"/>
      <c r="AY114" s="1018"/>
      <c r="AZ114" s="893" t="s">
        <v>437</v>
      </c>
      <c r="BA114" s="828"/>
      <c r="BB114" s="828"/>
      <c r="BC114" s="828"/>
      <c r="BD114" s="828"/>
      <c r="BE114" s="828"/>
      <c r="BF114" s="828"/>
      <c r="BG114" s="828"/>
      <c r="BH114" s="828"/>
      <c r="BI114" s="828"/>
      <c r="BJ114" s="828"/>
      <c r="BK114" s="828"/>
      <c r="BL114" s="828"/>
      <c r="BM114" s="828"/>
      <c r="BN114" s="828"/>
      <c r="BO114" s="828"/>
      <c r="BP114" s="829"/>
      <c r="BQ114" s="894">
        <v>433008</v>
      </c>
      <c r="BR114" s="895"/>
      <c r="BS114" s="895"/>
      <c r="BT114" s="895"/>
      <c r="BU114" s="895"/>
      <c r="BV114" s="895">
        <v>427303</v>
      </c>
      <c r="BW114" s="895"/>
      <c r="BX114" s="895"/>
      <c r="BY114" s="895"/>
      <c r="BZ114" s="895"/>
      <c r="CA114" s="895">
        <v>413660</v>
      </c>
      <c r="CB114" s="895"/>
      <c r="CC114" s="895"/>
      <c r="CD114" s="895"/>
      <c r="CE114" s="895"/>
      <c r="CF114" s="956">
        <v>38.799999999999997</v>
      </c>
      <c r="CG114" s="957"/>
      <c r="CH114" s="957"/>
      <c r="CI114" s="957"/>
      <c r="CJ114" s="957"/>
      <c r="CK114" s="1012"/>
      <c r="CL114" s="899"/>
      <c r="CM114" s="902" t="s">
        <v>438</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423</v>
      </c>
      <c r="DH114" s="858"/>
      <c r="DI114" s="858"/>
      <c r="DJ114" s="858"/>
      <c r="DK114" s="859"/>
      <c r="DL114" s="860" t="s">
        <v>423</v>
      </c>
      <c r="DM114" s="858"/>
      <c r="DN114" s="858"/>
      <c r="DO114" s="858"/>
      <c r="DP114" s="859"/>
      <c r="DQ114" s="860" t="s">
        <v>426</v>
      </c>
      <c r="DR114" s="858"/>
      <c r="DS114" s="858"/>
      <c r="DT114" s="858"/>
      <c r="DU114" s="859"/>
      <c r="DV114" s="905" t="s">
        <v>426</v>
      </c>
      <c r="DW114" s="906"/>
      <c r="DX114" s="906"/>
      <c r="DY114" s="906"/>
      <c r="DZ114" s="907"/>
    </row>
    <row r="115" spans="1:130" s="246" customFormat="1" ht="26.25" customHeight="1" x14ac:dyDescent="0.15">
      <c r="A115" s="999"/>
      <c r="B115" s="1000"/>
      <c r="C115" s="828" t="s">
        <v>439</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426</v>
      </c>
      <c r="AB115" s="1004"/>
      <c r="AC115" s="1004"/>
      <c r="AD115" s="1004"/>
      <c r="AE115" s="1005"/>
      <c r="AF115" s="1006" t="s">
        <v>426</v>
      </c>
      <c r="AG115" s="1004"/>
      <c r="AH115" s="1004"/>
      <c r="AI115" s="1004"/>
      <c r="AJ115" s="1005"/>
      <c r="AK115" s="1006" t="s">
        <v>426</v>
      </c>
      <c r="AL115" s="1004"/>
      <c r="AM115" s="1004"/>
      <c r="AN115" s="1004"/>
      <c r="AO115" s="1005"/>
      <c r="AP115" s="1007" t="s">
        <v>423</v>
      </c>
      <c r="AQ115" s="1008"/>
      <c r="AR115" s="1008"/>
      <c r="AS115" s="1008"/>
      <c r="AT115" s="1009"/>
      <c r="AU115" s="1017"/>
      <c r="AV115" s="1018"/>
      <c r="AW115" s="1018"/>
      <c r="AX115" s="1018"/>
      <c r="AY115" s="1018"/>
      <c r="AZ115" s="893" t="s">
        <v>440</v>
      </c>
      <c r="BA115" s="828"/>
      <c r="BB115" s="828"/>
      <c r="BC115" s="828"/>
      <c r="BD115" s="828"/>
      <c r="BE115" s="828"/>
      <c r="BF115" s="828"/>
      <c r="BG115" s="828"/>
      <c r="BH115" s="828"/>
      <c r="BI115" s="828"/>
      <c r="BJ115" s="828"/>
      <c r="BK115" s="828"/>
      <c r="BL115" s="828"/>
      <c r="BM115" s="828"/>
      <c r="BN115" s="828"/>
      <c r="BO115" s="828"/>
      <c r="BP115" s="829"/>
      <c r="BQ115" s="894" t="s">
        <v>423</v>
      </c>
      <c r="BR115" s="895"/>
      <c r="BS115" s="895"/>
      <c r="BT115" s="895"/>
      <c r="BU115" s="895"/>
      <c r="BV115" s="895" t="s">
        <v>426</v>
      </c>
      <c r="BW115" s="895"/>
      <c r="BX115" s="895"/>
      <c r="BY115" s="895"/>
      <c r="BZ115" s="895"/>
      <c r="CA115" s="895" t="s">
        <v>423</v>
      </c>
      <c r="CB115" s="895"/>
      <c r="CC115" s="895"/>
      <c r="CD115" s="895"/>
      <c r="CE115" s="895"/>
      <c r="CF115" s="956" t="s">
        <v>426</v>
      </c>
      <c r="CG115" s="957"/>
      <c r="CH115" s="957"/>
      <c r="CI115" s="957"/>
      <c r="CJ115" s="957"/>
      <c r="CK115" s="1012"/>
      <c r="CL115" s="899"/>
      <c r="CM115" s="893" t="s">
        <v>441</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423</v>
      </c>
      <c r="DH115" s="858"/>
      <c r="DI115" s="858"/>
      <c r="DJ115" s="858"/>
      <c r="DK115" s="859"/>
      <c r="DL115" s="860" t="s">
        <v>127</v>
      </c>
      <c r="DM115" s="858"/>
      <c r="DN115" s="858"/>
      <c r="DO115" s="858"/>
      <c r="DP115" s="859"/>
      <c r="DQ115" s="860" t="s">
        <v>426</v>
      </c>
      <c r="DR115" s="858"/>
      <c r="DS115" s="858"/>
      <c r="DT115" s="858"/>
      <c r="DU115" s="859"/>
      <c r="DV115" s="905" t="s">
        <v>423</v>
      </c>
      <c r="DW115" s="906"/>
      <c r="DX115" s="906"/>
      <c r="DY115" s="906"/>
      <c r="DZ115" s="907"/>
    </row>
    <row r="116" spans="1:130" s="246" customFormat="1" ht="26.25" customHeight="1" x14ac:dyDescent="0.15">
      <c r="A116" s="1001"/>
      <c r="B116" s="1002"/>
      <c r="C116" s="961" t="s">
        <v>442</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423</v>
      </c>
      <c r="AB116" s="858"/>
      <c r="AC116" s="858"/>
      <c r="AD116" s="858"/>
      <c r="AE116" s="859"/>
      <c r="AF116" s="860" t="s">
        <v>423</v>
      </c>
      <c r="AG116" s="858"/>
      <c r="AH116" s="858"/>
      <c r="AI116" s="858"/>
      <c r="AJ116" s="859"/>
      <c r="AK116" s="860" t="s">
        <v>427</v>
      </c>
      <c r="AL116" s="858"/>
      <c r="AM116" s="858"/>
      <c r="AN116" s="858"/>
      <c r="AO116" s="859"/>
      <c r="AP116" s="905" t="s">
        <v>423</v>
      </c>
      <c r="AQ116" s="906"/>
      <c r="AR116" s="906"/>
      <c r="AS116" s="906"/>
      <c r="AT116" s="907"/>
      <c r="AU116" s="1017"/>
      <c r="AV116" s="1018"/>
      <c r="AW116" s="1018"/>
      <c r="AX116" s="1018"/>
      <c r="AY116" s="1018"/>
      <c r="AZ116" s="944" t="s">
        <v>443</v>
      </c>
      <c r="BA116" s="945"/>
      <c r="BB116" s="945"/>
      <c r="BC116" s="945"/>
      <c r="BD116" s="945"/>
      <c r="BE116" s="945"/>
      <c r="BF116" s="945"/>
      <c r="BG116" s="945"/>
      <c r="BH116" s="945"/>
      <c r="BI116" s="945"/>
      <c r="BJ116" s="945"/>
      <c r="BK116" s="945"/>
      <c r="BL116" s="945"/>
      <c r="BM116" s="945"/>
      <c r="BN116" s="945"/>
      <c r="BO116" s="945"/>
      <c r="BP116" s="946"/>
      <c r="BQ116" s="894" t="s">
        <v>423</v>
      </c>
      <c r="BR116" s="895"/>
      <c r="BS116" s="895"/>
      <c r="BT116" s="895"/>
      <c r="BU116" s="895"/>
      <c r="BV116" s="895" t="s">
        <v>423</v>
      </c>
      <c r="BW116" s="895"/>
      <c r="BX116" s="895"/>
      <c r="BY116" s="895"/>
      <c r="BZ116" s="895"/>
      <c r="CA116" s="895" t="s">
        <v>423</v>
      </c>
      <c r="CB116" s="895"/>
      <c r="CC116" s="895"/>
      <c r="CD116" s="895"/>
      <c r="CE116" s="895"/>
      <c r="CF116" s="956" t="s">
        <v>427</v>
      </c>
      <c r="CG116" s="957"/>
      <c r="CH116" s="957"/>
      <c r="CI116" s="957"/>
      <c r="CJ116" s="957"/>
      <c r="CK116" s="1012"/>
      <c r="CL116" s="899"/>
      <c r="CM116" s="902" t="s">
        <v>444</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423</v>
      </c>
      <c r="DH116" s="858"/>
      <c r="DI116" s="858"/>
      <c r="DJ116" s="858"/>
      <c r="DK116" s="859"/>
      <c r="DL116" s="860" t="s">
        <v>426</v>
      </c>
      <c r="DM116" s="858"/>
      <c r="DN116" s="858"/>
      <c r="DO116" s="858"/>
      <c r="DP116" s="859"/>
      <c r="DQ116" s="860" t="s">
        <v>423</v>
      </c>
      <c r="DR116" s="858"/>
      <c r="DS116" s="858"/>
      <c r="DT116" s="858"/>
      <c r="DU116" s="859"/>
      <c r="DV116" s="905" t="s">
        <v>426</v>
      </c>
      <c r="DW116" s="906"/>
      <c r="DX116" s="906"/>
      <c r="DY116" s="906"/>
      <c r="DZ116" s="907"/>
    </row>
    <row r="117" spans="1:130" s="246" customFormat="1" ht="26.25" customHeight="1" x14ac:dyDescent="0.15">
      <c r="A117" s="982" t="s">
        <v>184</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445</v>
      </c>
      <c r="Z117" s="984"/>
      <c r="AA117" s="989">
        <v>212651</v>
      </c>
      <c r="AB117" s="990"/>
      <c r="AC117" s="990"/>
      <c r="AD117" s="990"/>
      <c r="AE117" s="991"/>
      <c r="AF117" s="992">
        <v>212670</v>
      </c>
      <c r="AG117" s="990"/>
      <c r="AH117" s="990"/>
      <c r="AI117" s="990"/>
      <c r="AJ117" s="991"/>
      <c r="AK117" s="992">
        <v>202742</v>
      </c>
      <c r="AL117" s="990"/>
      <c r="AM117" s="990"/>
      <c r="AN117" s="990"/>
      <c r="AO117" s="991"/>
      <c r="AP117" s="993"/>
      <c r="AQ117" s="994"/>
      <c r="AR117" s="994"/>
      <c r="AS117" s="994"/>
      <c r="AT117" s="995"/>
      <c r="AU117" s="1017"/>
      <c r="AV117" s="1018"/>
      <c r="AW117" s="1018"/>
      <c r="AX117" s="1018"/>
      <c r="AY117" s="1018"/>
      <c r="AZ117" s="944" t="s">
        <v>446</v>
      </c>
      <c r="BA117" s="945"/>
      <c r="BB117" s="945"/>
      <c r="BC117" s="945"/>
      <c r="BD117" s="945"/>
      <c r="BE117" s="945"/>
      <c r="BF117" s="945"/>
      <c r="BG117" s="945"/>
      <c r="BH117" s="945"/>
      <c r="BI117" s="945"/>
      <c r="BJ117" s="945"/>
      <c r="BK117" s="945"/>
      <c r="BL117" s="945"/>
      <c r="BM117" s="945"/>
      <c r="BN117" s="945"/>
      <c r="BO117" s="945"/>
      <c r="BP117" s="946"/>
      <c r="BQ117" s="894" t="s">
        <v>423</v>
      </c>
      <c r="BR117" s="895"/>
      <c r="BS117" s="895"/>
      <c r="BT117" s="895"/>
      <c r="BU117" s="895"/>
      <c r="BV117" s="895" t="s">
        <v>423</v>
      </c>
      <c r="BW117" s="895"/>
      <c r="BX117" s="895"/>
      <c r="BY117" s="895"/>
      <c r="BZ117" s="895"/>
      <c r="CA117" s="895" t="s">
        <v>423</v>
      </c>
      <c r="CB117" s="895"/>
      <c r="CC117" s="895"/>
      <c r="CD117" s="895"/>
      <c r="CE117" s="895"/>
      <c r="CF117" s="956" t="s">
        <v>423</v>
      </c>
      <c r="CG117" s="957"/>
      <c r="CH117" s="957"/>
      <c r="CI117" s="957"/>
      <c r="CJ117" s="957"/>
      <c r="CK117" s="1012"/>
      <c r="CL117" s="899"/>
      <c r="CM117" s="902" t="s">
        <v>447</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427</v>
      </c>
      <c r="DH117" s="858"/>
      <c r="DI117" s="858"/>
      <c r="DJ117" s="858"/>
      <c r="DK117" s="859"/>
      <c r="DL117" s="860" t="s">
        <v>426</v>
      </c>
      <c r="DM117" s="858"/>
      <c r="DN117" s="858"/>
      <c r="DO117" s="858"/>
      <c r="DP117" s="859"/>
      <c r="DQ117" s="860" t="s">
        <v>127</v>
      </c>
      <c r="DR117" s="858"/>
      <c r="DS117" s="858"/>
      <c r="DT117" s="858"/>
      <c r="DU117" s="859"/>
      <c r="DV117" s="905" t="s">
        <v>423</v>
      </c>
      <c r="DW117" s="906"/>
      <c r="DX117" s="906"/>
      <c r="DY117" s="906"/>
      <c r="DZ117" s="907"/>
    </row>
    <row r="118" spans="1:130" s="246" customFormat="1" ht="26.25" customHeight="1" x14ac:dyDescent="0.15">
      <c r="A118" s="982" t="s">
        <v>418</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416</v>
      </c>
      <c r="AB118" s="983"/>
      <c r="AC118" s="983"/>
      <c r="AD118" s="983"/>
      <c r="AE118" s="984"/>
      <c r="AF118" s="985" t="s">
        <v>299</v>
      </c>
      <c r="AG118" s="983"/>
      <c r="AH118" s="983"/>
      <c r="AI118" s="983"/>
      <c r="AJ118" s="984"/>
      <c r="AK118" s="985" t="s">
        <v>298</v>
      </c>
      <c r="AL118" s="983"/>
      <c r="AM118" s="983"/>
      <c r="AN118" s="983"/>
      <c r="AO118" s="984"/>
      <c r="AP118" s="986" t="s">
        <v>417</v>
      </c>
      <c r="AQ118" s="987"/>
      <c r="AR118" s="987"/>
      <c r="AS118" s="987"/>
      <c r="AT118" s="988"/>
      <c r="AU118" s="1017"/>
      <c r="AV118" s="1018"/>
      <c r="AW118" s="1018"/>
      <c r="AX118" s="1018"/>
      <c r="AY118" s="1018"/>
      <c r="AZ118" s="960" t="s">
        <v>448</v>
      </c>
      <c r="BA118" s="961"/>
      <c r="BB118" s="961"/>
      <c r="BC118" s="961"/>
      <c r="BD118" s="961"/>
      <c r="BE118" s="961"/>
      <c r="BF118" s="961"/>
      <c r="BG118" s="961"/>
      <c r="BH118" s="961"/>
      <c r="BI118" s="961"/>
      <c r="BJ118" s="961"/>
      <c r="BK118" s="961"/>
      <c r="BL118" s="961"/>
      <c r="BM118" s="961"/>
      <c r="BN118" s="961"/>
      <c r="BO118" s="961"/>
      <c r="BP118" s="962"/>
      <c r="BQ118" s="963" t="s">
        <v>423</v>
      </c>
      <c r="BR118" s="926"/>
      <c r="BS118" s="926"/>
      <c r="BT118" s="926"/>
      <c r="BU118" s="926"/>
      <c r="BV118" s="926" t="s">
        <v>426</v>
      </c>
      <c r="BW118" s="926"/>
      <c r="BX118" s="926"/>
      <c r="BY118" s="926"/>
      <c r="BZ118" s="926"/>
      <c r="CA118" s="926" t="s">
        <v>127</v>
      </c>
      <c r="CB118" s="926"/>
      <c r="CC118" s="926"/>
      <c r="CD118" s="926"/>
      <c r="CE118" s="926"/>
      <c r="CF118" s="956" t="s">
        <v>423</v>
      </c>
      <c r="CG118" s="957"/>
      <c r="CH118" s="957"/>
      <c r="CI118" s="957"/>
      <c r="CJ118" s="957"/>
      <c r="CK118" s="1012"/>
      <c r="CL118" s="899"/>
      <c r="CM118" s="902" t="s">
        <v>449</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127</v>
      </c>
      <c r="DH118" s="858"/>
      <c r="DI118" s="858"/>
      <c r="DJ118" s="858"/>
      <c r="DK118" s="859"/>
      <c r="DL118" s="860" t="s">
        <v>423</v>
      </c>
      <c r="DM118" s="858"/>
      <c r="DN118" s="858"/>
      <c r="DO118" s="858"/>
      <c r="DP118" s="859"/>
      <c r="DQ118" s="860" t="s">
        <v>423</v>
      </c>
      <c r="DR118" s="858"/>
      <c r="DS118" s="858"/>
      <c r="DT118" s="858"/>
      <c r="DU118" s="859"/>
      <c r="DV118" s="905" t="s">
        <v>423</v>
      </c>
      <c r="DW118" s="906"/>
      <c r="DX118" s="906"/>
      <c r="DY118" s="906"/>
      <c r="DZ118" s="907"/>
    </row>
    <row r="119" spans="1:130" s="246" customFormat="1" ht="26.25" customHeight="1" x14ac:dyDescent="0.15">
      <c r="A119" s="896" t="s">
        <v>421</v>
      </c>
      <c r="B119" s="897"/>
      <c r="C119" s="972" t="s">
        <v>422</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426</v>
      </c>
      <c r="AB119" s="976"/>
      <c r="AC119" s="976"/>
      <c r="AD119" s="976"/>
      <c r="AE119" s="977"/>
      <c r="AF119" s="978" t="s">
        <v>423</v>
      </c>
      <c r="AG119" s="976"/>
      <c r="AH119" s="976"/>
      <c r="AI119" s="976"/>
      <c r="AJ119" s="977"/>
      <c r="AK119" s="978" t="s">
        <v>423</v>
      </c>
      <c r="AL119" s="976"/>
      <c r="AM119" s="976"/>
      <c r="AN119" s="976"/>
      <c r="AO119" s="977"/>
      <c r="AP119" s="979" t="s">
        <v>427</v>
      </c>
      <c r="AQ119" s="980"/>
      <c r="AR119" s="980"/>
      <c r="AS119" s="980"/>
      <c r="AT119" s="981"/>
      <c r="AU119" s="1019"/>
      <c r="AV119" s="1020"/>
      <c r="AW119" s="1020"/>
      <c r="AX119" s="1020"/>
      <c r="AY119" s="1020"/>
      <c r="AZ119" s="277" t="s">
        <v>184</v>
      </c>
      <c r="BA119" s="277"/>
      <c r="BB119" s="277"/>
      <c r="BC119" s="277"/>
      <c r="BD119" s="277"/>
      <c r="BE119" s="277"/>
      <c r="BF119" s="277"/>
      <c r="BG119" s="277"/>
      <c r="BH119" s="277"/>
      <c r="BI119" s="277"/>
      <c r="BJ119" s="277"/>
      <c r="BK119" s="277"/>
      <c r="BL119" s="277"/>
      <c r="BM119" s="277"/>
      <c r="BN119" s="277"/>
      <c r="BO119" s="958" t="s">
        <v>450</v>
      </c>
      <c r="BP119" s="959"/>
      <c r="BQ119" s="963">
        <v>2362275</v>
      </c>
      <c r="BR119" s="926"/>
      <c r="BS119" s="926"/>
      <c r="BT119" s="926"/>
      <c r="BU119" s="926"/>
      <c r="BV119" s="926">
        <v>2370743</v>
      </c>
      <c r="BW119" s="926"/>
      <c r="BX119" s="926"/>
      <c r="BY119" s="926"/>
      <c r="BZ119" s="926"/>
      <c r="CA119" s="926">
        <v>2243741</v>
      </c>
      <c r="CB119" s="926"/>
      <c r="CC119" s="926"/>
      <c r="CD119" s="926"/>
      <c r="CE119" s="926"/>
      <c r="CF119" s="824"/>
      <c r="CG119" s="825"/>
      <c r="CH119" s="825"/>
      <c r="CI119" s="825"/>
      <c r="CJ119" s="915"/>
      <c r="CK119" s="1013"/>
      <c r="CL119" s="901"/>
      <c r="CM119" s="919" t="s">
        <v>451</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127</v>
      </c>
      <c r="DH119" s="841"/>
      <c r="DI119" s="841"/>
      <c r="DJ119" s="841"/>
      <c r="DK119" s="842"/>
      <c r="DL119" s="843" t="s">
        <v>423</v>
      </c>
      <c r="DM119" s="841"/>
      <c r="DN119" s="841"/>
      <c r="DO119" s="841"/>
      <c r="DP119" s="842"/>
      <c r="DQ119" s="843" t="s">
        <v>427</v>
      </c>
      <c r="DR119" s="841"/>
      <c r="DS119" s="841"/>
      <c r="DT119" s="841"/>
      <c r="DU119" s="842"/>
      <c r="DV119" s="929" t="s">
        <v>423</v>
      </c>
      <c r="DW119" s="930"/>
      <c r="DX119" s="930"/>
      <c r="DY119" s="930"/>
      <c r="DZ119" s="931"/>
    </row>
    <row r="120" spans="1:130" s="246" customFormat="1" ht="26.25" customHeight="1" x14ac:dyDescent="0.15">
      <c r="A120" s="898"/>
      <c r="B120" s="899"/>
      <c r="C120" s="902" t="s">
        <v>428</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423</v>
      </c>
      <c r="AB120" s="858"/>
      <c r="AC120" s="858"/>
      <c r="AD120" s="858"/>
      <c r="AE120" s="859"/>
      <c r="AF120" s="860" t="s">
        <v>426</v>
      </c>
      <c r="AG120" s="858"/>
      <c r="AH120" s="858"/>
      <c r="AI120" s="858"/>
      <c r="AJ120" s="859"/>
      <c r="AK120" s="860" t="s">
        <v>423</v>
      </c>
      <c r="AL120" s="858"/>
      <c r="AM120" s="858"/>
      <c r="AN120" s="858"/>
      <c r="AO120" s="859"/>
      <c r="AP120" s="905" t="s">
        <v>423</v>
      </c>
      <c r="AQ120" s="906"/>
      <c r="AR120" s="906"/>
      <c r="AS120" s="906"/>
      <c r="AT120" s="907"/>
      <c r="AU120" s="964" t="s">
        <v>452</v>
      </c>
      <c r="AV120" s="965"/>
      <c r="AW120" s="965"/>
      <c r="AX120" s="965"/>
      <c r="AY120" s="966"/>
      <c r="AZ120" s="941" t="s">
        <v>453</v>
      </c>
      <c r="BA120" s="886"/>
      <c r="BB120" s="886"/>
      <c r="BC120" s="886"/>
      <c r="BD120" s="886"/>
      <c r="BE120" s="886"/>
      <c r="BF120" s="886"/>
      <c r="BG120" s="886"/>
      <c r="BH120" s="886"/>
      <c r="BI120" s="886"/>
      <c r="BJ120" s="886"/>
      <c r="BK120" s="886"/>
      <c r="BL120" s="886"/>
      <c r="BM120" s="886"/>
      <c r="BN120" s="886"/>
      <c r="BO120" s="886"/>
      <c r="BP120" s="887"/>
      <c r="BQ120" s="942">
        <v>2982676</v>
      </c>
      <c r="BR120" s="923"/>
      <c r="BS120" s="923"/>
      <c r="BT120" s="923"/>
      <c r="BU120" s="923"/>
      <c r="BV120" s="923">
        <v>2750661</v>
      </c>
      <c r="BW120" s="923"/>
      <c r="BX120" s="923"/>
      <c r="BY120" s="923"/>
      <c r="BZ120" s="923"/>
      <c r="CA120" s="923">
        <v>2655506</v>
      </c>
      <c r="CB120" s="923"/>
      <c r="CC120" s="923"/>
      <c r="CD120" s="923"/>
      <c r="CE120" s="923"/>
      <c r="CF120" s="947">
        <v>248.8</v>
      </c>
      <c r="CG120" s="948"/>
      <c r="CH120" s="948"/>
      <c r="CI120" s="948"/>
      <c r="CJ120" s="948"/>
      <c r="CK120" s="949" t="s">
        <v>454</v>
      </c>
      <c r="CL120" s="933"/>
      <c r="CM120" s="933"/>
      <c r="CN120" s="933"/>
      <c r="CO120" s="934"/>
      <c r="CP120" s="953" t="s">
        <v>455</v>
      </c>
      <c r="CQ120" s="954"/>
      <c r="CR120" s="954"/>
      <c r="CS120" s="954"/>
      <c r="CT120" s="954"/>
      <c r="CU120" s="954"/>
      <c r="CV120" s="954"/>
      <c r="CW120" s="954"/>
      <c r="CX120" s="954"/>
      <c r="CY120" s="954"/>
      <c r="CZ120" s="954"/>
      <c r="DA120" s="954"/>
      <c r="DB120" s="954"/>
      <c r="DC120" s="954"/>
      <c r="DD120" s="954"/>
      <c r="DE120" s="954"/>
      <c r="DF120" s="955"/>
      <c r="DG120" s="942">
        <v>261157</v>
      </c>
      <c r="DH120" s="923"/>
      <c r="DI120" s="923"/>
      <c r="DJ120" s="923"/>
      <c r="DK120" s="923"/>
      <c r="DL120" s="923">
        <v>246042</v>
      </c>
      <c r="DM120" s="923"/>
      <c r="DN120" s="923"/>
      <c r="DO120" s="923"/>
      <c r="DP120" s="923"/>
      <c r="DQ120" s="923">
        <v>220504</v>
      </c>
      <c r="DR120" s="923"/>
      <c r="DS120" s="923"/>
      <c r="DT120" s="923"/>
      <c r="DU120" s="923"/>
      <c r="DV120" s="924">
        <v>20.7</v>
      </c>
      <c r="DW120" s="924"/>
      <c r="DX120" s="924"/>
      <c r="DY120" s="924"/>
      <c r="DZ120" s="925"/>
    </row>
    <row r="121" spans="1:130" s="246" customFormat="1" ht="26.25" customHeight="1" x14ac:dyDescent="0.15">
      <c r="A121" s="898"/>
      <c r="B121" s="899"/>
      <c r="C121" s="944" t="s">
        <v>456</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426</v>
      </c>
      <c r="AB121" s="858"/>
      <c r="AC121" s="858"/>
      <c r="AD121" s="858"/>
      <c r="AE121" s="859"/>
      <c r="AF121" s="860" t="s">
        <v>423</v>
      </c>
      <c r="AG121" s="858"/>
      <c r="AH121" s="858"/>
      <c r="AI121" s="858"/>
      <c r="AJ121" s="859"/>
      <c r="AK121" s="860" t="s">
        <v>423</v>
      </c>
      <c r="AL121" s="858"/>
      <c r="AM121" s="858"/>
      <c r="AN121" s="858"/>
      <c r="AO121" s="859"/>
      <c r="AP121" s="905" t="s">
        <v>127</v>
      </c>
      <c r="AQ121" s="906"/>
      <c r="AR121" s="906"/>
      <c r="AS121" s="906"/>
      <c r="AT121" s="907"/>
      <c r="AU121" s="967"/>
      <c r="AV121" s="968"/>
      <c r="AW121" s="968"/>
      <c r="AX121" s="968"/>
      <c r="AY121" s="969"/>
      <c r="AZ121" s="893" t="s">
        <v>457</v>
      </c>
      <c r="BA121" s="828"/>
      <c r="BB121" s="828"/>
      <c r="BC121" s="828"/>
      <c r="BD121" s="828"/>
      <c r="BE121" s="828"/>
      <c r="BF121" s="828"/>
      <c r="BG121" s="828"/>
      <c r="BH121" s="828"/>
      <c r="BI121" s="828"/>
      <c r="BJ121" s="828"/>
      <c r="BK121" s="828"/>
      <c r="BL121" s="828"/>
      <c r="BM121" s="828"/>
      <c r="BN121" s="828"/>
      <c r="BO121" s="828"/>
      <c r="BP121" s="829"/>
      <c r="BQ121" s="894" t="s">
        <v>423</v>
      </c>
      <c r="BR121" s="895"/>
      <c r="BS121" s="895"/>
      <c r="BT121" s="895"/>
      <c r="BU121" s="895"/>
      <c r="BV121" s="895" t="s">
        <v>426</v>
      </c>
      <c r="BW121" s="895"/>
      <c r="BX121" s="895"/>
      <c r="BY121" s="895"/>
      <c r="BZ121" s="895"/>
      <c r="CA121" s="895" t="s">
        <v>427</v>
      </c>
      <c r="CB121" s="895"/>
      <c r="CC121" s="895"/>
      <c r="CD121" s="895"/>
      <c r="CE121" s="895"/>
      <c r="CF121" s="956" t="s">
        <v>423</v>
      </c>
      <c r="CG121" s="957"/>
      <c r="CH121" s="957"/>
      <c r="CI121" s="957"/>
      <c r="CJ121" s="957"/>
      <c r="CK121" s="950"/>
      <c r="CL121" s="936"/>
      <c r="CM121" s="936"/>
      <c r="CN121" s="936"/>
      <c r="CO121" s="937"/>
      <c r="CP121" s="916" t="s">
        <v>394</v>
      </c>
      <c r="CQ121" s="917"/>
      <c r="CR121" s="917"/>
      <c r="CS121" s="917"/>
      <c r="CT121" s="917"/>
      <c r="CU121" s="917"/>
      <c r="CV121" s="917"/>
      <c r="CW121" s="917"/>
      <c r="CX121" s="917"/>
      <c r="CY121" s="917"/>
      <c r="CZ121" s="917"/>
      <c r="DA121" s="917"/>
      <c r="DB121" s="917"/>
      <c r="DC121" s="917"/>
      <c r="DD121" s="917"/>
      <c r="DE121" s="917"/>
      <c r="DF121" s="918"/>
      <c r="DG121" s="894" t="s">
        <v>423</v>
      </c>
      <c r="DH121" s="895"/>
      <c r="DI121" s="895"/>
      <c r="DJ121" s="895"/>
      <c r="DK121" s="895"/>
      <c r="DL121" s="895" t="s">
        <v>423</v>
      </c>
      <c r="DM121" s="895"/>
      <c r="DN121" s="895"/>
      <c r="DO121" s="895"/>
      <c r="DP121" s="895"/>
      <c r="DQ121" s="895" t="s">
        <v>427</v>
      </c>
      <c r="DR121" s="895"/>
      <c r="DS121" s="895"/>
      <c r="DT121" s="895"/>
      <c r="DU121" s="895"/>
      <c r="DV121" s="872" t="s">
        <v>423</v>
      </c>
      <c r="DW121" s="872"/>
      <c r="DX121" s="872"/>
      <c r="DY121" s="872"/>
      <c r="DZ121" s="873"/>
    </row>
    <row r="122" spans="1:130" s="246" customFormat="1" ht="26.25" customHeight="1" x14ac:dyDescent="0.15">
      <c r="A122" s="898"/>
      <c r="B122" s="899"/>
      <c r="C122" s="902" t="s">
        <v>438</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427</v>
      </c>
      <c r="AB122" s="858"/>
      <c r="AC122" s="858"/>
      <c r="AD122" s="858"/>
      <c r="AE122" s="859"/>
      <c r="AF122" s="860" t="s">
        <v>426</v>
      </c>
      <c r="AG122" s="858"/>
      <c r="AH122" s="858"/>
      <c r="AI122" s="858"/>
      <c r="AJ122" s="859"/>
      <c r="AK122" s="860" t="s">
        <v>127</v>
      </c>
      <c r="AL122" s="858"/>
      <c r="AM122" s="858"/>
      <c r="AN122" s="858"/>
      <c r="AO122" s="859"/>
      <c r="AP122" s="905" t="s">
        <v>423</v>
      </c>
      <c r="AQ122" s="906"/>
      <c r="AR122" s="906"/>
      <c r="AS122" s="906"/>
      <c r="AT122" s="907"/>
      <c r="AU122" s="967"/>
      <c r="AV122" s="968"/>
      <c r="AW122" s="968"/>
      <c r="AX122" s="968"/>
      <c r="AY122" s="969"/>
      <c r="AZ122" s="960" t="s">
        <v>458</v>
      </c>
      <c r="BA122" s="961"/>
      <c r="BB122" s="961"/>
      <c r="BC122" s="961"/>
      <c r="BD122" s="961"/>
      <c r="BE122" s="961"/>
      <c r="BF122" s="961"/>
      <c r="BG122" s="961"/>
      <c r="BH122" s="961"/>
      <c r="BI122" s="961"/>
      <c r="BJ122" s="961"/>
      <c r="BK122" s="961"/>
      <c r="BL122" s="961"/>
      <c r="BM122" s="961"/>
      <c r="BN122" s="961"/>
      <c r="BO122" s="961"/>
      <c r="BP122" s="962"/>
      <c r="BQ122" s="963">
        <v>2194845</v>
      </c>
      <c r="BR122" s="926"/>
      <c r="BS122" s="926"/>
      <c r="BT122" s="926"/>
      <c r="BU122" s="926"/>
      <c r="BV122" s="926">
        <v>2178852</v>
      </c>
      <c r="BW122" s="926"/>
      <c r="BX122" s="926"/>
      <c r="BY122" s="926"/>
      <c r="BZ122" s="926"/>
      <c r="CA122" s="926">
        <v>2093765</v>
      </c>
      <c r="CB122" s="926"/>
      <c r="CC122" s="926"/>
      <c r="CD122" s="926"/>
      <c r="CE122" s="926"/>
      <c r="CF122" s="927">
        <v>196.2</v>
      </c>
      <c r="CG122" s="928"/>
      <c r="CH122" s="928"/>
      <c r="CI122" s="928"/>
      <c r="CJ122" s="928"/>
      <c r="CK122" s="950"/>
      <c r="CL122" s="936"/>
      <c r="CM122" s="936"/>
      <c r="CN122" s="936"/>
      <c r="CO122" s="937"/>
      <c r="CP122" s="916" t="s">
        <v>395</v>
      </c>
      <c r="CQ122" s="917"/>
      <c r="CR122" s="917"/>
      <c r="CS122" s="917"/>
      <c r="CT122" s="917"/>
      <c r="CU122" s="917"/>
      <c r="CV122" s="917"/>
      <c r="CW122" s="917"/>
      <c r="CX122" s="917"/>
      <c r="CY122" s="917"/>
      <c r="CZ122" s="917"/>
      <c r="DA122" s="917"/>
      <c r="DB122" s="917"/>
      <c r="DC122" s="917"/>
      <c r="DD122" s="917"/>
      <c r="DE122" s="917"/>
      <c r="DF122" s="918"/>
      <c r="DG122" s="894" t="s">
        <v>423</v>
      </c>
      <c r="DH122" s="895"/>
      <c r="DI122" s="895"/>
      <c r="DJ122" s="895"/>
      <c r="DK122" s="895"/>
      <c r="DL122" s="895" t="s">
        <v>423</v>
      </c>
      <c r="DM122" s="895"/>
      <c r="DN122" s="895"/>
      <c r="DO122" s="895"/>
      <c r="DP122" s="895"/>
      <c r="DQ122" s="895" t="s">
        <v>423</v>
      </c>
      <c r="DR122" s="895"/>
      <c r="DS122" s="895"/>
      <c r="DT122" s="895"/>
      <c r="DU122" s="895"/>
      <c r="DV122" s="872" t="s">
        <v>127</v>
      </c>
      <c r="DW122" s="872"/>
      <c r="DX122" s="872"/>
      <c r="DY122" s="872"/>
      <c r="DZ122" s="873"/>
    </row>
    <row r="123" spans="1:130" s="246" customFormat="1" ht="26.25" customHeight="1" x14ac:dyDescent="0.15">
      <c r="A123" s="898"/>
      <c r="B123" s="899"/>
      <c r="C123" s="902" t="s">
        <v>444</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426</v>
      </c>
      <c r="AB123" s="858"/>
      <c r="AC123" s="858"/>
      <c r="AD123" s="858"/>
      <c r="AE123" s="859"/>
      <c r="AF123" s="860" t="s">
        <v>127</v>
      </c>
      <c r="AG123" s="858"/>
      <c r="AH123" s="858"/>
      <c r="AI123" s="858"/>
      <c r="AJ123" s="859"/>
      <c r="AK123" s="860" t="s">
        <v>423</v>
      </c>
      <c r="AL123" s="858"/>
      <c r="AM123" s="858"/>
      <c r="AN123" s="858"/>
      <c r="AO123" s="859"/>
      <c r="AP123" s="905" t="s">
        <v>423</v>
      </c>
      <c r="AQ123" s="906"/>
      <c r="AR123" s="906"/>
      <c r="AS123" s="906"/>
      <c r="AT123" s="907"/>
      <c r="AU123" s="970"/>
      <c r="AV123" s="971"/>
      <c r="AW123" s="971"/>
      <c r="AX123" s="971"/>
      <c r="AY123" s="971"/>
      <c r="AZ123" s="277" t="s">
        <v>184</v>
      </c>
      <c r="BA123" s="277"/>
      <c r="BB123" s="277"/>
      <c r="BC123" s="277"/>
      <c r="BD123" s="277"/>
      <c r="BE123" s="277"/>
      <c r="BF123" s="277"/>
      <c r="BG123" s="277"/>
      <c r="BH123" s="277"/>
      <c r="BI123" s="277"/>
      <c r="BJ123" s="277"/>
      <c r="BK123" s="277"/>
      <c r="BL123" s="277"/>
      <c r="BM123" s="277"/>
      <c r="BN123" s="277"/>
      <c r="BO123" s="958" t="s">
        <v>459</v>
      </c>
      <c r="BP123" s="959"/>
      <c r="BQ123" s="913">
        <v>5177521</v>
      </c>
      <c r="BR123" s="914"/>
      <c r="BS123" s="914"/>
      <c r="BT123" s="914"/>
      <c r="BU123" s="914"/>
      <c r="BV123" s="914">
        <v>4929513</v>
      </c>
      <c r="BW123" s="914"/>
      <c r="BX123" s="914"/>
      <c r="BY123" s="914"/>
      <c r="BZ123" s="914"/>
      <c r="CA123" s="914">
        <v>4749271</v>
      </c>
      <c r="CB123" s="914"/>
      <c r="CC123" s="914"/>
      <c r="CD123" s="914"/>
      <c r="CE123" s="914"/>
      <c r="CF123" s="824"/>
      <c r="CG123" s="825"/>
      <c r="CH123" s="825"/>
      <c r="CI123" s="825"/>
      <c r="CJ123" s="915"/>
      <c r="CK123" s="950"/>
      <c r="CL123" s="936"/>
      <c r="CM123" s="936"/>
      <c r="CN123" s="936"/>
      <c r="CO123" s="937"/>
      <c r="CP123" s="916" t="s">
        <v>392</v>
      </c>
      <c r="CQ123" s="917"/>
      <c r="CR123" s="917"/>
      <c r="CS123" s="917"/>
      <c r="CT123" s="917"/>
      <c r="CU123" s="917"/>
      <c r="CV123" s="917"/>
      <c r="CW123" s="917"/>
      <c r="CX123" s="917"/>
      <c r="CY123" s="917"/>
      <c r="CZ123" s="917"/>
      <c r="DA123" s="917"/>
      <c r="DB123" s="917"/>
      <c r="DC123" s="917"/>
      <c r="DD123" s="917"/>
      <c r="DE123" s="917"/>
      <c r="DF123" s="918"/>
      <c r="DG123" s="857" t="s">
        <v>423</v>
      </c>
      <c r="DH123" s="858"/>
      <c r="DI123" s="858"/>
      <c r="DJ123" s="858"/>
      <c r="DK123" s="859"/>
      <c r="DL123" s="860" t="s">
        <v>426</v>
      </c>
      <c r="DM123" s="858"/>
      <c r="DN123" s="858"/>
      <c r="DO123" s="858"/>
      <c r="DP123" s="859"/>
      <c r="DQ123" s="860" t="s">
        <v>423</v>
      </c>
      <c r="DR123" s="858"/>
      <c r="DS123" s="858"/>
      <c r="DT123" s="858"/>
      <c r="DU123" s="859"/>
      <c r="DV123" s="905" t="s">
        <v>423</v>
      </c>
      <c r="DW123" s="906"/>
      <c r="DX123" s="906"/>
      <c r="DY123" s="906"/>
      <c r="DZ123" s="907"/>
    </row>
    <row r="124" spans="1:130" s="246" customFormat="1" ht="26.25" customHeight="1" thickBot="1" x14ac:dyDescent="0.2">
      <c r="A124" s="898"/>
      <c r="B124" s="899"/>
      <c r="C124" s="902" t="s">
        <v>447</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423</v>
      </c>
      <c r="AB124" s="858"/>
      <c r="AC124" s="858"/>
      <c r="AD124" s="858"/>
      <c r="AE124" s="859"/>
      <c r="AF124" s="860" t="s">
        <v>423</v>
      </c>
      <c r="AG124" s="858"/>
      <c r="AH124" s="858"/>
      <c r="AI124" s="858"/>
      <c r="AJ124" s="859"/>
      <c r="AK124" s="860" t="s">
        <v>423</v>
      </c>
      <c r="AL124" s="858"/>
      <c r="AM124" s="858"/>
      <c r="AN124" s="858"/>
      <c r="AO124" s="859"/>
      <c r="AP124" s="905" t="s">
        <v>423</v>
      </c>
      <c r="AQ124" s="906"/>
      <c r="AR124" s="906"/>
      <c r="AS124" s="906"/>
      <c r="AT124" s="907"/>
      <c r="AU124" s="908" t="s">
        <v>460</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423</v>
      </c>
      <c r="BR124" s="912"/>
      <c r="BS124" s="912"/>
      <c r="BT124" s="912"/>
      <c r="BU124" s="912"/>
      <c r="BV124" s="912" t="s">
        <v>423</v>
      </c>
      <c r="BW124" s="912"/>
      <c r="BX124" s="912"/>
      <c r="BY124" s="912"/>
      <c r="BZ124" s="912"/>
      <c r="CA124" s="912" t="s">
        <v>427</v>
      </c>
      <c r="CB124" s="912"/>
      <c r="CC124" s="912"/>
      <c r="CD124" s="912"/>
      <c r="CE124" s="912"/>
      <c r="CF124" s="802"/>
      <c r="CG124" s="803"/>
      <c r="CH124" s="803"/>
      <c r="CI124" s="803"/>
      <c r="CJ124" s="943"/>
      <c r="CK124" s="951"/>
      <c r="CL124" s="951"/>
      <c r="CM124" s="951"/>
      <c r="CN124" s="951"/>
      <c r="CO124" s="952"/>
      <c r="CP124" s="916" t="s">
        <v>461</v>
      </c>
      <c r="CQ124" s="917"/>
      <c r="CR124" s="917"/>
      <c r="CS124" s="917"/>
      <c r="CT124" s="917"/>
      <c r="CU124" s="917"/>
      <c r="CV124" s="917"/>
      <c r="CW124" s="917"/>
      <c r="CX124" s="917"/>
      <c r="CY124" s="917"/>
      <c r="CZ124" s="917"/>
      <c r="DA124" s="917"/>
      <c r="DB124" s="917"/>
      <c r="DC124" s="917"/>
      <c r="DD124" s="917"/>
      <c r="DE124" s="917"/>
      <c r="DF124" s="918"/>
      <c r="DG124" s="840" t="s">
        <v>423</v>
      </c>
      <c r="DH124" s="841"/>
      <c r="DI124" s="841"/>
      <c r="DJ124" s="841"/>
      <c r="DK124" s="842"/>
      <c r="DL124" s="843" t="s">
        <v>423</v>
      </c>
      <c r="DM124" s="841"/>
      <c r="DN124" s="841"/>
      <c r="DO124" s="841"/>
      <c r="DP124" s="842"/>
      <c r="DQ124" s="843" t="s">
        <v>423</v>
      </c>
      <c r="DR124" s="841"/>
      <c r="DS124" s="841"/>
      <c r="DT124" s="841"/>
      <c r="DU124" s="842"/>
      <c r="DV124" s="929" t="s">
        <v>423</v>
      </c>
      <c r="DW124" s="930"/>
      <c r="DX124" s="930"/>
      <c r="DY124" s="930"/>
      <c r="DZ124" s="931"/>
    </row>
    <row r="125" spans="1:130" s="246" customFormat="1" ht="26.25" customHeight="1" x14ac:dyDescent="0.15">
      <c r="A125" s="898"/>
      <c r="B125" s="899"/>
      <c r="C125" s="902" t="s">
        <v>449</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423</v>
      </c>
      <c r="AB125" s="858"/>
      <c r="AC125" s="858"/>
      <c r="AD125" s="858"/>
      <c r="AE125" s="859"/>
      <c r="AF125" s="860" t="s">
        <v>423</v>
      </c>
      <c r="AG125" s="858"/>
      <c r="AH125" s="858"/>
      <c r="AI125" s="858"/>
      <c r="AJ125" s="859"/>
      <c r="AK125" s="860" t="s">
        <v>423</v>
      </c>
      <c r="AL125" s="858"/>
      <c r="AM125" s="858"/>
      <c r="AN125" s="858"/>
      <c r="AO125" s="859"/>
      <c r="AP125" s="905" t="s">
        <v>127</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462</v>
      </c>
      <c r="CL125" s="933"/>
      <c r="CM125" s="933"/>
      <c r="CN125" s="933"/>
      <c r="CO125" s="934"/>
      <c r="CP125" s="941" t="s">
        <v>463</v>
      </c>
      <c r="CQ125" s="886"/>
      <c r="CR125" s="886"/>
      <c r="CS125" s="886"/>
      <c r="CT125" s="886"/>
      <c r="CU125" s="886"/>
      <c r="CV125" s="886"/>
      <c r="CW125" s="886"/>
      <c r="CX125" s="886"/>
      <c r="CY125" s="886"/>
      <c r="CZ125" s="886"/>
      <c r="DA125" s="886"/>
      <c r="DB125" s="886"/>
      <c r="DC125" s="886"/>
      <c r="DD125" s="886"/>
      <c r="DE125" s="886"/>
      <c r="DF125" s="887"/>
      <c r="DG125" s="942" t="s">
        <v>127</v>
      </c>
      <c r="DH125" s="923"/>
      <c r="DI125" s="923"/>
      <c r="DJ125" s="923"/>
      <c r="DK125" s="923"/>
      <c r="DL125" s="923" t="s">
        <v>423</v>
      </c>
      <c r="DM125" s="923"/>
      <c r="DN125" s="923"/>
      <c r="DO125" s="923"/>
      <c r="DP125" s="923"/>
      <c r="DQ125" s="923" t="s">
        <v>127</v>
      </c>
      <c r="DR125" s="923"/>
      <c r="DS125" s="923"/>
      <c r="DT125" s="923"/>
      <c r="DU125" s="923"/>
      <c r="DV125" s="924" t="s">
        <v>423</v>
      </c>
      <c r="DW125" s="924"/>
      <c r="DX125" s="924"/>
      <c r="DY125" s="924"/>
      <c r="DZ125" s="925"/>
    </row>
    <row r="126" spans="1:130" s="246" customFormat="1" ht="26.25" customHeight="1" thickBot="1" x14ac:dyDescent="0.2">
      <c r="A126" s="898"/>
      <c r="B126" s="899"/>
      <c r="C126" s="902" t="s">
        <v>451</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423</v>
      </c>
      <c r="AB126" s="858"/>
      <c r="AC126" s="858"/>
      <c r="AD126" s="858"/>
      <c r="AE126" s="859"/>
      <c r="AF126" s="860" t="s">
        <v>423</v>
      </c>
      <c r="AG126" s="858"/>
      <c r="AH126" s="858"/>
      <c r="AI126" s="858"/>
      <c r="AJ126" s="859"/>
      <c r="AK126" s="860" t="s">
        <v>423</v>
      </c>
      <c r="AL126" s="858"/>
      <c r="AM126" s="858"/>
      <c r="AN126" s="858"/>
      <c r="AO126" s="859"/>
      <c r="AP126" s="905" t="s">
        <v>127</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464</v>
      </c>
      <c r="CQ126" s="828"/>
      <c r="CR126" s="828"/>
      <c r="CS126" s="828"/>
      <c r="CT126" s="828"/>
      <c r="CU126" s="828"/>
      <c r="CV126" s="828"/>
      <c r="CW126" s="828"/>
      <c r="CX126" s="828"/>
      <c r="CY126" s="828"/>
      <c r="CZ126" s="828"/>
      <c r="DA126" s="828"/>
      <c r="DB126" s="828"/>
      <c r="DC126" s="828"/>
      <c r="DD126" s="828"/>
      <c r="DE126" s="828"/>
      <c r="DF126" s="829"/>
      <c r="DG126" s="894" t="s">
        <v>427</v>
      </c>
      <c r="DH126" s="895"/>
      <c r="DI126" s="895"/>
      <c r="DJ126" s="895"/>
      <c r="DK126" s="895"/>
      <c r="DL126" s="895" t="s">
        <v>423</v>
      </c>
      <c r="DM126" s="895"/>
      <c r="DN126" s="895"/>
      <c r="DO126" s="895"/>
      <c r="DP126" s="895"/>
      <c r="DQ126" s="895" t="s">
        <v>423</v>
      </c>
      <c r="DR126" s="895"/>
      <c r="DS126" s="895"/>
      <c r="DT126" s="895"/>
      <c r="DU126" s="895"/>
      <c r="DV126" s="872" t="s">
        <v>427</v>
      </c>
      <c r="DW126" s="872"/>
      <c r="DX126" s="872"/>
      <c r="DY126" s="872"/>
      <c r="DZ126" s="873"/>
    </row>
    <row r="127" spans="1:130" s="246" customFormat="1" ht="26.25" customHeight="1" x14ac:dyDescent="0.15">
      <c r="A127" s="900"/>
      <c r="B127" s="901"/>
      <c r="C127" s="919" t="s">
        <v>465</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423</v>
      </c>
      <c r="AB127" s="858"/>
      <c r="AC127" s="858"/>
      <c r="AD127" s="858"/>
      <c r="AE127" s="859"/>
      <c r="AF127" s="860" t="s">
        <v>423</v>
      </c>
      <c r="AG127" s="858"/>
      <c r="AH127" s="858"/>
      <c r="AI127" s="858"/>
      <c r="AJ127" s="859"/>
      <c r="AK127" s="860" t="s">
        <v>423</v>
      </c>
      <c r="AL127" s="858"/>
      <c r="AM127" s="858"/>
      <c r="AN127" s="858"/>
      <c r="AO127" s="859"/>
      <c r="AP127" s="905" t="s">
        <v>427</v>
      </c>
      <c r="AQ127" s="906"/>
      <c r="AR127" s="906"/>
      <c r="AS127" s="906"/>
      <c r="AT127" s="907"/>
      <c r="AU127" s="282"/>
      <c r="AV127" s="282"/>
      <c r="AW127" s="282"/>
      <c r="AX127" s="922" t="s">
        <v>466</v>
      </c>
      <c r="AY127" s="890"/>
      <c r="AZ127" s="890"/>
      <c r="BA127" s="890"/>
      <c r="BB127" s="890"/>
      <c r="BC127" s="890"/>
      <c r="BD127" s="890"/>
      <c r="BE127" s="891"/>
      <c r="BF127" s="889" t="s">
        <v>467</v>
      </c>
      <c r="BG127" s="890"/>
      <c r="BH127" s="890"/>
      <c r="BI127" s="890"/>
      <c r="BJ127" s="890"/>
      <c r="BK127" s="890"/>
      <c r="BL127" s="891"/>
      <c r="BM127" s="889" t="s">
        <v>468</v>
      </c>
      <c r="BN127" s="890"/>
      <c r="BO127" s="890"/>
      <c r="BP127" s="890"/>
      <c r="BQ127" s="890"/>
      <c r="BR127" s="890"/>
      <c r="BS127" s="891"/>
      <c r="BT127" s="889" t="s">
        <v>469</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470</v>
      </c>
      <c r="CQ127" s="828"/>
      <c r="CR127" s="828"/>
      <c r="CS127" s="828"/>
      <c r="CT127" s="828"/>
      <c r="CU127" s="828"/>
      <c r="CV127" s="828"/>
      <c r="CW127" s="828"/>
      <c r="CX127" s="828"/>
      <c r="CY127" s="828"/>
      <c r="CZ127" s="828"/>
      <c r="DA127" s="828"/>
      <c r="DB127" s="828"/>
      <c r="DC127" s="828"/>
      <c r="DD127" s="828"/>
      <c r="DE127" s="828"/>
      <c r="DF127" s="829"/>
      <c r="DG127" s="894" t="s">
        <v>423</v>
      </c>
      <c r="DH127" s="895"/>
      <c r="DI127" s="895"/>
      <c r="DJ127" s="895"/>
      <c r="DK127" s="895"/>
      <c r="DL127" s="895" t="s">
        <v>423</v>
      </c>
      <c r="DM127" s="895"/>
      <c r="DN127" s="895"/>
      <c r="DO127" s="895"/>
      <c r="DP127" s="895"/>
      <c r="DQ127" s="895" t="s">
        <v>423</v>
      </c>
      <c r="DR127" s="895"/>
      <c r="DS127" s="895"/>
      <c r="DT127" s="895"/>
      <c r="DU127" s="895"/>
      <c r="DV127" s="872" t="s">
        <v>423</v>
      </c>
      <c r="DW127" s="872"/>
      <c r="DX127" s="872"/>
      <c r="DY127" s="872"/>
      <c r="DZ127" s="873"/>
    </row>
    <row r="128" spans="1:130" s="246" customFormat="1" ht="26.25" customHeight="1" thickBot="1" x14ac:dyDescent="0.2">
      <c r="A128" s="874" t="s">
        <v>471</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472</v>
      </c>
      <c r="X128" s="876"/>
      <c r="Y128" s="876"/>
      <c r="Z128" s="877"/>
      <c r="AA128" s="878" t="s">
        <v>423</v>
      </c>
      <c r="AB128" s="879"/>
      <c r="AC128" s="879"/>
      <c r="AD128" s="879"/>
      <c r="AE128" s="880"/>
      <c r="AF128" s="881" t="s">
        <v>423</v>
      </c>
      <c r="AG128" s="879"/>
      <c r="AH128" s="879"/>
      <c r="AI128" s="879"/>
      <c r="AJ128" s="880"/>
      <c r="AK128" s="881" t="s">
        <v>423</v>
      </c>
      <c r="AL128" s="879"/>
      <c r="AM128" s="879"/>
      <c r="AN128" s="879"/>
      <c r="AO128" s="880"/>
      <c r="AP128" s="882"/>
      <c r="AQ128" s="883"/>
      <c r="AR128" s="883"/>
      <c r="AS128" s="883"/>
      <c r="AT128" s="884"/>
      <c r="AU128" s="282"/>
      <c r="AV128" s="282"/>
      <c r="AW128" s="282"/>
      <c r="AX128" s="885" t="s">
        <v>473</v>
      </c>
      <c r="AY128" s="886"/>
      <c r="AZ128" s="886"/>
      <c r="BA128" s="886"/>
      <c r="BB128" s="886"/>
      <c r="BC128" s="886"/>
      <c r="BD128" s="886"/>
      <c r="BE128" s="887"/>
      <c r="BF128" s="864" t="s">
        <v>423</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474</v>
      </c>
      <c r="CQ128" s="806"/>
      <c r="CR128" s="806"/>
      <c r="CS128" s="806"/>
      <c r="CT128" s="806"/>
      <c r="CU128" s="806"/>
      <c r="CV128" s="806"/>
      <c r="CW128" s="806"/>
      <c r="CX128" s="806"/>
      <c r="CY128" s="806"/>
      <c r="CZ128" s="806"/>
      <c r="DA128" s="806"/>
      <c r="DB128" s="806"/>
      <c r="DC128" s="806"/>
      <c r="DD128" s="806"/>
      <c r="DE128" s="806"/>
      <c r="DF128" s="807"/>
      <c r="DG128" s="868" t="s">
        <v>423</v>
      </c>
      <c r="DH128" s="869"/>
      <c r="DI128" s="869"/>
      <c r="DJ128" s="869"/>
      <c r="DK128" s="869"/>
      <c r="DL128" s="869" t="s">
        <v>475</v>
      </c>
      <c r="DM128" s="869"/>
      <c r="DN128" s="869"/>
      <c r="DO128" s="869"/>
      <c r="DP128" s="869"/>
      <c r="DQ128" s="869" t="s">
        <v>127</v>
      </c>
      <c r="DR128" s="869"/>
      <c r="DS128" s="869"/>
      <c r="DT128" s="869"/>
      <c r="DU128" s="869"/>
      <c r="DV128" s="870" t="s">
        <v>127</v>
      </c>
      <c r="DW128" s="870"/>
      <c r="DX128" s="870"/>
      <c r="DY128" s="870"/>
      <c r="DZ128" s="871"/>
    </row>
    <row r="129" spans="1:131" s="246" customFormat="1" ht="26.25" customHeight="1" x14ac:dyDescent="0.15">
      <c r="A129" s="852" t="s">
        <v>106</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476</v>
      </c>
      <c r="X129" s="855"/>
      <c r="Y129" s="855"/>
      <c r="Z129" s="856"/>
      <c r="AA129" s="857">
        <v>1383117</v>
      </c>
      <c r="AB129" s="858"/>
      <c r="AC129" s="858"/>
      <c r="AD129" s="858"/>
      <c r="AE129" s="859"/>
      <c r="AF129" s="860">
        <v>1319338</v>
      </c>
      <c r="AG129" s="858"/>
      <c r="AH129" s="858"/>
      <c r="AI129" s="858"/>
      <c r="AJ129" s="859"/>
      <c r="AK129" s="860">
        <v>1263536</v>
      </c>
      <c r="AL129" s="858"/>
      <c r="AM129" s="858"/>
      <c r="AN129" s="858"/>
      <c r="AO129" s="859"/>
      <c r="AP129" s="861"/>
      <c r="AQ129" s="862"/>
      <c r="AR129" s="862"/>
      <c r="AS129" s="862"/>
      <c r="AT129" s="863"/>
      <c r="AU129" s="284"/>
      <c r="AV129" s="284"/>
      <c r="AW129" s="284"/>
      <c r="AX129" s="827" t="s">
        <v>477</v>
      </c>
      <c r="AY129" s="828"/>
      <c r="AZ129" s="828"/>
      <c r="BA129" s="828"/>
      <c r="BB129" s="828"/>
      <c r="BC129" s="828"/>
      <c r="BD129" s="828"/>
      <c r="BE129" s="829"/>
      <c r="BF129" s="847" t="s">
        <v>423</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478</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479</v>
      </c>
      <c r="X130" s="855"/>
      <c r="Y130" s="855"/>
      <c r="Z130" s="856"/>
      <c r="AA130" s="857">
        <v>196528</v>
      </c>
      <c r="AB130" s="858"/>
      <c r="AC130" s="858"/>
      <c r="AD130" s="858"/>
      <c r="AE130" s="859"/>
      <c r="AF130" s="860">
        <v>196865</v>
      </c>
      <c r="AG130" s="858"/>
      <c r="AH130" s="858"/>
      <c r="AI130" s="858"/>
      <c r="AJ130" s="859"/>
      <c r="AK130" s="860">
        <v>196212</v>
      </c>
      <c r="AL130" s="858"/>
      <c r="AM130" s="858"/>
      <c r="AN130" s="858"/>
      <c r="AO130" s="859"/>
      <c r="AP130" s="861"/>
      <c r="AQ130" s="862"/>
      <c r="AR130" s="862"/>
      <c r="AS130" s="862"/>
      <c r="AT130" s="863"/>
      <c r="AU130" s="284"/>
      <c r="AV130" s="284"/>
      <c r="AW130" s="284"/>
      <c r="AX130" s="827" t="s">
        <v>480</v>
      </c>
      <c r="AY130" s="828"/>
      <c r="AZ130" s="828"/>
      <c r="BA130" s="828"/>
      <c r="BB130" s="828"/>
      <c r="BC130" s="828"/>
      <c r="BD130" s="828"/>
      <c r="BE130" s="829"/>
      <c r="BF130" s="830">
        <v>1.1000000000000001</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481</v>
      </c>
      <c r="X131" s="838"/>
      <c r="Y131" s="838"/>
      <c r="Z131" s="839"/>
      <c r="AA131" s="840">
        <v>1186589</v>
      </c>
      <c r="AB131" s="841"/>
      <c r="AC131" s="841"/>
      <c r="AD131" s="841"/>
      <c r="AE131" s="842"/>
      <c r="AF131" s="843">
        <v>1122473</v>
      </c>
      <c r="AG131" s="841"/>
      <c r="AH131" s="841"/>
      <c r="AI131" s="841"/>
      <c r="AJ131" s="842"/>
      <c r="AK131" s="843">
        <v>1067324</v>
      </c>
      <c r="AL131" s="841"/>
      <c r="AM131" s="841"/>
      <c r="AN131" s="841"/>
      <c r="AO131" s="842"/>
      <c r="AP131" s="844"/>
      <c r="AQ131" s="845"/>
      <c r="AR131" s="845"/>
      <c r="AS131" s="845"/>
      <c r="AT131" s="846"/>
      <c r="AU131" s="284"/>
      <c r="AV131" s="284"/>
      <c r="AW131" s="284"/>
      <c r="AX131" s="805" t="s">
        <v>482</v>
      </c>
      <c r="AY131" s="806"/>
      <c r="AZ131" s="806"/>
      <c r="BA131" s="806"/>
      <c r="BB131" s="806"/>
      <c r="BC131" s="806"/>
      <c r="BD131" s="806"/>
      <c r="BE131" s="807"/>
      <c r="BF131" s="808" t="s">
        <v>475</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483</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484</v>
      </c>
      <c r="W132" s="818"/>
      <c r="X132" s="818"/>
      <c r="Y132" s="818"/>
      <c r="Z132" s="819"/>
      <c r="AA132" s="820">
        <v>1.358768706</v>
      </c>
      <c r="AB132" s="821"/>
      <c r="AC132" s="821"/>
      <c r="AD132" s="821"/>
      <c r="AE132" s="822"/>
      <c r="AF132" s="823">
        <v>1.4080516860000001</v>
      </c>
      <c r="AG132" s="821"/>
      <c r="AH132" s="821"/>
      <c r="AI132" s="821"/>
      <c r="AJ132" s="822"/>
      <c r="AK132" s="823">
        <v>0.61181047200000005</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485</v>
      </c>
      <c r="W133" s="797"/>
      <c r="X133" s="797"/>
      <c r="Y133" s="797"/>
      <c r="Z133" s="798"/>
      <c r="AA133" s="799">
        <v>3.4</v>
      </c>
      <c r="AB133" s="800"/>
      <c r="AC133" s="800"/>
      <c r="AD133" s="800"/>
      <c r="AE133" s="801"/>
      <c r="AF133" s="799">
        <v>1.9</v>
      </c>
      <c r="AG133" s="800"/>
      <c r="AH133" s="800"/>
      <c r="AI133" s="800"/>
      <c r="AJ133" s="801"/>
      <c r="AK133" s="799">
        <v>1.1000000000000001</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wZxy65H1HmYBc+O0/e4fAK6mb6BxG3EN0DQtvLIQ5+FDaafAO22TFKRDXzr6SvRw1vS2v8ZuNWq/QRxl5ltVCA==" saltValue="bDfloHDSDHe2PzjJmqEU8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zoomScaleNormal="100" zoomScaleSheetLayoutView="7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486</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jLuWTiieksL0aHdA+7Cc88tHoAtbl86eAOetWUoperNNbOyMOoEfBc5uhA4D8bUt7P1ogInml6xIfEs2M1zTpg==" saltValue="+7mM5yJxH/2Yq2Uk2bqPX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ribk936T25Qx7PB687FG6teRMH4WIL2x3B8SiN7MG/nIOzVGIeMD8ljvCyGwZYWWMPK8VjvefdpXOrmb9xhfcA==" saltValue="Jh1vwuV1jQXbww9D2vAYn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487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488</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22" t="s">
        <v>489</v>
      </c>
      <c r="AP7" s="303"/>
      <c r="AQ7" s="304" t="s">
        <v>490</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23"/>
      <c r="AP8" s="309" t="s">
        <v>491</v>
      </c>
      <c r="AQ8" s="310" t="s">
        <v>492</v>
      </c>
      <c r="AR8" s="311" t="s">
        <v>493</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36" t="s">
        <v>494</v>
      </c>
      <c r="AL9" s="1237"/>
      <c r="AM9" s="1237"/>
      <c r="AN9" s="1238"/>
      <c r="AO9" s="312">
        <v>286079</v>
      </c>
      <c r="AP9" s="312">
        <v>283809</v>
      </c>
      <c r="AQ9" s="313">
        <v>190701</v>
      </c>
      <c r="AR9" s="314">
        <v>48.8</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36" t="s">
        <v>495</v>
      </c>
      <c r="AL10" s="1237"/>
      <c r="AM10" s="1237"/>
      <c r="AN10" s="1238"/>
      <c r="AO10" s="315">
        <v>64411</v>
      </c>
      <c r="AP10" s="315">
        <v>63900</v>
      </c>
      <c r="AQ10" s="316">
        <v>22807</v>
      </c>
      <c r="AR10" s="317">
        <v>180.2</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36" t="s">
        <v>496</v>
      </c>
      <c r="AL11" s="1237"/>
      <c r="AM11" s="1237"/>
      <c r="AN11" s="1238"/>
      <c r="AO11" s="315">
        <v>29449</v>
      </c>
      <c r="AP11" s="315">
        <v>29215</v>
      </c>
      <c r="AQ11" s="316">
        <v>29822</v>
      </c>
      <c r="AR11" s="317">
        <v>-2</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36" t="s">
        <v>497</v>
      </c>
      <c r="AL12" s="1237"/>
      <c r="AM12" s="1237"/>
      <c r="AN12" s="1238"/>
      <c r="AO12" s="315" t="s">
        <v>498</v>
      </c>
      <c r="AP12" s="315" t="s">
        <v>498</v>
      </c>
      <c r="AQ12" s="316">
        <v>3258</v>
      </c>
      <c r="AR12" s="317" t="s">
        <v>498</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36" t="s">
        <v>499</v>
      </c>
      <c r="AL13" s="1237"/>
      <c r="AM13" s="1237"/>
      <c r="AN13" s="1238"/>
      <c r="AO13" s="315" t="s">
        <v>498</v>
      </c>
      <c r="AP13" s="315" t="s">
        <v>498</v>
      </c>
      <c r="AQ13" s="316">
        <v>24</v>
      </c>
      <c r="AR13" s="317" t="s">
        <v>498</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36" t="s">
        <v>500</v>
      </c>
      <c r="AL14" s="1237"/>
      <c r="AM14" s="1237"/>
      <c r="AN14" s="1238"/>
      <c r="AO14" s="315">
        <v>9245</v>
      </c>
      <c r="AP14" s="315">
        <v>9172</v>
      </c>
      <c r="AQ14" s="316">
        <v>10094</v>
      </c>
      <c r="AR14" s="317">
        <v>-9.1</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36" t="s">
        <v>501</v>
      </c>
      <c r="AL15" s="1237"/>
      <c r="AM15" s="1237"/>
      <c r="AN15" s="1238"/>
      <c r="AO15" s="315">
        <v>20816</v>
      </c>
      <c r="AP15" s="315">
        <v>20651</v>
      </c>
      <c r="AQ15" s="316">
        <v>4017</v>
      </c>
      <c r="AR15" s="317">
        <v>414.1</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39" t="s">
        <v>502</v>
      </c>
      <c r="AL16" s="1240"/>
      <c r="AM16" s="1240"/>
      <c r="AN16" s="1241"/>
      <c r="AO16" s="315">
        <v>-25670</v>
      </c>
      <c r="AP16" s="315">
        <v>-25466</v>
      </c>
      <c r="AQ16" s="316">
        <v>-17771</v>
      </c>
      <c r="AR16" s="317">
        <v>43.3</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39" t="s">
        <v>184</v>
      </c>
      <c r="AL17" s="1240"/>
      <c r="AM17" s="1240"/>
      <c r="AN17" s="1241"/>
      <c r="AO17" s="315">
        <v>384330</v>
      </c>
      <c r="AP17" s="315">
        <v>381280</v>
      </c>
      <c r="AQ17" s="316">
        <v>242952</v>
      </c>
      <c r="AR17" s="317">
        <v>56.9</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503</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504</v>
      </c>
      <c r="AP20" s="323" t="s">
        <v>505</v>
      </c>
      <c r="AQ20" s="324" t="s">
        <v>506</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33" t="s">
        <v>507</v>
      </c>
      <c r="AL21" s="1234"/>
      <c r="AM21" s="1234"/>
      <c r="AN21" s="1235"/>
      <c r="AO21" s="327">
        <v>30.75</v>
      </c>
      <c r="AP21" s="328">
        <v>21.84</v>
      </c>
      <c r="AQ21" s="329">
        <v>8.91</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33" t="s">
        <v>508</v>
      </c>
      <c r="AL22" s="1234"/>
      <c r="AM22" s="1234"/>
      <c r="AN22" s="1235"/>
      <c r="AO22" s="332">
        <v>93.8</v>
      </c>
      <c r="AP22" s="333">
        <v>95.6</v>
      </c>
      <c r="AQ22" s="334">
        <v>-1.8</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509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511</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22" t="s">
        <v>489</v>
      </c>
      <c r="AP30" s="303"/>
      <c r="AQ30" s="304" t="s">
        <v>490</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23"/>
      <c r="AP31" s="309" t="s">
        <v>491</v>
      </c>
      <c r="AQ31" s="310" t="s">
        <v>492</v>
      </c>
      <c r="AR31" s="311" t="s">
        <v>493</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4" t="s">
        <v>512</v>
      </c>
      <c r="AL32" s="1225"/>
      <c r="AM32" s="1225"/>
      <c r="AN32" s="1226"/>
      <c r="AO32" s="342">
        <v>172348</v>
      </c>
      <c r="AP32" s="342">
        <v>170980</v>
      </c>
      <c r="AQ32" s="343">
        <v>136235</v>
      </c>
      <c r="AR32" s="344">
        <v>25.5</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4" t="s">
        <v>513</v>
      </c>
      <c r="AL33" s="1225"/>
      <c r="AM33" s="1225"/>
      <c r="AN33" s="1226"/>
      <c r="AO33" s="342" t="s">
        <v>498</v>
      </c>
      <c r="AP33" s="342" t="s">
        <v>498</v>
      </c>
      <c r="AQ33" s="343" t="s">
        <v>498</v>
      </c>
      <c r="AR33" s="344" t="s">
        <v>498</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4" t="s">
        <v>514</v>
      </c>
      <c r="AL34" s="1225"/>
      <c r="AM34" s="1225"/>
      <c r="AN34" s="1226"/>
      <c r="AO34" s="342" t="s">
        <v>498</v>
      </c>
      <c r="AP34" s="342" t="s">
        <v>498</v>
      </c>
      <c r="AQ34" s="343">
        <v>5</v>
      </c>
      <c r="AR34" s="344" t="s">
        <v>498</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4" t="s">
        <v>515</v>
      </c>
      <c r="AL35" s="1225"/>
      <c r="AM35" s="1225"/>
      <c r="AN35" s="1226"/>
      <c r="AO35" s="342">
        <v>29627</v>
      </c>
      <c r="AP35" s="342">
        <v>29392</v>
      </c>
      <c r="AQ35" s="343">
        <v>32688</v>
      </c>
      <c r="AR35" s="344">
        <v>-10.1</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4" t="s">
        <v>516</v>
      </c>
      <c r="AL36" s="1225"/>
      <c r="AM36" s="1225"/>
      <c r="AN36" s="1226"/>
      <c r="AO36" s="342">
        <v>767</v>
      </c>
      <c r="AP36" s="342">
        <v>761</v>
      </c>
      <c r="AQ36" s="343">
        <v>4188</v>
      </c>
      <c r="AR36" s="344">
        <v>-81.8</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4" t="s">
        <v>517</v>
      </c>
      <c r="AL37" s="1225"/>
      <c r="AM37" s="1225"/>
      <c r="AN37" s="1226"/>
      <c r="AO37" s="342" t="s">
        <v>498</v>
      </c>
      <c r="AP37" s="342" t="s">
        <v>498</v>
      </c>
      <c r="AQ37" s="343">
        <v>1212</v>
      </c>
      <c r="AR37" s="344" t="s">
        <v>498</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7" t="s">
        <v>518</v>
      </c>
      <c r="AL38" s="1228"/>
      <c r="AM38" s="1228"/>
      <c r="AN38" s="1229"/>
      <c r="AO38" s="345" t="s">
        <v>498</v>
      </c>
      <c r="AP38" s="345" t="s">
        <v>498</v>
      </c>
      <c r="AQ38" s="346">
        <v>25</v>
      </c>
      <c r="AR38" s="334" t="s">
        <v>498</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7" t="s">
        <v>519</v>
      </c>
      <c r="AL39" s="1228"/>
      <c r="AM39" s="1228"/>
      <c r="AN39" s="1229"/>
      <c r="AO39" s="342" t="s">
        <v>498</v>
      </c>
      <c r="AP39" s="342" t="s">
        <v>498</v>
      </c>
      <c r="AQ39" s="343">
        <v>-7598</v>
      </c>
      <c r="AR39" s="344" t="s">
        <v>498</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4" t="s">
        <v>520</v>
      </c>
      <c r="AL40" s="1225"/>
      <c r="AM40" s="1225"/>
      <c r="AN40" s="1226"/>
      <c r="AO40" s="342">
        <v>-196212</v>
      </c>
      <c r="AP40" s="342">
        <v>-194655</v>
      </c>
      <c r="AQ40" s="343">
        <v>-123844</v>
      </c>
      <c r="AR40" s="344">
        <v>57.2</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30" t="s">
        <v>293</v>
      </c>
      <c r="AL41" s="1231"/>
      <c r="AM41" s="1231"/>
      <c r="AN41" s="1232"/>
      <c r="AO41" s="342">
        <v>6530</v>
      </c>
      <c r="AP41" s="342">
        <v>6478</v>
      </c>
      <c r="AQ41" s="343">
        <v>42911</v>
      </c>
      <c r="AR41" s="344">
        <v>-84.9</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521</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523</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7" t="s">
        <v>489</v>
      </c>
      <c r="AN49" s="1219" t="s">
        <v>524</v>
      </c>
      <c r="AO49" s="1220"/>
      <c r="AP49" s="1220"/>
      <c r="AQ49" s="1220"/>
      <c r="AR49" s="122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8"/>
      <c r="AN50" s="358" t="s">
        <v>525</v>
      </c>
      <c r="AO50" s="359" t="s">
        <v>526</v>
      </c>
      <c r="AP50" s="360" t="s">
        <v>527</v>
      </c>
      <c r="AQ50" s="361" t="s">
        <v>528</v>
      </c>
      <c r="AR50" s="362" t="s">
        <v>529</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530</v>
      </c>
      <c r="AL51" s="355"/>
      <c r="AM51" s="363">
        <v>465740</v>
      </c>
      <c r="AN51" s="364">
        <v>428464</v>
      </c>
      <c r="AO51" s="365">
        <v>-14.8</v>
      </c>
      <c r="AP51" s="366">
        <v>333013</v>
      </c>
      <c r="AQ51" s="367">
        <v>5.3</v>
      </c>
      <c r="AR51" s="368">
        <v>-20.100000000000001</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531</v>
      </c>
      <c r="AM52" s="371">
        <v>289346</v>
      </c>
      <c r="AN52" s="372">
        <v>266188</v>
      </c>
      <c r="AO52" s="373">
        <v>-21.5</v>
      </c>
      <c r="AP52" s="374">
        <v>126732</v>
      </c>
      <c r="AQ52" s="375">
        <v>19.100000000000001</v>
      </c>
      <c r="AR52" s="376">
        <v>-40.6</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532</v>
      </c>
      <c r="AL53" s="355"/>
      <c r="AM53" s="363">
        <v>869753</v>
      </c>
      <c r="AN53" s="364">
        <v>818976</v>
      </c>
      <c r="AO53" s="365">
        <v>91.1</v>
      </c>
      <c r="AP53" s="366">
        <v>280458</v>
      </c>
      <c r="AQ53" s="367">
        <v>-15.8</v>
      </c>
      <c r="AR53" s="368">
        <v>106.9</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531</v>
      </c>
      <c r="AM54" s="371">
        <v>609460</v>
      </c>
      <c r="AN54" s="372">
        <v>573879</v>
      </c>
      <c r="AO54" s="373">
        <v>115.6</v>
      </c>
      <c r="AP54" s="374">
        <v>127286</v>
      </c>
      <c r="AQ54" s="375">
        <v>0.4</v>
      </c>
      <c r="AR54" s="376">
        <v>115.2</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533</v>
      </c>
      <c r="AL55" s="355"/>
      <c r="AM55" s="363">
        <v>858284</v>
      </c>
      <c r="AN55" s="364">
        <v>806658</v>
      </c>
      <c r="AO55" s="365">
        <v>-1.5</v>
      </c>
      <c r="AP55" s="366">
        <v>291945</v>
      </c>
      <c r="AQ55" s="367">
        <v>4.0999999999999996</v>
      </c>
      <c r="AR55" s="368">
        <v>-5.6</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531</v>
      </c>
      <c r="AM56" s="371">
        <v>736346</v>
      </c>
      <c r="AN56" s="372">
        <v>692055</v>
      </c>
      <c r="AO56" s="373">
        <v>20.6</v>
      </c>
      <c r="AP56" s="374">
        <v>127651</v>
      </c>
      <c r="AQ56" s="375">
        <v>0.3</v>
      </c>
      <c r="AR56" s="376">
        <v>20.3</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534</v>
      </c>
      <c r="AL57" s="355"/>
      <c r="AM57" s="363">
        <v>499938</v>
      </c>
      <c r="AN57" s="364">
        <v>479787</v>
      </c>
      <c r="AO57" s="365">
        <v>-40.5</v>
      </c>
      <c r="AP57" s="366">
        <v>291173</v>
      </c>
      <c r="AQ57" s="367">
        <v>-0.3</v>
      </c>
      <c r="AR57" s="368">
        <v>-40.200000000000003</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531</v>
      </c>
      <c r="AM58" s="371">
        <v>411830</v>
      </c>
      <c r="AN58" s="372">
        <v>395230</v>
      </c>
      <c r="AO58" s="373">
        <v>-42.9</v>
      </c>
      <c r="AP58" s="374">
        <v>119071</v>
      </c>
      <c r="AQ58" s="375">
        <v>-6.7</v>
      </c>
      <c r="AR58" s="376">
        <v>-36.200000000000003</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535</v>
      </c>
      <c r="AL59" s="355"/>
      <c r="AM59" s="363">
        <v>680965</v>
      </c>
      <c r="AN59" s="364">
        <v>675561</v>
      </c>
      <c r="AO59" s="365">
        <v>40.799999999999997</v>
      </c>
      <c r="AP59" s="366">
        <v>271581</v>
      </c>
      <c r="AQ59" s="367">
        <v>-6.7</v>
      </c>
      <c r="AR59" s="368">
        <v>47.5</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531</v>
      </c>
      <c r="AM60" s="371">
        <v>225550</v>
      </c>
      <c r="AN60" s="372">
        <v>223760</v>
      </c>
      <c r="AO60" s="373">
        <v>-43.4</v>
      </c>
      <c r="AP60" s="374">
        <v>117844</v>
      </c>
      <c r="AQ60" s="375">
        <v>-1</v>
      </c>
      <c r="AR60" s="376">
        <v>-42.4</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536</v>
      </c>
      <c r="AL61" s="377"/>
      <c r="AM61" s="378">
        <v>674936</v>
      </c>
      <c r="AN61" s="379">
        <v>641889</v>
      </c>
      <c r="AO61" s="380">
        <v>15</v>
      </c>
      <c r="AP61" s="381">
        <v>293634</v>
      </c>
      <c r="AQ61" s="382">
        <v>-2.7</v>
      </c>
      <c r="AR61" s="368">
        <v>17.7</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531</v>
      </c>
      <c r="AM62" s="371">
        <v>454506</v>
      </c>
      <c r="AN62" s="372">
        <v>430222</v>
      </c>
      <c r="AO62" s="373">
        <v>5.7</v>
      </c>
      <c r="AP62" s="374">
        <v>123717</v>
      </c>
      <c r="AQ62" s="375">
        <v>2.4</v>
      </c>
      <c r="AR62" s="376">
        <v>3.3</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TGZGp1DELHJi8mLz8clQ9DnX5jQa0Bv97lNJEtuAw9NuW785g5j9lnYh359a1AXhklrsgL4IWthMESF29osI0Q==" saltValue="h+jgP+FuVS6PkqNFVERmf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538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Zb74nMlMWC+K1hJlzVvdUtaDTbWrxBKjRN0x8zLzwEbbFN1bWVu+XvzSZCR6wz6Cm7WHG27JRSu8Sr442bwLqw==" saltValue="zYH9QOV9ZHmc/ySN6JC5H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539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QJIL2+NJVN+GBr3Jf6KEBR+Qr03kNVYhtYmiqN+UhpHiKYuazPvYA0zH7q/kvQvJhOQT0C5D2syxSTNsEbfgWQ==" saltValue="wCAyUEsw3FTbje4qU2kC0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540</v>
      </c>
      <c r="G46" s="8" t="s">
        <v>541</v>
      </c>
      <c r="H46" s="8" t="s">
        <v>542</v>
      </c>
      <c r="I46" s="8" t="s">
        <v>543</v>
      </c>
      <c r="J46" s="9" t="s">
        <v>544</v>
      </c>
    </row>
    <row r="47" spans="2:10" ht="57.75" customHeight="1" x14ac:dyDescent="0.15">
      <c r="B47" s="10"/>
      <c r="C47" s="1242" t="s">
        <v>3</v>
      </c>
      <c r="D47" s="1242"/>
      <c r="E47" s="1243"/>
      <c r="F47" s="11">
        <v>34.369999999999997</v>
      </c>
      <c r="G47" s="12">
        <v>33.049999999999997</v>
      </c>
      <c r="H47" s="12">
        <v>34.68</v>
      </c>
      <c r="I47" s="12">
        <v>36.42</v>
      </c>
      <c r="J47" s="13">
        <v>38.119999999999997</v>
      </c>
    </row>
    <row r="48" spans="2:10" ht="57.75" customHeight="1" x14ac:dyDescent="0.15">
      <c r="B48" s="14"/>
      <c r="C48" s="1244" t="s">
        <v>4</v>
      </c>
      <c r="D48" s="1244"/>
      <c r="E48" s="1245"/>
      <c r="F48" s="15">
        <v>2.2799999999999998</v>
      </c>
      <c r="G48" s="16">
        <v>5.31</v>
      </c>
      <c r="H48" s="16">
        <v>4.6900000000000004</v>
      </c>
      <c r="I48" s="16">
        <v>3.21</v>
      </c>
      <c r="J48" s="17">
        <v>4.26</v>
      </c>
    </row>
    <row r="49" spans="2:10" ht="57.75" customHeight="1" thickBot="1" x14ac:dyDescent="0.2">
      <c r="B49" s="18"/>
      <c r="C49" s="1246" t="s">
        <v>5</v>
      </c>
      <c r="D49" s="1246"/>
      <c r="E49" s="1247"/>
      <c r="F49" s="19" t="s">
        <v>545</v>
      </c>
      <c r="G49" s="20">
        <v>3.25</v>
      </c>
      <c r="H49" s="20" t="s">
        <v>546</v>
      </c>
      <c r="I49" s="20" t="s">
        <v>547</v>
      </c>
      <c r="J49" s="21">
        <v>1.01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Qb9aWc62gRNx/ps/eKO8OSzbcqcL18y26bD+XjBa+dvmN9MMwb+wv5+FG3+ijGxrO/HFEr9VzEM8t8MVFC5hHw==" saltValue="eEsBjYr/BENjw8wkY6fCC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2020-03-08T02:43:23Z</cp:lastPrinted>
  <dcterms:created xsi:type="dcterms:W3CDTF">2020-02-10T03:59:44Z</dcterms:created>
  <dcterms:modified xsi:type="dcterms:W3CDTF">2020-09-30T02:11:06Z</dcterms:modified>
  <cp:category/>
</cp:coreProperties>
</file>