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33CDBF8F-563F-4AA4-91A8-12A71E5E1F97}"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F88" i="12"/>
  <c r="AP88" i="12"/>
  <c r="AU63" i="12"/>
  <c r="AP63" i="12"/>
  <c r="AF63" i="12"/>
  <c r="AP23" i="12"/>
  <c r="AF2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s="1"/>
  <c r="U35" i="10" s="1"/>
  <c r="U36"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<sst xmlns="http://schemas.openxmlformats.org/spreadsheetml/2006/main" count="1160" uniqueCount="629">
  <si>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</si>
  <si>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</si>
  <si>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</si>
  <si>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</si>
  <si>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</si>
  <si>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</si>
  <si>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</si>
  <si>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</si>
  <si>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</si>
  <si>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</si>
  <si>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</si>
  <si>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</si>
  <si>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</si>
  <si>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</si>
  <si>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</si>
  <si>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</si>
  <si>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</si>
  <si>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</si>
  <si>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</si>
  <si>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</si>
  <si>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</si>
  <si>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</si>
  <si>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</si>
  <si>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</si>
  <si>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</si>
  <si>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</si>
  <si>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</si>
  <si>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</si>
  <si>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</si>
  <si>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</si>
  <si>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</si>
  <si>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</si>
  <si>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</si>
  <si>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</si>
  <si>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</si>
  <si>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</si>
  <si>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</si>
  <si>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</si>
  <si>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</si>
  <si>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</si>
  <si>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</si>
  <si>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</si>
  <si>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</si>
  <si>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</si>
  <si>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</si>
  <si>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</si>
  <si>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</si>
  <si>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</si>
  <si>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</si>
  <si>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</si>
  <si>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</si>
  <si>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</si>
  <si>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</si>
  <si>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</si>
  <si>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</si>
  <si>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</si>
  <si>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</si>
  <si>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</si>
  <si>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</si>
  <si>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</si>
  <si>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</si>
  <si>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</si>
  <si>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</si>
  <si>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</si>
  <si>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</si>
  <si>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</si>
  <si>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</si>
  <si>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</si>
  <si>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</si>
  <si>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</si>
  <si>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</si>
  <si>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</si>
  <si>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</si>
  <si>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</si>
  <si>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</si>
  <si>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</si>
  <si>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</si>
  <si>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</si>
  <si>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</si>
  <si>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</si>
  <si>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</si>
  <si>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</si>
  <si>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</si>
  <si>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</si>
  <si>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</si>
  <si>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</si>
  <si>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</si>
  <si>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</si>
  <si>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</si>
  <si>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</si>
  <si>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</si>
  <si>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</si>
  <si>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</si>
  <si>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</si>
  <si>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</si>
  <si>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</si>
  <si>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</si>
  <si>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</si>
  <si>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</si>
  <si>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</si>
  <si>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</si>
  <si>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</si>
  <si>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</si>
  <si>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</si>
  <si>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</si>
  <si>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</si>
  <si>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</si>
  <si>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</si>
  <si>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</si>
  <si>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</si>
  <si>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</si>
  <si>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</si>
  <si>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</si>
  <si>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</si>
  <si>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</si>
  <si>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</si>
  <si>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</si>
  <si>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</si>
  <si>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</si>
  <si>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</si>
  <si>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</si>
  <si>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</si>
  <si>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</si>
  <si>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</si>
  <si>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</si>
  <si>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</si>
  <si>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</si>
  <si>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</si>
  <si>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</si>
  <si>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</si>
  <si>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</si>
  <si>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</si>
  <si>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</si>
  <si>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</si>
  <si>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</si>
  <si>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</si>
  <si>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</si>
  <si>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</si>
  <si>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</si>
  <si>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</si>
  <si>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</si>
  <si>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</si>
  <si>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</si>
  <si>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</si>
  <si>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</si>
  <si>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</si>
  <si>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</si>
  <si>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</si>
  <si>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</si>
  <si>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</si>
  <si>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</si>
  <si>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</si>
  <si>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</si>
  <si>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</si>
  <si>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</si>
  <si>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</si>
  <si>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</si>
  <si>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</si>
  <si>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</si>
  <si>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</si>
  <si>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</si>
  <si>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</si>
  <si>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</si>
  <si>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</si>
  <si>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</si>
  <si>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</si>
  <si>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</si>
  <si>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</si>
  <si>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</si>
  <si>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</si>
  <si>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</si>
  <si>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</si>
  <si>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</si>
  <si>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</si>
  <si>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</si>
  <si>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</si>
  <si>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</si>
  <si>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</si>
  <si>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</si>
  <si>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</si>
  <si>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</si>
  <si>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</si>
  <si>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</si>
  <si>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</si>
  <si>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</si>
  <si>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</si>
  <si>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</si>
  <si>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</si>
  <si>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</si>
  <si>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</si>
  <si>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</si>
  <si>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</si>
  <si>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</si>
  <si>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</si>
  <si>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</si>
  <si>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</si>
  <si>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</si>
  <si>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</si>
  <si>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</si>
  <si>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</si>
  <si>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</si>
  <si>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</si>
  <si>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</si>
  <si>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</si>
  <si>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</si>
  <si>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</si>
  <si>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</si>
  <si>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</si>
  <si>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</si>
  <si>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</si>
  <si>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</si>
  <si>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</si>
  <si>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</si>
  <si>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</si>
  <si>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</si>
  <si>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</si>
  <si>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</si>
  <si>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</si>
  <si>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</si>
  <si>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</si>
  <si>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長野県天龍村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</si>
  <si>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</si>
  <si>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</si>
  <si>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</si>
  <si>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</si>
  <si>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</si>
  <si>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</si>
  <si>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</si>
  <si>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</si>
  <si>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</si>
  <si>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</si>
  <si>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</si>
  <si>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</si>
  <si>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</si>
  <si>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</si>
  <si>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</si>
  <si>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</si>
  <si>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</si>
  <si>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</si>
  <si>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</si>
  <si>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</si>
  <si>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</si>
  <si>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</si>
  <si>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</si>
  <si>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</si>
  <si>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</si>
  <si>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</si>
  <si>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</si>
  <si>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</si>
  <si>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</si>
  <si>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</si>
  <si>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</si>
  <si>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</si>
  <si>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</si>
  <si>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</si>
  <si>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</si>
  <si>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</si>
  <si>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</si>
  <si>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</si>
  <si>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</si>
  <si>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</si>
  <si>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</si>
  <si>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</si>
  <si>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</si>
  <si>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</si>
  <si>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</si>
  <si>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</si>
  <si>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</si>
  <si>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</si>
  <si>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</si>
  <si>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</si>
  <si>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</si>
  <si>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</si>
  <si>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</si>
  <si>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</si>
  <si>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</si>
  <si>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</si>
  <si>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</si>
  <si>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</si>
  <si>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</si>
  <si>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</si>
  <si>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</si>
  <si>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</si>
  <si>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</si>
  <si>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</si>
  <si>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</si>
  <si>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</si>
  <si>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</si>
  <si>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</si>
  <si>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</si>
  <si>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</si>
  <si>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</si>
  <si>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</si>
  <si>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</si>
  <si>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</si>
  <si>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</si>
  <si>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</si>
  <si>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</si>
  <si>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</si>
  <si>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</si>
  <si>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</si>
  <si>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</si>
  <si>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</si>
  <si>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</si>
  <si>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</si>
  <si>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</si>
  <si>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</si>
  <si>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</si>
  <si>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</si>
  <si>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</si>
  <si>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</si>
  <si>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</si>
  <si>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</si>
  <si>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</si>
  <si>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</si>
  <si>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</si>
  <si>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</si>
  <si>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</si>
  <si>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</si>
  <si>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</si>
  <si>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</si>
  <si>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</si>
  <si>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</si>
  <si>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</si>
  <si>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</si>
  <si>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</si>
  <si>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</si>
  <si>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</si>
  <si>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</si>
  <si>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</si>
  <si>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</si>
  <si>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</si>
  <si>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</si>
  <si>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</si>
  <si>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</si>
  <si>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</si>
  <si>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</si>
  <si>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</si>
  <si>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</si>
  <si>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</si>
  <si>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</si>
  <si>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</si>
  <si>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</si>
  <si>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</si>
  <si>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</si>
  <si>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</si>
  <si>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</si>
  <si>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</si>
  <si>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</si>
  <si>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</si>
  <si>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</si>
  <si>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</si>
  <si>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</si>
  <si>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</si>
  <si>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</si>
  <si>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</si>
  <si>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</si>
  <si>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</si>
  <si>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</si>
  <si>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</si>
  <si>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</si>
  <si>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</si>
  <si>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</si>
  <si>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</si>
  <si>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</si>
  <si>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</si>
  <si>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</si>
  <si>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</si>
  <si>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</si>
  <si>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</si>
  <si>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</si>
  <si>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</si>
  <si>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</si>
  <si>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</si>
  <si>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</si>
  <si>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長野県天龍村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</si>
  <si>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</si>
  <si>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</si>
  <si>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</si>
  <si>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</si>
  <si>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</si>
  <si>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</si>
  <si>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</si>
  <si>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</si>
  <si>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</si>
  <si>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</si>
  <si>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</si>
  <si>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</si>
  <si>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</si>
  <si>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</si>
  <si>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</si>
  <si>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</si>
  <si>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</si>
  <si>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</si>
  <si>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</si>
  <si>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</si>
  <si>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</si>
  <si>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</si>
  <si>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</si>
  <si>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</si>
  <si>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</si>
  <si>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</si>
  <si>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</si>
  <si>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</si>
  <si>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</si>
  <si>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</si>
  <si>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</si>
  <si>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</si>
  <si>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</si>
  <si>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</si>
  <si>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天龍村国民健康保険特別会計</t>
    <phoneticPr fontId="5"/>
  </si>
  <si>
    <t>天龍村介護保険特別会計</t>
    <phoneticPr fontId="5"/>
  </si>
  <si>
    <t>天龍村後期高齢者医療保険特別会計</t>
    <phoneticPr fontId="5"/>
  </si>
  <si>
    <t>天龍村営水道特別会計</t>
    <phoneticPr fontId="5"/>
  </si>
  <si>
    <t>法非適用企業</t>
    <phoneticPr fontId="5"/>
  </si>
  <si>
    <t>天龍村営下水道事業特別会計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</si>
  <si>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</si>
  <si>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</si>
  <si>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</si>
  <si>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</si>
  <si>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</si>
  <si>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</si>
  <si>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</si>
  <si>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</si>
  <si>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</si>
  <si>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</si>
  <si>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</si>
  <si>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</si>
  <si>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</si>
  <si>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</si>
  <si>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</si>
  <si>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</si>
  <si>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</si>
  <si>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</si>
  <si>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</si>
  <si>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</si>
  <si>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</si>
  <si>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</si>
  <si>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</si>
  <si>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</si>
  <si>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</si>
  <si>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</si>
  <si>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</si>
  <si>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</si>
  <si>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</si>
  <si>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</si>
  <si>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</si>
  <si>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</si>
  <si>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</si>
  <si>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</si>
  <si>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</si>
  <si>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</si>
  <si>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</si>
  <si>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</si>
  <si>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</si>
  <si>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</si>
  <si>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</si>
  <si>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</si>
  <si>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</si>
  <si>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</si>
  <si>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</si>
  <si>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</si>
  <si>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</si>
  <si>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</si>
  <si>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</si>
  <si>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</si>
  <si>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</si>
  <si>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</si>
  <si>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</si>
  <si>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</si>
  <si>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</si>
  <si>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</si>
  <si>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</si>
  <si>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</si>
  <si>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</si>
  <si>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</si>
  <si>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</si>
  <si>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</si>
  <si>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</si>
  <si>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</si>
  <si>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</si>
  <si>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天龍村営下水道事業特別会計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</si>
  <si>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</si>
  <si>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</si>
  <si>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天龍村営水道特別会計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</si>
  <si>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</si>
  <si>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天龍村介護保険特別会計</t>
    <phoneticPr fontId="5"/>
  </si>
  <si>
    <t>(Ｆ)</t>
    <phoneticPr fontId="5"/>
  </si>
  <si>
    <t>天龍村後期高齢者医療保険特別会計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</si>
  <si>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</si>
  <si>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</si>
  <si>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</si>
  <si>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</si>
  <si>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</si>
  <si>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</si>
  <si>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</si>
  <si>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</si>
  <si>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</si>
  <si>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</si>
  <si>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</si>
  <si>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</si>
  <si>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</si>
  <si>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</si>
  <si>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</si>
  <si>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</si>
  <si>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</si>
  <si>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</si>
  <si>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</si>
  <si>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</si>
  <si>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</si>
  <si>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</si>
  <si>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</si>
  <si>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</si>
  <si>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</si>
  <si>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</si>
  <si>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</si>
  <si>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</si>
  <si>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</si>
  <si>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</si>
  <si>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</si>
  <si>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</si>
  <si>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</si>
  <si>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</si>
  <si>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</si>
  <si>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</si>
  <si>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</si>
  <si>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</si>
  <si>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</si>
  <si>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</si>
  <si>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</si>
  <si>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</si>
  <si>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</si>
  <si>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</si>
  <si>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</si>
  <si>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</si>
  <si>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</si>
  <si>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</si>
  <si>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</si>
  <si>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</si>
  <si>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</si>
  <si>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</si>
  <si>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</si>
  <si>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</si>
  <si>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</si>
  <si>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</si>
  <si>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</si>
  <si>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</si>
  <si>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</si>
  <si>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</si>
  <si>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</si>
  <si>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</si>
  <si>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</si>
  <si>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</si>
  <si>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</si>
  <si>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</si>
  <si>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</si>
  <si>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</si>
  <si>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</si>
  <si>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</si>
  <si>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</si>
  <si>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</si>
  <si>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</si>
  <si>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</si>
  <si>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</si>
  <si>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</si>
  <si>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</si>
  <si>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</si>
  <si>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</si>
  <si>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</si>
  <si>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</si>
  <si>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</si>
  <si>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</si>
  <si>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</si>
  <si>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</si>
  <si>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</si>
  <si>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</si>
  <si>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</si>
  <si>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天龍村国民健康保険特別会計</t>
  </si>
  <si>
    <t>天龍村介護保険特別会計</t>
  </si>
  <si>
    <t>天龍村営水道特別会計</t>
  </si>
  <si>
    <t>天龍村後期高齢者医療保険特別会計</t>
  </si>
  <si>
    <t>天龍村営下水道事業特別会計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</si>
  <si>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</si>
  <si>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</si>
  <si>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</si>
  <si>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</si>
  <si>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</si>
  <si>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</si>
  <si>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</si>
  <si>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</si>
  <si>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南信州広域連合（一般会計）</t>
    <rPh sb="0" eb="1">
      <t>ミナミ</t>
    </rPh>
    <rPh sb="1" eb="3">
      <t>シンシュウ</t>
    </rPh>
    <rPh sb="3" eb="5">
      <t>コウイキ</t>
    </rPh>
    <rPh sb="5" eb="7">
      <t>レンゴウ</t>
    </rPh>
    <rPh sb="8" eb="10">
      <t>イッパン</t>
    </rPh>
    <rPh sb="10" eb="12">
      <t>カイケイ</t>
    </rPh>
    <phoneticPr fontId="32"/>
  </si>
  <si>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32"/>
  </si>
  <si>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3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</si>
  <si>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3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</si>
  <si>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0"/>
  </si>
  <si>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30"/>
  </si>
  <si>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0"/>
  </si>
  <si>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</si>
  <si>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0"/>
  </si>
  <si>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</si>
  <si>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下伊那郡土木技術センター組合</t>
    <rPh sb="0" eb="3">
      <t>シモイナ</t>
    </rPh>
    <rPh sb="3" eb="4">
      <t>グン</t>
    </rPh>
    <rPh sb="4" eb="6">
      <t>ドボク</t>
    </rPh>
    <rPh sb="6" eb="8">
      <t>ギジュツ</t>
    </rPh>
    <rPh sb="12" eb="14">
      <t>クミアイ</t>
    </rPh>
    <phoneticPr fontId="32"/>
  </si>
  <si>
    <t>下伊那自治センター組合</t>
    <rPh sb="0" eb="3">
      <t>シモイナ</t>
    </rPh>
    <rPh sb="3" eb="5">
      <t>ジチ</t>
    </rPh>
    <rPh sb="9" eb="11">
      <t>クミアイ</t>
    </rPh>
    <phoneticPr fontId="3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</si>
  <si>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32"/>
  </si>
  <si>
    <t>下伊那郡町村総合事務組合</t>
    <rPh sb="0" eb="3">
      <t>シモイナ</t>
    </rPh>
    <rPh sb="3" eb="4">
      <t>グン</t>
    </rPh>
    <rPh sb="4" eb="6">
      <t>チョウソン</t>
    </rPh>
    <rPh sb="6" eb="8">
      <t>ソウゴウ</t>
    </rPh>
    <rPh sb="8" eb="10">
      <t>ジム</t>
    </rPh>
    <rPh sb="10" eb="12">
      <t>クミアイ</t>
    </rPh>
    <phoneticPr fontId="32"/>
  </si>
  <si>
    <t>下伊那南部総合事務組合</t>
    <rPh sb="0" eb="3">
      <t>シモイナ</t>
    </rPh>
    <rPh sb="3" eb="5">
      <t>ナンブ</t>
    </rPh>
    <rPh sb="5" eb="7">
      <t>ソウゴウ</t>
    </rPh>
    <rPh sb="7" eb="9">
      <t>ジム</t>
    </rPh>
    <rPh sb="9" eb="11">
      <t>クミアイ</t>
    </rPh>
    <phoneticPr fontId="32"/>
  </si>
  <si>
    <t>有限会社　龍泉閣</t>
    <rPh sb="0" eb="4">
      <t>ユウゲンガイシャ</t>
    </rPh>
    <rPh sb="5" eb="7">
      <t>リュウセン</t>
    </rPh>
    <rPh sb="7" eb="8">
      <t>カク</t>
    </rPh>
    <phoneticPr fontId="2"/>
  </si>
  <si>
    <t>有限会社　天龍農林業公社</t>
    <rPh sb="0" eb="4">
      <t>ユウゲンガイシャ</t>
    </rPh>
    <rPh sb="5" eb="7">
      <t>テンリュウ</t>
    </rPh>
    <rPh sb="7" eb="10">
      <t>ノウリンギョウ</t>
    </rPh>
    <rPh sb="10" eb="12">
      <t>コウシャ</t>
    </rPh>
    <phoneticPr fontId="2"/>
  </si>
  <si>
    <t>天龍村ふるさと寄附金基金</t>
    <rPh sb="0" eb="3">
      <t>テンリュウムラ</t>
    </rPh>
    <rPh sb="7" eb="10">
      <t>キフキン</t>
    </rPh>
    <rPh sb="10" eb="12">
      <t>キキン</t>
    </rPh>
    <phoneticPr fontId="5"/>
  </si>
  <si>
    <t>-</t>
    <phoneticPr fontId="2"/>
  </si>
  <si>
    <t>有線テレビジョン放送施設維持管理基金</t>
    <phoneticPr fontId="5"/>
  </si>
  <si>
    <t>地域福祉基金</t>
    <rPh sb="0" eb="2">
      <t>チイキ</t>
    </rPh>
    <rPh sb="2" eb="4">
      <t>フクシ</t>
    </rPh>
    <rPh sb="4" eb="6">
      <t>キキン</t>
    </rPh>
    <phoneticPr fontId="5"/>
  </si>
  <si>
    <t>森林環境整備基金</t>
    <rPh sb="0" eb="8">
      <t>シンリンカンキョウセイビキキン</t>
    </rPh>
    <phoneticPr fontId="5"/>
  </si>
  <si>
    <t>教育基金</t>
    <rPh sb="0" eb="2">
      <t>キョウイク</t>
    </rPh>
    <rPh sb="2" eb="4">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</si>
  <si>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</si>
  <si>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</si>
  <si>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</si>
  <si>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</si>
  <si>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</si>
  <si>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</si>
  <si>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</si>
  <si>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</si>
  <si>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</si>
  <si>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</si>
  <si>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</si>
  <si>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</si>
  <si>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</si>
  <si>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</si>
  <si>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当村の将来負担比率は、基金などの充当可能財源等が将来負担額を大きく上回っているため、健全な財政状況となっています。
有形固定資産減価償却率については、類似団体平均値をやや上回っており、今後は平成28年度策定の「公共施設等総合管理計画」及び令和２年度策定の「公共施設個別施設計画」を基に、施設の維持管理を進めていきます。</t>
    <phoneticPr fontId="5"/>
  </si>
  <si>
    <t>当村では将来負担比率、実質公債費比率ともに、ここ３年間はマイナスと類似団体平均より非常に低い数値となっています。
　今後は、大型事業がいくつか予定されているため、実質公債費比率はプラスになることが予想されます。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</si>
</sst>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D304F09-7F5B-4D64-BA1A-C967DF6D7BF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ABFA-48E2-8327-3205115681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265532</c:v>
                </c:pt>
                <c:pt idx="1">
                  <c:v>250794</c:v>
                </c:pt>
                <c:pt idx="2">
                  <c:v>298016</c:v>
                </c:pt>
                <c:pt idx="3">
                  <c:v>619575</c:v>
                </c:pt>
                <c:pt idx="4">
                  <c:v>438199</c:v>
                </c:pt>
              </c:numCache>
            </c:numRef>
          </c:val>
          <c:smooth val="0"/>
          <c:extLst>
            <c:ext xmlns:c16="http://schemas.microsoft.com/office/drawing/2014/chart" uri="{C3380CC4-5D6E-409C-BE32-E72D297353CC}">
              <c16:uniqueId val="{00000001-ABFA-48E2-8327-3205115681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3.71</c:v>
                </c:pt>
                <c:pt idx="1">
                  <c:v>3.36</c:v>
                </c:pt>
                <c:pt idx="2">
                  <c:v>3.56</c:v>
                </c:pt>
                <c:pt idx="3">
                  <c:v>8.2799999999999994</c:v>
                </c:pt>
                <c:pt idx="4">
                  <c:v>6.22</c:v>
                </c:pt>
              </c:numCache>
            </c:numRef>
          </c:val>
          <c:extLst>
            <c:ext xmlns:c16="http://schemas.microsoft.com/office/drawing/2014/chart" uri="{C3380CC4-5D6E-409C-BE32-E72D297353CC}">
              <c16:uniqueId val="{00000000-619D-491C-8093-BEF66530B8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109.9</c:v>
                </c:pt>
                <c:pt idx="1">
                  <c:v>120.61</c:v>
                </c:pt>
                <c:pt idx="2">
                  <c:v>136.13999999999999</c:v>
                </c:pt>
                <c:pt idx="3">
                  <c:v>131.69</c:v>
                </c:pt>
                <c:pt idx="4">
                  <c:v>138.46</c:v>
                </c:pt>
              </c:numCache>
            </c:numRef>
          </c:val>
          <c:extLst>
            <c:ext xmlns:c16="http://schemas.microsoft.com/office/drawing/2014/chart" uri="{C3380CC4-5D6E-409C-BE32-E72D297353CC}">
              <c16:uniqueId val="{00000001-619D-491C-8093-BEF66530B8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20.09</c:v>
                </c:pt>
                <c:pt idx="1">
                  <c:v>15.29</c:v>
                </c:pt>
                <c:pt idx="2">
                  <c:v>16.71</c:v>
                </c:pt>
                <c:pt idx="3">
                  <c:v>5.04</c:v>
                </c:pt>
                <c:pt idx="4">
                  <c:v>15.99</c:v>
                </c:pt>
              </c:numCache>
            </c:numRef>
          </c:val>
          <c:smooth val="0"/>
          <c:extLst>
            <c:ext xmlns:c16="http://schemas.microsoft.com/office/drawing/2014/chart" uri="{C3380CC4-5D6E-409C-BE32-E72D297353CC}">
              <c16:uniqueId val="{00000002-619D-491C-8093-BEF66530B8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AC-4DFB-8B2E-F9F5BA31BB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AC-4DFB-8B2E-F9F5BA31BB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AC-4DFB-8B2E-F9F5BA31BBF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2AC-4DFB-8B2E-F9F5BA31BBFF}"/>
            </c:ext>
          </c:extLst>
        </c:ser>
        <c:ser>
          <c:idx val="4"/>
          <c:order val="4"/>
          <c:tx>
            <c:strRef>
              <c:f>データシート!$A$31</c:f>
              <c:strCache>
                <c:ptCount val="1"/>
                <c:pt idx="0">
                  <c:v>天龍村営下水道事業特別会計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0.03</c:v>
                </c:pt>
                <c:pt idx="8">
                  <c:v>#N/A</c:v>
                </c:pt>
                <c:pt idx="9">
                  <c:v>0.04</c:v>
                </c:pt>
              </c:numCache>
            </c:numRef>
          </c:val>
          <c:extLst>
            <c:ext xmlns:c16="http://schemas.microsoft.com/office/drawing/2014/chart" uri="{C3380CC4-5D6E-409C-BE32-E72D297353CC}">
              <c16:uniqueId val="{00000004-D2AC-4DFB-8B2E-F9F5BA31BBFF}"/>
            </c:ext>
          </c:extLst>
        </c:ser>
        <c:ser>
          <c:idx val="5"/>
          <c:order val="5"/>
          <c:tx>
            <c:strRef>
              <c:f>データシート!$A$32</c:f>
              <c:strCache>
                <c:ptCount val="1"/>
                <c:pt idx="0">
                  <c:v>天龍村後期高齢者医療保険特別会計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#N/A</c:v>
                </c:pt>
                <c:pt idx="7">
                  <c:v>0.05</c:v>
                </c:pt>
                <c:pt idx="8">
                  <c:v>#N/A</c:v>
                </c:pt>
                <c:pt idx="9">
                  <c:v>0.05</c:v>
                </c:pt>
              </c:numCache>
            </c:numRef>
          </c:val>
          <c:extLst>
            <c:ext xmlns:c16="http://schemas.microsoft.com/office/drawing/2014/chart" uri="{C3380CC4-5D6E-409C-BE32-E72D297353CC}">
              <c16:uniqueId val="{00000005-D2AC-4DFB-8B2E-F9F5BA31BBFF}"/>
            </c:ext>
          </c:extLst>
        </c:ser>
        <c:ser>
          <c:idx val="6"/>
          <c:order val="6"/>
          <c:tx>
            <c:strRef>
              <c:f>データシート!$A$33</c:f>
              <c:strCache>
                <c:ptCount val="1"/>
                <c:pt idx="0">
                  <c:v>天龍村営水道特別会計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0.09</c:v>
                </c:pt>
                <c:pt idx="4">
                  <c:v>#N/A</c:v>
                </c:pt>
                <c:pt idx="5">
                  <c:v>0.05</c:v>
                </c:pt>
                <c:pt idx="6">
                  <c:v>#N/A</c:v>
                </c:pt>
                <c:pt idx="7">
                  <c:v>0.09</c:v>
                </c:pt>
                <c:pt idx="8">
                  <c:v>#N/A</c:v>
                </c:pt>
                <c:pt idx="9">
                  <c:v>7.0000000000000007E-2</c:v>
                </c:pt>
              </c:numCache>
            </c:numRef>
          </c:val>
          <c:extLst>
            <c:ext xmlns:c16="http://schemas.microsoft.com/office/drawing/2014/chart" uri="{C3380CC4-5D6E-409C-BE32-E72D297353CC}">
              <c16:uniqueId val="{00000006-D2AC-4DFB-8B2E-F9F5BA31BBFF}"/>
            </c:ext>
          </c:extLst>
        </c:ser>
        <c:ser>
          <c:idx val="7"/>
          <c:order val="7"/>
          <c:tx>
            <c:strRef>
              <c:f>データシート!$A$34</c:f>
              <c:strCache>
                <c:ptCount val="1"/>
                <c:pt idx="0">
                  <c:v>天龍村介護保険特別会計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0.15</c:v>
                </c:pt>
                <c:pt idx="2">
                  <c:v>#N/A</c:v>
                </c:pt>
                <c:pt idx="3">
                  <c:v>0.23</c:v>
                </c:pt>
                <c:pt idx="4">
                  <c:v>#N/A</c:v>
                </c:pt>
                <c:pt idx="5">
                  <c:v>0.15</c:v>
                </c:pt>
                <c:pt idx="6">
                  <c:v>#N/A</c:v>
                </c:pt>
                <c:pt idx="7">
                  <c:v>0.12</c:v>
                </c:pt>
                <c:pt idx="8">
                  <c:v>#N/A</c:v>
                </c:pt>
                <c:pt idx="9">
                  <c:v>0.08</c:v>
                </c:pt>
              </c:numCache>
            </c:numRef>
          </c:val>
          <c:extLst>
            <c:ext xmlns:c16="http://schemas.microsoft.com/office/drawing/2014/chart" uri="{C3380CC4-5D6E-409C-BE32-E72D297353CC}">
              <c16:uniqueId val="{00000007-D2AC-4DFB-8B2E-F9F5BA31BBFF}"/>
            </c:ext>
          </c:extLst>
        </c:ser>
        <c:ser>
          <c:idx val="8"/>
          <c:order val="8"/>
          <c:tx>
            <c:strRef>
              <c:f>データシート!$A$35</c:f>
              <c:strCache>
                <c:ptCount val="1"/>
                <c:pt idx="0">
                  <c:v>天龍村国民健康保険特別会計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0.67</c:v>
                </c:pt>
                <c:pt idx="2">
                  <c:v>#N/A</c:v>
                </c:pt>
                <c:pt idx="3">
                  <c:v>0.64</c:v>
                </c:pt>
                <c:pt idx="4">
                  <c:v>#N/A</c:v>
                </c:pt>
                <c:pt idx="5">
                  <c:v>0.44</c:v>
                </c:pt>
                <c:pt idx="6">
                  <c:v>#N/A</c:v>
                </c:pt>
                <c:pt idx="7">
                  <c:v>0.47</c:v>
                </c:pt>
                <c:pt idx="8">
                  <c:v>#N/A</c:v>
                </c:pt>
                <c:pt idx="9">
                  <c:v>0.24</c:v>
                </c:pt>
              </c:numCache>
            </c:numRef>
          </c:val>
          <c:extLst>
            <c:ext xmlns:c16="http://schemas.microsoft.com/office/drawing/2014/chart" uri="{C3380CC4-5D6E-409C-BE32-E72D297353CC}">
              <c16:uniqueId val="{00000008-D2AC-4DFB-8B2E-F9F5BA31BB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c:v>
                </c:pt>
                <c:pt idx="2">
                  <c:v>#N/A</c:v>
                </c:pt>
                <c:pt idx="3">
                  <c:v>3.35</c:v>
                </c:pt>
                <c:pt idx="4">
                  <c:v>#N/A</c:v>
                </c:pt>
                <c:pt idx="5">
                  <c:v>3.56</c:v>
                </c:pt>
                <c:pt idx="6">
                  <c:v>#N/A</c:v>
                </c:pt>
                <c:pt idx="7">
                  <c:v>8.27</c:v>
                </c:pt>
                <c:pt idx="8">
                  <c:v>#N/A</c:v>
                </c:pt>
                <c:pt idx="9">
                  <c:v>6.22</c:v>
                </c:pt>
              </c:numCache>
            </c:numRef>
          </c:val>
          <c:extLst>
            <c:ext xmlns:c16="http://schemas.microsoft.com/office/drawing/2014/chart" uri="{C3380CC4-5D6E-409C-BE32-E72D297353CC}">
              <c16:uniqueId val="{00000009-D2AC-4DFB-8B2E-F9F5BA31BB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235</c:v>
                </c:pt>
                <c:pt idx="5">
                  <c:v>282</c:v>
                </c:pt>
                <c:pt idx="8">
                  <c:v>279</c:v>
                </c:pt>
                <c:pt idx="11">
                  <c:v>290</c:v>
                </c:pt>
                <c:pt idx="14">
                  <c:v>284</c:v>
                </c:pt>
              </c:numCache>
            </c:numRef>
          </c:val>
          <c:extLst>
            <c:ext xmlns:c16="http://schemas.microsoft.com/office/drawing/2014/chart" uri="{C3380CC4-5D6E-409C-BE32-E72D297353CC}">
              <c16:uniqueId val="{00000000-A66C-4924-A918-41DE0F76C5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6C-4924-A918-41DE0F76C5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6C-4924-A918-41DE0F76C5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3</c:v>
                </c:pt>
                <c:pt idx="6">
                  <c:v>1</c:v>
                </c:pt>
                <c:pt idx="9">
                  <c:v>1</c:v>
                </c:pt>
                <c:pt idx="12">
                  <c:v>3</c:v>
                </c:pt>
              </c:numCache>
            </c:numRef>
          </c:val>
          <c:extLst>
            <c:ext xmlns:c16="http://schemas.microsoft.com/office/drawing/2014/chart" uri="{C3380CC4-5D6E-409C-BE32-E72D297353CC}">
              <c16:uniqueId val="{00000003-A66C-4924-A918-41DE0F76C5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c:v>
                </c:pt>
                <c:pt idx="3">
                  <c:v>31</c:v>
                </c:pt>
                <c:pt idx="6">
                  <c:v>28</c:v>
                </c:pt>
                <c:pt idx="9">
                  <c:v>31</c:v>
                </c:pt>
                <c:pt idx="12">
                  <c:v>34</c:v>
                </c:pt>
              </c:numCache>
            </c:numRef>
          </c:val>
          <c:extLst>
            <c:ext xmlns:c16="http://schemas.microsoft.com/office/drawing/2014/chart" uri="{C3380CC4-5D6E-409C-BE32-E72D297353CC}">
              <c16:uniqueId val="{00000004-A66C-4924-A918-41DE0F76C5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6C-4924-A918-41DE0F76C5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6C-4924-A918-41DE0F76C5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154</c:v>
                </c:pt>
                <c:pt idx="3">
                  <c:v>222</c:v>
                </c:pt>
                <c:pt idx="6">
                  <c:v>239</c:v>
                </c:pt>
                <c:pt idx="9">
                  <c:v>252</c:v>
                </c:pt>
                <c:pt idx="12">
                  <c:v>252</c:v>
                </c:pt>
              </c:numCache>
            </c:numRef>
          </c:val>
          <c:extLst>
            <c:ext xmlns:c16="http://schemas.microsoft.com/office/drawing/2014/chart" uri="{C3380CC4-5D6E-409C-BE32-E72D297353CC}">
              <c16:uniqueId val="{00000007-A66C-4924-A918-41DE0F76C5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c:v>
                </c:pt>
                <c:pt idx="2">
                  <c:v>#N/A</c:v>
                </c:pt>
                <c:pt idx="3">
                  <c:v>#N/A</c:v>
                </c:pt>
                <c:pt idx="4">
                  <c:v>-26</c:v>
                </c:pt>
                <c:pt idx="5">
                  <c:v>#N/A</c:v>
                </c:pt>
                <c:pt idx="6">
                  <c:v>#N/A</c:v>
                </c:pt>
                <c:pt idx="7">
                  <c:v>-11</c:v>
                </c:pt>
                <c:pt idx="8">
                  <c:v>#N/A</c:v>
                </c:pt>
                <c:pt idx="9">
                  <c:v>#N/A</c:v>
                </c:pt>
                <c:pt idx="10">
                  <c:v>-6</c:v>
                </c:pt>
                <c:pt idx="11">
                  <c:v>#N/A</c:v>
                </c:pt>
                <c:pt idx="12">
                  <c:v>#N/A</c:v>
                </c:pt>
                <c:pt idx="13">
                  <c:v>5</c:v>
                </c:pt>
                <c:pt idx="14">
                  <c:v>#N/A</c:v>
                </c:pt>
              </c:numCache>
            </c:numRef>
          </c:val>
          <c:smooth val="0"/>
          <c:extLst>
            <c:ext xmlns:c16="http://schemas.microsoft.com/office/drawing/2014/chart" uri="{C3380CC4-5D6E-409C-BE32-E72D297353CC}">
              <c16:uniqueId val="{00000008-A66C-4924-A918-41DE0F76C5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2508</c:v>
                </c:pt>
                <c:pt idx="5">
                  <c:v>2438</c:v>
                </c:pt>
                <c:pt idx="8">
                  <c:v>2371</c:v>
                </c:pt>
                <c:pt idx="11">
                  <c:v>2403</c:v>
                </c:pt>
                <c:pt idx="14">
                  <c:v>2727</c:v>
                </c:pt>
              </c:numCache>
            </c:numRef>
          </c:val>
          <c:extLst>
            <c:ext xmlns:c16="http://schemas.microsoft.com/office/drawing/2014/chart" uri="{C3380CC4-5D6E-409C-BE32-E72D297353CC}">
              <c16:uniqueId val="{00000000-633F-4757-A750-3E562601EB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c:v>
                </c:pt>
                <c:pt idx="5">
                  <c:v>57</c:v>
                </c:pt>
                <c:pt idx="8">
                  <c:v>54</c:v>
                </c:pt>
                <c:pt idx="11">
                  <c:v>36</c:v>
                </c:pt>
                <c:pt idx="14">
                  <c:v>0</c:v>
                </c:pt>
              </c:numCache>
            </c:numRef>
          </c:val>
          <c:extLst>
            <c:ext xmlns:c16="http://schemas.microsoft.com/office/drawing/2014/chart" uri="{C3380CC4-5D6E-409C-BE32-E72D297353CC}">
              <c16:uniqueId val="{00000001-633F-4757-A750-3E562601EB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2034</c:v>
                </c:pt>
                <c:pt idx="5">
                  <c:v>2211</c:v>
                </c:pt>
                <c:pt idx="8">
                  <c:v>2361</c:v>
                </c:pt>
                <c:pt idx="11">
                  <c:v>2379</c:v>
                </c:pt>
                <c:pt idx="14">
                  <c:v>2689</c:v>
                </c:pt>
              </c:numCache>
            </c:numRef>
          </c:val>
          <c:extLst>
            <c:ext xmlns:c16="http://schemas.microsoft.com/office/drawing/2014/chart" uri="{C3380CC4-5D6E-409C-BE32-E72D297353CC}">
              <c16:uniqueId val="{00000002-633F-4757-A750-3E562601EB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3F-4757-A750-3E562601EB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3F-4757-A750-3E562601EB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3F-4757-A750-3E562601EB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591</c:v>
                </c:pt>
                <c:pt idx="3">
                  <c:v>608</c:v>
                </c:pt>
                <c:pt idx="6">
                  <c:v>573</c:v>
                </c:pt>
                <c:pt idx="9">
                  <c:v>592</c:v>
                </c:pt>
                <c:pt idx="12">
                  <c:v>580</c:v>
                </c:pt>
              </c:numCache>
            </c:numRef>
          </c:val>
          <c:extLst>
            <c:ext xmlns:c16="http://schemas.microsoft.com/office/drawing/2014/chart" uri="{C3380CC4-5D6E-409C-BE32-E72D297353CC}">
              <c16:uniqueId val="{00000006-633F-4757-A750-3E562601EB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c:v>
                </c:pt>
                <c:pt idx="3">
                  <c:v>64</c:v>
                </c:pt>
                <c:pt idx="6">
                  <c:v>53</c:v>
                </c:pt>
                <c:pt idx="9">
                  <c:v>45</c:v>
                </c:pt>
                <c:pt idx="12">
                  <c:v>42</c:v>
                </c:pt>
              </c:numCache>
            </c:numRef>
          </c:val>
          <c:extLst>
            <c:ext xmlns:c16="http://schemas.microsoft.com/office/drawing/2014/chart" uri="{C3380CC4-5D6E-409C-BE32-E72D297353CC}">
              <c16:uniqueId val="{00000007-633F-4757-A750-3E562601EB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354</c:v>
                </c:pt>
                <c:pt idx="3">
                  <c:v>332</c:v>
                </c:pt>
                <c:pt idx="6">
                  <c:v>316</c:v>
                </c:pt>
                <c:pt idx="9">
                  <c:v>292</c:v>
                </c:pt>
                <c:pt idx="12">
                  <c:v>309</c:v>
                </c:pt>
              </c:numCache>
            </c:numRef>
          </c:val>
          <c:extLst>
            <c:ext xmlns:c16="http://schemas.microsoft.com/office/drawing/2014/chart" uri="{C3380CC4-5D6E-409C-BE32-E72D297353CC}">
              <c16:uniqueId val="{00000008-633F-4757-A750-3E562601EB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258</c:v>
                </c:pt>
                <c:pt idx="12">
                  <c:v>0</c:v>
                </c:pt>
              </c:numCache>
            </c:numRef>
          </c:val>
          <c:extLst>
            <c:ext xmlns:c16="http://schemas.microsoft.com/office/drawing/2014/chart" uri="{C3380CC4-5D6E-409C-BE32-E72D297353CC}">
              <c16:uniqueId val="{00000009-633F-4757-A750-3E562601EB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2028</c:v>
                </c:pt>
                <c:pt idx="3">
                  <c:v>1984</c:v>
                </c:pt>
                <c:pt idx="6">
                  <c:v>1945</c:v>
                </c:pt>
                <c:pt idx="9">
                  <c:v>2328</c:v>
                </c:pt>
                <c:pt idx="12">
                  <c:v>2461</c:v>
                </c:pt>
              </c:numCache>
            </c:numRef>
          </c:val>
          <c:extLst>
            <c:ext xmlns:c16="http://schemas.microsoft.com/office/drawing/2014/chart" uri="{C3380CC4-5D6E-409C-BE32-E72D297353CC}">
              <c16:uniqueId val="{0000000A-633F-4757-A750-3E562601EB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3F-4757-A750-3E562601EB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1801</c:v>
                </c:pt>
                <c:pt idx="1">
                  <c:v>1751</c:v>
                </c:pt>
                <c:pt idx="2">
                  <c:v>1948</c:v>
                </c:pt>
              </c:numCache>
            </c:numRef>
          </c:val>
          <c:extLst>
            <c:ext xmlns:c16="http://schemas.microsoft.com/office/drawing/2014/chart" uri="{C3380CC4-5D6E-409C-BE32-E72D297353CC}">
              <c16:uniqueId val="{00000000-D088-47C8-81E8-E7C72F0D80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270</c:v>
                </c:pt>
                <c:pt idx="1">
                  <c:v>307</c:v>
                </c:pt>
                <c:pt idx="2">
                  <c:v>369</c:v>
                </c:pt>
              </c:numCache>
            </c:numRef>
          </c:val>
          <c:extLst>
            <c:ext xmlns:c16="http://schemas.microsoft.com/office/drawing/2014/chart" uri="{C3380CC4-5D6E-409C-BE32-E72D297353CC}">
              <c16:uniqueId val="{00000001-D088-47C8-81E8-E7C72F0D80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180</c:v>
                </c:pt>
                <c:pt idx="1">
                  <c:v>206</c:v>
                </c:pt>
                <c:pt idx="2">
                  <c:v>231</c:v>
                </c:pt>
              </c:numCache>
            </c:numRef>
          </c:val>
          <c:extLst>
            <c:ext xmlns:c16="http://schemas.microsoft.com/office/drawing/2014/chart" uri="{C3380CC4-5D6E-409C-BE32-E72D297353CC}">
              <c16:uniqueId val="{00000002-D088-47C8-81E8-E7C72F0D80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{23AB7004-F05E-4C2D-9020-0BA5B8E62AF8}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A7D-434D-871F-3EBB98806D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{B0668E74-0B9A-4DD5-8914-1995ADEDDB48}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7D-434D-871F-3EBB98806D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{9703B050-0F18-4E02-9F60-8DCDCDC15742}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7D-434D-871F-3EBB98806D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{3825CDB1-EE76-4934-97F7-77E3B56844B2}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7D-434D-871F-3EBB98806D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{EFEF28C2-6626-4BD6-AA55-DD20E3BA1E59}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7D-434D-871F-3EBB98806DE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{4D4006F2-F6F2-4287-B338-950194903BAB}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A7D-434D-871F-3EBB98806DE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{F384541D-F695-438B-86A8-AA2A8C7F09F0}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A7D-434D-871F-3EBB98806D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{A5CE7CD7-5024-4663-B0AA-E36E5972CF19}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A7D-434D-871F-3EBB98806D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{4DAF9E29-8934-4CB3-B8F9-D0D86F34BB36}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A7D-434D-871F-3EBB98806D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60.6</c:v>
                </c:pt>
                <c:pt idx="16">
                  <c:v>62.4</c:v>
                </c:pt>
                <c:pt idx="24">
                  <c:v>63.9</c:v>
                </c:pt>
                <c:pt idx="32">
                  <c:v>65.900000000000006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A7D-434D-871F-3EBB98806D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{E35901E2-9E81-4E2A-A435-03B94F78ECBC}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A7D-434D-871F-3EBB98806D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{0414BB58-AFFB-4A1D-B8AE-7913D8632D1B}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7D-434D-871F-3EBB98806D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{18DBBB36-CBAF-4212-986F-9F2B35B6C03B}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7D-434D-871F-3EBB98806D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{D801A4BB-7AD9-47B4-B8A9-4D5D773B675B}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7D-434D-871F-3EBB98806D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{C579BD21-B83C-449D-A191-3F353508EE82}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7D-434D-871F-3EBB98806DE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{199943F1-AEC5-45D8-B550-A8962AA30173}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A7D-434D-871F-3EBB98806DE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{768E2F8E-D40F-470A-A1DF-763788E0B9B9}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A7D-434D-871F-3EBB98806D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{9156216A-F2FE-4A89-B007-7AEFA64E855A}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A7D-434D-871F-3EBB98806D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{907A816E-72B3-42B6-8DD9-D3723EB09A4D}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A7D-434D-871F-3EBB98806D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A7D-434D-871F-3EBB98806DEE}"/>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{AABE3767-4D79-4747-B006-53AEF45C1BEB}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613-4483-9C2D-94047AAE96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{C13EE409-E4C4-49D1-BC89-D3568C6D6969}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13-4483-9C2D-94047AAE96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{C1F002C7-6986-4B36-860B-030C9146E699}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13-4483-9C2D-94047AAE96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{7ACD8192-51B9-4B7D-B7BA-D42F35B22513}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13-4483-9C2D-94047AAE96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{08F99F07-7000-4831-8B12-0E70AEA6607F}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13-4483-9C2D-94047AAE963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{DBACA15B-A4D6-4D88-9128-D2F982855D18}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613-4483-9C2D-94047AAE963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{758BCB62-6E09-45B2-ADFF-27B579FAB0D5}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613-4483-9C2D-94047AAE963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{0353B274-E0A3-4C1E-94C1-425DFCCD02AD}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613-4483-9C2D-94047AAE963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{0EF022F6-203E-41EB-8436-C701E5960023}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613-4483-9C2D-94047AAE96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-3.1</c:v>
                </c:pt>
                <c:pt idx="16">
                  <c:v>-2.4</c:v>
                </c:pt>
                <c:pt idx="24">
                  <c:v>-1.3</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613-4483-9C2D-94047AAE96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{D8085F07-F573-4FA1-9E2A-54D19387907F}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613-4483-9C2D-94047AAE96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{1FB78D10-1D41-4732-B062-A4211145351D}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13-4483-9C2D-94047AAE96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{5E8E2E6C-C014-448D-A641-D494336D8A40}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13-4483-9C2D-94047AAE96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{D548C1F2-F386-45E9-9C7C-03A81E552ABF}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13-4483-9C2D-94047AAE96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{FBFADC80-F67E-41DF-B71D-46BE9C278132}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13-4483-9C2D-94047AAE963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{B72CCFB7-78C3-4AE7-AD76-AC3951ACCA1E}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613-4483-9C2D-94047AAE963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{228CBDE8-74B1-464C-9611-E5E0EDDB8F98}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613-4483-9C2D-94047AAE963E}"/>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{0C5B6508-A4A3-4C20-90CD-95E9D41114C8}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613-4483-9C2D-94047AAE963E}"/>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{0DDAFFAC-CC38-401D-B816-4AAFF528CB57}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613-4483-9C2D-94047AAE96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613-4483-9C2D-94047AAE963E}"/>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年度以降、起債抑制策、繰上償還実施により、地方債現在高はピーク時の</a:t>
          </a:r>
          <a:r>
            <a:rPr kumimoji="1" lang="en-US" altLang="ja-JP" sz="1400">
              <a:latin typeface="ＭＳ ゴシック" pitchFamily="49" charset="-128"/>
              <a:ea typeface="ＭＳ ゴシック" pitchFamily="49" charset="-128"/>
            </a:rPr>
            <a:t>4,977</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年度末）から、</a:t>
          </a:r>
          <a:r>
            <a:rPr kumimoji="1" lang="en-US" altLang="ja-JP" sz="1400">
              <a:latin typeface="ＭＳ ゴシック" pitchFamily="49" charset="-128"/>
              <a:ea typeface="ＭＳ ゴシック" pitchFamily="49" charset="-128"/>
            </a:rPr>
            <a:t>2,461</a:t>
          </a:r>
          <a:r>
            <a:rPr kumimoji="1" lang="ja-JP" altLang="en-US" sz="1400">
              <a:latin typeface="ＭＳ ゴシック" pitchFamily="49" charset="-128"/>
              <a:ea typeface="ＭＳ ゴシック" pitchFamily="49" charset="-128"/>
            </a:rPr>
            <a:t>百万円（令和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年度末）と大幅に減少しています。</a:t>
          </a:r>
        </a:p>
        <a:p>
          <a:r>
            <a:rPr kumimoji="1" lang="ja-JP" altLang="en-US" sz="1400">
              <a:latin typeface="ＭＳ ゴシック" pitchFamily="49" charset="-128"/>
              <a:ea typeface="ＭＳ ゴシック" pitchFamily="49" charset="-128"/>
            </a:rPr>
            <a:t>　公債費決算額は平成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年度迄は年々減少傾向にありましたが、令和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年度に実施したおきよめの湯大規模改修事業に係る辺地債の元金償還等により、令和元年度に引き続き高い額で推移しています。</a:t>
          </a:r>
        </a:p>
        <a:p>
          <a:r>
            <a:rPr kumimoji="1" lang="ja-JP" altLang="en-US" sz="1400">
              <a:latin typeface="ＭＳ ゴシック" pitchFamily="49" charset="-128"/>
              <a:ea typeface="ＭＳ ゴシック" pitchFamily="49" charset="-128"/>
            </a:rPr>
            <a:t>　今後も公債費の適正化により、より一層財政健全化を図ります。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一般会計等に係る地方債の現在高は、ピーク時の</a:t>
          </a:r>
          <a:r>
            <a:rPr kumimoji="1" lang="en-US" altLang="ja-JP" sz="1400">
              <a:latin typeface="ＭＳ ゴシック" pitchFamily="49" charset="-128"/>
              <a:ea typeface="ＭＳ ゴシック" pitchFamily="49" charset="-128"/>
            </a:rPr>
            <a:t>4,977</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年度末）から令和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年度末時点では</a:t>
          </a:r>
          <a:r>
            <a:rPr kumimoji="1" lang="en-US" altLang="ja-JP" sz="1400">
              <a:latin typeface="ＭＳ ゴシック" pitchFamily="49" charset="-128"/>
              <a:ea typeface="ＭＳ ゴシック" pitchFamily="49" charset="-128"/>
            </a:rPr>
            <a:t>2,461</a:t>
          </a:r>
          <a:r>
            <a:rPr kumimoji="1" lang="ja-JP" altLang="en-US" sz="1400">
              <a:latin typeface="ＭＳ ゴシック" pitchFamily="49" charset="-128"/>
              <a:ea typeface="ＭＳ ゴシック" pitchFamily="49" charset="-128"/>
            </a:rPr>
            <a:t>百万円と大幅に減少しています。</a:t>
          </a:r>
        </a:p>
        <a:p>
          <a:r>
            <a:rPr kumimoji="1" lang="ja-JP" altLang="en-US" sz="1400">
              <a:latin typeface="ＭＳ ゴシック" pitchFamily="49" charset="-128"/>
              <a:ea typeface="ＭＳ ゴシック" pitchFamily="49" charset="-128"/>
            </a:rPr>
            <a:t>　また、充当可能基金についても、減債基金等の積立により残高が増加しています。</a:t>
          </a:r>
        </a:p>
        <a:p>
          <a:r>
            <a:rPr kumimoji="1" lang="ja-JP" altLang="en-US" sz="1400">
              <a:latin typeface="ＭＳ ゴシック" pitchFamily="49" charset="-128"/>
              <a:ea typeface="ＭＳ ゴシック" pitchFamily="49" charset="-128"/>
            </a:rPr>
            <a:t>　引き続き公債費の抑制、繰上償還実施、基金積立により一層財政健全化を図ります。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長野県天龍村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内訳としましては、財政調整基金が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基金の使途の明確化を図るために、財政調整基金を取り崩し、新たな基金（公共施設等総合管理基金等）を設置し、個々の特定目的基金への移行を予定しています。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　高齢者保健福祉の増進を図るための事業に使用します。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　→　天龍村を応援していただく方からの寄付金を財源に各種事業を実施する場合に使用します。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　→　森林環境譲与税を積立て、森林整備及びその促進にかかる費用に充てます。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・有線テレビジョン放送施設維持管理基金　→　有線テレビジョン（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放送施設）の維持、補修及び管理に関する経費に使用します。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　教育施設の充実及び教育振興を図り、教育環境の充実による地域振興を図るために使用します。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　→　寄附額の増加による積み立て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　→　森林環境譲与税の譲与による積み立て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・有線テレビジョン放送施設維持管理基金　→　災害時に備えて積み立て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　寄附者の意向による積み立て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・今後も各基金の実情に応じて積立を行っていく予定です。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景気の動向による法人関係税等の変動、公共施設の老朽化対策、人口減少による税収減を見越して年々積立を行っているため増加しています。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基金の使途の明確化を図るために、新たな基金（公共施設等総合管理基金等）を設置し、個々の特定目的基金に積み立てていくことを予定しています。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臨時財政対策債の繰上償還等を行う予定のため増加しています。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地方債の償還計画等を踏まえ、今後も同様に積立を行っていく予定です。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1D0C313-FE5C-4052-8F00-F70DA87B1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079CD6B-5081-497F-A280-4EB4C7175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799D4C6-1D8B-461A-8AC6-80F462369DD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E9DC726-31DE-4916-814A-06F1CC9452B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D149E24-1C57-4481-8314-BAE4B72E776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7F6323E-BD2E-48F5-9A19-32601C65570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C2D9304-3E6E-49C6-8740-693F70AF7B1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ACFF72C-72CD-453C-BED7-E8C18E6C9FD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90D4E20-DAA1-40CA-9A6F-CB6AFD4D760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BEE129D-7E1B-4304-A640-312091E98C5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FD30CBD-6EA4-4103-9938-BF40DEDC4AB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6130373-352D-453B-8BC1-DCF1A2CCA5B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EC9851F-44C7-4F5D-839D-EFDC9916F15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5C81168-7925-4670-B508-1ABEE5FD2A3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6A999FF-1C03-4E63-B8B3-B4CEB919215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0DC4F5C-E38B-4A1C-B2C0-0CB61036FAD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D857CC3-6D17-486D-B861-6BE99255E27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436A086-5CF8-477F-8F99-A89FB5F87A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39F08B0-D28F-4253-81E2-E0A05ECACE3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E654B5F-E18D-4A40-8134-F23149833CF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5416FEF-82BF-46ED-8A30-5D0B2AB18C5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DF0FD8E-BD48-4E35-AE14-F6DAD45C103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
1,189
109.44
2,927,898
2,796,271
87,569
1,407,009
2,461,174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35F8FC7-0894-40AF-B54D-5EA594E87D2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0D479BE-28DB-40F2-9A38-706E7C1BC17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4D409C7-EC72-47E6-BB25-144FF9FE6F9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F5E85C8-9171-4E19-958B-38838C8D01D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DC5A8CA-5764-45AE-8174-14B65D91C51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EBA172D-B520-4E30-8670-8354724F8BB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5949E22-327C-42E1-BE71-94A0AB5B94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8774CCE-B332-4F94-AE3C-FFE9D4C007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AB39801-95DF-4FD2-A228-B2B6EDDFC14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8B2F40F-EE01-44AD-9E4E-033D67246CC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038F68A-2C6A-4D41-817C-247E2886DF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AF24247-CF02-4F4D-8FD0-9EDE22FC7BB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AF5745C-842C-45D7-89F7-4947C252A5D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435AFD7-9A1A-4434-9871-9198A96A182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0C83180-3E09-4D3E-8B55-AA8094F8C57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BEA76FA-BDD7-4F70-8093-FEA2429755E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D7E7485-80FC-4DF4-8188-52B8132DF21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AF4E567-F3B4-4AC9-80A4-D8BA3CD7287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766F427-06A5-48A6-A397-F4A7D7C71AF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0FA554F-2429-46B1-B523-D775A3A199E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60E267E-BE61-417F-B7CE-1EA61F6A864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B2841D5-C9B1-4B68-85C0-E3C30995FBC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85CB1DD-8DBF-40E7-AA59-B37F2819C89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D8B7BC4-3ACC-4F1F-91F9-337C5B8110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09501A2-E7DA-4753-BB6E-34560967905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D12E20A-4B53-4D7A-853A-9DFBBAEA5B2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F844163-C380-434F-8B2D-0741216C0AA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67FFC22-1EA8-4A0B-9FE6-D313DBDBD0B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7DB7BDC-A71A-43B8-9893-414C4DCDAFC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B728D43-7E64-4611-87A4-2BD986F7107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A4AE016-344C-429C-94DB-2CF59EFA424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FDAD5D3-7B65-436A-8CA2-C1146DA9A6E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50A5B03-81B6-40DC-B77E-C2360CD361E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7F35DBF-7563-44BE-B159-D1151CBF12A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60327F2-5020-4B2D-8C85-EA563D0F80D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各種利用需要に対応するため、多種多様な公共施設やインフラ施設を整備してきましたが、これらの施設が耐用年数を迎えつつあることから、有形固定資産減価償却率が全国平均や県平均に比べやや高い水準にあります。</a:t>
          </a:r>
        </a:p>
        <a:p>
          <a:r>
            <a:rPr kumimoji="1" lang="ja-JP" altLang="en-US" sz="1100">
              <a:latin typeface="ＭＳ Ｐゴシック" panose="020B0600070205080204" pitchFamily="50" charset="-128"/>
              <a:ea typeface="ＭＳ Ｐゴシック" panose="020B0600070205080204" pitchFamily="50" charset="-128"/>
            </a:rPr>
            <a:t>　こうした状況を踏まえ、平成２９年３月に「天龍村公共施設等総合管理計画」、令和３年３月に「天龍村公共施設個別施設計画」を策定し、長期的な視点を持って、公共施設の利活用の促進や、統廃合・長寿命化等の施策を計画的に取り組むこととしています。</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6E69E38-987E-4399-84C7-F328F02C5CA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D85C6D0-CD6A-412B-B76E-C64EA97DF54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56A414E-017D-4CE3-B897-7F81E4B7EC3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EEF8CBD3-1A02-47F8-B2A0-C0B3BCAE678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E4915E36-384F-487A-9FCC-6E7EBDB6283A}"/>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7CB032F2-6F70-4CC7-B6FF-7D1F299E1C0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2FD35B2B-A462-4280-ACFF-DDDB7921A56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A8FFA36-6759-4048-B4C5-3EFCDFBEB94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882EF04E-1805-43FB-9226-55FB00328CA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D8734B1F-22F8-4C21-8C72-5CDDD58E40B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DF53542C-3F33-48EE-B5A0-5850BB20D8F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426E44D-1152-4AFA-811C-E806F56E976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6D065A08-213E-44B6-95F8-A2D67D95B0D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9C449411-BF29-4DA0-A71F-905B805F6A2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9CD1C144-197F-4DD7-8956-CE6E5D081D50}"/>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6B645E99-3A0B-4288-AB03-C7ABAB50CF14}"/>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40B75F6C-CED2-48E3-98A4-6CFEE7AC836F}"/>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0B8EB920-8DFD-454A-AE75-B86A26A500A5}"/>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93F5940B-3690-4586-8580-921547F768AE}"/>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a:extLst>
            <a:ext uri="{FF2B5EF4-FFF2-40B4-BE49-F238E27FC236}">
              <a16:creationId xmlns:a16="http://schemas.microsoft.com/office/drawing/2014/main" id="{19EC2C69-9649-469F-BA40-EE7E45E689F6}"/>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3C787492-3D22-4670-8DB2-7A2119013009}"/>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68BE66B9-7273-4CB7-A97F-180465D8E105}"/>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FA53EDC5-3B4A-4A14-9BCE-08110EC8010E}"/>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21E133FF-5351-44B3-B707-AABD769967B0}"/>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677C5DCD-F397-4100-B1DB-B475DA0631C9}"/>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E5BB790-9F4A-4B94-BAE2-03EF6E070D0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55271FC-2DF8-46ED-B808-66C7AC4D8F7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A3003A7-2223-466C-B59C-0752CA426AC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DCF221E-EBED-4D6E-9F40-52F7B38B35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FE5431F-1DBE-48A7-BCE7-C80C59E9B80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149606</xdr:rowOff>
    </xdr:from>
    <xdr:to>
      <xdr:col>23</xdr:col>
      <xdr:colOff>136525</xdr:colOff>
      <xdr:row>30</xdr:row>
      <xdr:rowOff>79756</xdr:rowOff>
    </xdr:to>
    <xdr:sp macro="" textlink="">
      <xdr:nvSpPr>
        <xdr:cNvPr id="89" name="楕円 88">
          <a:extLst>
            <a:ext uri="{FF2B5EF4-FFF2-40B4-BE49-F238E27FC236}">
              <a16:creationId xmlns:a16="http://schemas.microsoft.com/office/drawing/2014/main" id="{39F7A366-2583-4B8A-B3BF-E56C3DB03204}"/>
            </a:ext>
          </a:extLst>
        </xdr:cNvPr>
        <xdr:cNvSpPr/>
      </xdr:nvSpPr>
      <xdr:spPr>
        <a:xfrm>
          <a:off x="4711700" y="5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128033</xdr:rowOff>
    </xdr:from>
    <xdr:ext cx="405111" cy="259045"/>
    <xdr:sp macro="" textlink="">
      <xdr:nvSpPr>
        <xdr:cNvPr id="90" name="有形固定資産減価償却率該当値テキスト">
          <a:extLst>
            <a:ext uri="{FF2B5EF4-FFF2-40B4-BE49-F238E27FC236}">
              <a16:creationId xmlns:a16="http://schemas.microsoft.com/office/drawing/2014/main" id="{259B04EE-4302-447B-BB17-7EAA40A77D23}"/>
            </a:ext>
          </a:extLst>
        </xdr:cNvPr>
        <xdr:cNvSpPr txBox="1"/>
      </xdr:nvSpPr>
      <xdr:spPr>
        <a:xfrm>
          <a:off x="4813300" y="587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106426</xdr:rowOff>
    </xdr:from>
    <xdr:to>
      <xdr:col>19</xdr:col>
      <xdr:colOff>187325</xdr:colOff>
      <xdr:row>30</xdr:row>
      <xdr:rowOff>36576</xdr:rowOff>
    </xdr:to>
    <xdr:sp macro="" textlink="">
      <xdr:nvSpPr>
        <xdr:cNvPr id="91" name="楕円 90">
          <a:extLst>
            <a:ext uri="{FF2B5EF4-FFF2-40B4-BE49-F238E27FC236}">
              <a16:creationId xmlns:a16="http://schemas.microsoft.com/office/drawing/2014/main" id="{3EF29769-0C4A-48E9-A652-CFC2DDDFEAC2}"/>
            </a:ext>
          </a:extLst>
        </xdr:cNvPr>
        <xdr:cNvSpPr/>
      </xdr:nvSpPr>
      <xdr:spPr>
        <a:xfrm>
          <a:off x="40005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157226</xdr:rowOff>
    </xdr:from>
    <xdr:to>
      <xdr:col>23</xdr:col>
      <xdr:colOff>85725</xdr:colOff>
      <xdr:row>30</xdr:row>
      <xdr:rowOff>28956</xdr:rowOff>
    </xdr:to>
    <xdr:cxnSp macro="">
      <xdr:nvCxnSpPr>
        <xdr:cNvPr id="92" name="直線コネクタ 91">
          <a:extLst>
            <a:ext uri="{FF2B5EF4-FFF2-40B4-BE49-F238E27FC236}">
              <a16:creationId xmlns:a16="http://schemas.microsoft.com/office/drawing/2014/main" id="{7689B0F0-D069-4052-A0A1-1A9766D17EE7}"/>
            </a:ext>
          </a:extLst>
        </xdr:cNvPr>
        <xdr:cNvCxnSpPr/>
      </xdr:nvCxnSpPr>
      <xdr:spPr>
        <a:xfrm>
          <a:off x="4051300" y="590080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74041</xdr:rowOff>
    </xdr:from>
    <xdr:to>
      <xdr:col>15</xdr:col>
      <xdr:colOff>187325</xdr:colOff>
      <xdr:row>30</xdr:row>
      <xdr:rowOff>4191</xdr:rowOff>
    </xdr:to>
    <xdr:sp macro="" textlink="">
      <xdr:nvSpPr>
        <xdr:cNvPr id="93" name="楕円 92">
          <a:extLst>
            <a:ext uri="{FF2B5EF4-FFF2-40B4-BE49-F238E27FC236}">
              <a16:creationId xmlns:a16="http://schemas.microsoft.com/office/drawing/2014/main" id="{D040C089-CEDF-412C-B950-D4A8737251B9}"/>
            </a:ext>
          </a:extLst>
        </xdr:cNvPr>
        <xdr:cNvSpPr/>
      </xdr:nvSpPr>
      <xdr:spPr>
        <a:xfrm>
          <a:off x="3238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124841</xdr:rowOff>
    </xdr:from>
    <xdr:to>
      <xdr:col>19</xdr:col>
      <xdr:colOff>136525</xdr:colOff>
      <xdr:row>29</xdr:row>
      <xdr:rowOff>157226</xdr:rowOff>
    </xdr:to>
    <xdr:cxnSp macro="">
      <xdr:nvCxnSpPr>
        <xdr:cNvPr id="94" name="直線コネクタ 93">
          <a:extLst>
            <a:ext uri="{FF2B5EF4-FFF2-40B4-BE49-F238E27FC236}">
              <a16:creationId xmlns:a16="http://schemas.microsoft.com/office/drawing/2014/main" id="{F686D0AE-3ED2-4EAD-BED5-4641EB7DFC64}"/>
            </a:ext>
          </a:extLst>
        </xdr:cNvPr>
        <xdr:cNvCxnSpPr/>
      </xdr:nvCxnSpPr>
      <xdr:spPr>
        <a:xfrm>
          <a:off x="3289300" y="586841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35179</xdr:rowOff>
    </xdr:from>
    <xdr:to>
      <xdr:col>11</xdr:col>
      <xdr:colOff>187325</xdr:colOff>
      <xdr:row>29</xdr:row>
      <xdr:rowOff>136779</xdr:rowOff>
    </xdr:to>
    <xdr:sp macro="" textlink="">
      <xdr:nvSpPr>
        <xdr:cNvPr id="95" name="楕円 94">
          <a:extLst>
            <a:ext uri="{FF2B5EF4-FFF2-40B4-BE49-F238E27FC236}">
              <a16:creationId xmlns:a16="http://schemas.microsoft.com/office/drawing/2014/main" id="{30A007AD-4A03-4E2B-A2A8-D18535DE9173}"/>
            </a:ext>
          </a:extLst>
        </xdr:cNvPr>
        <xdr:cNvSpPr/>
      </xdr:nvSpPr>
      <xdr:spPr>
        <a:xfrm>
          <a:off x="2476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85979</xdr:rowOff>
    </xdr:from>
    <xdr:to>
      <xdr:col>15</xdr:col>
      <xdr:colOff>136525</xdr:colOff>
      <xdr:row>29</xdr:row>
      <xdr:rowOff>124841</xdr:rowOff>
    </xdr:to>
    <xdr:cxnSp macro="">
      <xdr:nvCxnSpPr>
        <xdr:cNvPr id="96" name="直線コネクタ 95">
          <a:extLst>
            <a:ext uri="{FF2B5EF4-FFF2-40B4-BE49-F238E27FC236}">
              <a16:creationId xmlns:a16="http://schemas.microsoft.com/office/drawing/2014/main" id="{AF0A0494-1773-4065-81A8-3D187CBD4686}"/>
            </a:ext>
          </a:extLst>
        </xdr:cNvPr>
        <xdr:cNvCxnSpPr/>
      </xdr:nvCxnSpPr>
      <xdr:spPr>
        <a:xfrm>
          <a:off x="2527300" y="582955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169926</xdr:rowOff>
    </xdr:from>
    <xdr:to>
      <xdr:col>7</xdr:col>
      <xdr:colOff>187325</xdr:colOff>
      <xdr:row>29</xdr:row>
      <xdr:rowOff>100076</xdr:rowOff>
    </xdr:to>
    <xdr:sp macro="" textlink="">
      <xdr:nvSpPr>
        <xdr:cNvPr id="97" name="楕円 96">
          <a:extLst>
            <a:ext uri="{FF2B5EF4-FFF2-40B4-BE49-F238E27FC236}">
              <a16:creationId xmlns:a16="http://schemas.microsoft.com/office/drawing/2014/main" id="{1285C858-EEB9-4076-A18A-8E953E6B5982}"/>
            </a:ext>
          </a:extLst>
        </xdr:cNvPr>
        <xdr:cNvSpPr/>
      </xdr:nvSpPr>
      <xdr:spPr>
        <a:xfrm>
          <a:off x="1714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49276</xdr:rowOff>
    </xdr:from>
    <xdr:to>
      <xdr:col>11</xdr:col>
      <xdr:colOff>136525</xdr:colOff>
      <xdr:row>29</xdr:row>
      <xdr:rowOff>85979</xdr:rowOff>
    </xdr:to>
    <xdr:cxnSp macro="">
      <xdr:nvCxnSpPr>
        <xdr:cNvPr id="98" name="直線コネクタ 97">
          <a:extLst>
            <a:ext uri="{FF2B5EF4-FFF2-40B4-BE49-F238E27FC236}">
              <a16:creationId xmlns:a16="http://schemas.microsoft.com/office/drawing/2014/main" id="{DC19C6E3-9FDD-4108-B15E-53A7BB17AA59}"/>
            </a:ext>
          </a:extLst>
        </xdr:cNvPr>
        <xdr:cNvCxnSpPr/>
      </xdr:nvCxnSpPr>
      <xdr:spPr>
        <a:xfrm>
          <a:off x="1765300" y="5792851"/>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D96D03DE-3972-48E6-8043-97CEC1A6FB3A}"/>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a:extLst>
            <a:ext uri="{FF2B5EF4-FFF2-40B4-BE49-F238E27FC236}">
              <a16:creationId xmlns:a16="http://schemas.microsoft.com/office/drawing/2014/main" id="{96AF1182-0F34-45D8-8EEE-1C8FFDD750D7}"/>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a:extLst>
            <a:ext uri="{FF2B5EF4-FFF2-40B4-BE49-F238E27FC236}">
              <a16:creationId xmlns:a16="http://schemas.microsoft.com/office/drawing/2014/main" id="{E5C01DE2-55D7-4E01-BE67-3E1FAABFD13A}"/>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2" name="n_4aveValue有形固定資産減価償却率">
          <a:extLst>
            <a:ext uri="{FF2B5EF4-FFF2-40B4-BE49-F238E27FC236}">
              <a16:creationId xmlns:a16="http://schemas.microsoft.com/office/drawing/2014/main" id="{2475A90C-A553-492F-AF52-E2BE10C2B444}"/>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27703</xdr:rowOff>
    </xdr:from>
    <xdr:ext cx="405111" cy="259045"/>
    <xdr:sp macro="" textlink="">
      <xdr:nvSpPr>
        <xdr:cNvPr id="103" name="n_1mainValue有形固定資産減価償却率">
          <a:extLst>
            <a:ext uri="{FF2B5EF4-FFF2-40B4-BE49-F238E27FC236}">
              <a16:creationId xmlns:a16="http://schemas.microsoft.com/office/drawing/2014/main" id="{52CAE1F0-BBCA-4A94-B447-0A93A6EF2437}"/>
            </a:ext>
          </a:extLst>
        </xdr:cNvPr>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104" name="n_2mainValue有形固定資産減価償却率">
          <a:extLst>
            <a:ext uri="{FF2B5EF4-FFF2-40B4-BE49-F238E27FC236}">
              <a16:creationId xmlns:a16="http://schemas.microsoft.com/office/drawing/2014/main" id="{34DCD270-0E76-4143-930F-17BF775D2297}"/>
            </a:ext>
          </a:extLst>
        </xdr:cNvPr>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127906</xdr:rowOff>
    </xdr:from>
    <xdr:ext cx="405111" cy="259045"/>
    <xdr:sp macro="" textlink="">
      <xdr:nvSpPr>
        <xdr:cNvPr id="105" name="n_3mainValue有形固定資産減価償却率">
          <a:extLst>
            <a:ext uri="{FF2B5EF4-FFF2-40B4-BE49-F238E27FC236}">
              <a16:creationId xmlns:a16="http://schemas.microsoft.com/office/drawing/2014/main" id="{450F9775-627C-46BB-A26D-6AF320B7AAF0}"/>
            </a:ext>
          </a:extLst>
        </xdr:cNvPr>
        <xdr:cNvSpPr txBox="1"/>
      </xdr:nvSpPr>
      <xdr:spPr>
        <a:xfrm>
          <a:off x="2324744" y="587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91203</xdr:rowOff>
    </xdr:from>
    <xdr:ext cx="405111" cy="259045"/>
    <xdr:sp macro="" textlink="">
      <xdr:nvSpPr>
        <xdr:cNvPr id="106" name="n_4mainValue有形固定資産減価償却率">
          <a:extLst>
            <a:ext uri="{FF2B5EF4-FFF2-40B4-BE49-F238E27FC236}">
              <a16:creationId xmlns:a16="http://schemas.microsoft.com/office/drawing/2014/main" id="{278EE34E-552D-4376-831D-8F31A326D948}"/>
            </a:ext>
          </a:extLst>
        </xdr:cNvPr>
        <xdr:cNvSpPr txBox="1"/>
      </xdr:nvSpPr>
      <xdr:spPr>
        <a:xfrm>
          <a:off x="1562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C7E0DCD-6497-4C8C-A0DB-92B2DBFFD2A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DBEC86E4-D3F1-49AF-B7AE-935891242A0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D8C9D168-B2F6-4824-ACAE-DCDEB15B5B1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18981D06-1DF7-47C4-BFF0-4F6B7DE0A6C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83C7E32-452B-473E-AC12-484028CB875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8E8F604-2117-42AF-AE64-729D34615DA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80BB3B3-C7E7-4028-8F63-42DB5B5850A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2340998-7493-42A4-940C-F441E4CEB5A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C190F520-8CAB-45B6-A605-AE151803BB7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76F1BD3-6218-4664-990A-B1F6BAE8FE5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4D98DD8-F511-4D98-A890-B5173D60A29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09473F0-9859-473F-B627-DC520471E8B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2F83AA5-7935-47F0-9EC7-F3B5A6ACDC9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当村の債務償還可能年数は、地方債の繰上償還等による将来負担の軽減や適正な基金の積立、有利な地方債の活用等により、全国平均や県平均、類似団体に比べ非常に低い数値となっております。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258C943-FA4B-438D-8212-6F03BE31CB0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4D4462BB-A2B0-4EFE-8BBA-D8F0A219277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844CE9B-08D5-468F-80D9-5288E64FEF5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87E4BF16-BBB3-4ED2-8945-8F286F5AFEC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584EFABF-E397-4171-BBDD-181854F6B2F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509DB07B-CD9D-4AE4-BB09-EBAFF60B5EB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FCD5CE36-E822-4E05-B5A3-35CE4817F8E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3B83016D-5F49-4442-9F9A-7D63F2B4005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DCA16074-11F2-475B-B8B7-AF2FCECF600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B452369D-E35C-4547-B8AF-25FC00B433F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A0AB2E4B-F666-40BF-BE4F-281144E7476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7EFB1F74-4299-46ED-9E20-94A75D6928C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86ECEDC1-BA04-490A-A843-D6DE38A0B87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64E40662-7B30-44EE-A7A2-3B82ED25A02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11E79FA3-CBDD-4957-8D47-A63449BE727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75F70208-0CE0-425C-B35C-68EF17D9C617}"/>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B5A21C71-20B2-411D-9F56-235E68944FEC}"/>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B865F0A6-8555-476D-B198-D3AA69AF8B7D}"/>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E683BFF5-EC4D-4DF7-B3A9-3FC26FF8EBC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71D642A8-68AF-46F2-B0AC-F2203074AF8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a:extLst>
            <a:ext uri="{FF2B5EF4-FFF2-40B4-BE49-F238E27FC236}">
              <a16:creationId xmlns:a16="http://schemas.microsoft.com/office/drawing/2014/main" id="{FCE6D515-7C88-4177-BA80-4DE5F79E3655}"/>
            </a:ext>
          </a:extLst>
        </xdr:cNvPr>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DC25D95F-D9FA-4AB3-8D00-88BFE4C5935C}"/>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0789A3E1-87EB-4D92-9C69-C93439496C30}"/>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04078C7D-3CE7-4698-8249-8FAB1BED81A2}"/>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FDD6F6BF-FF45-4F38-B367-4CD6F611B08A}"/>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E03FCC41-AFF2-4053-A1EF-B11462664ADB}"/>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17E2074-B4B3-4E2B-BB12-A659976BD28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0516EA3-B08F-4554-8F5F-C3C30073C41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B03B469-AE5B-4200-AB0D-4398F41CCA5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9F2A005-7CB8-4DA1-93D5-9185E0B03EA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1899763-EE48-47E5-8874-27C1E329D46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56208</xdr:rowOff>
    </xdr:from>
    <xdr:to>
      <xdr:col>76</xdr:col>
      <xdr:colOff>73025</xdr:colOff>
      <xdr:row>27</xdr:row>
      <xdr:rowOff>157808</xdr:rowOff>
    </xdr:to>
    <xdr:sp macro="" textlink="">
      <xdr:nvSpPr>
        <xdr:cNvPr id="151" name="楕円 150">
          <a:extLst>
            <a:ext uri="{FF2B5EF4-FFF2-40B4-BE49-F238E27FC236}">
              <a16:creationId xmlns:a16="http://schemas.microsoft.com/office/drawing/2014/main" id="{C7CECD55-1E69-472F-8C75-6FB7E9C41FAF}"/>
            </a:ext>
          </a:extLst>
        </xdr:cNvPr>
        <xdr:cNvSpPr/>
      </xdr:nvSpPr>
      <xdr:spPr>
        <a:xfrm>
          <a:off x="14744700" y="54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79085</xdr:rowOff>
    </xdr:from>
    <xdr:ext cx="469744" cy="259045"/>
    <xdr:sp macro="" textlink="">
      <xdr:nvSpPr>
        <xdr:cNvPr id="152" name="債務償還比率該当値テキスト">
          <a:extLst>
            <a:ext uri="{FF2B5EF4-FFF2-40B4-BE49-F238E27FC236}">
              <a16:creationId xmlns:a16="http://schemas.microsoft.com/office/drawing/2014/main" id="{753AA99E-C1BF-41FA-A897-5296A2133475}"/>
            </a:ext>
          </a:extLst>
        </xdr:cNvPr>
        <xdr:cNvSpPr txBox="1"/>
      </xdr:nvSpPr>
      <xdr:spPr>
        <a:xfrm>
          <a:off x="14846300" y="530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30671</xdr:rowOff>
    </xdr:from>
    <xdr:to>
      <xdr:col>72</xdr:col>
      <xdr:colOff>123825</xdr:colOff>
      <xdr:row>28</xdr:row>
      <xdr:rowOff>132271</xdr:rowOff>
    </xdr:to>
    <xdr:sp macro="" textlink="">
      <xdr:nvSpPr>
        <xdr:cNvPr id="153" name="楕円 152">
          <a:extLst>
            <a:ext uri="{FF2B5EF4-FFF2-40B4-BE49-F238E27FC236}">
              <a16:creationId xmlns:a16="http://schemas.microsoft.com/office/drawing/2014/main" id="{4699AFE8-C0D1-4638-9EF4-DD60A8A0C669}"/>
            </a:ext>
          </a:extLst>
        </xdr:cNvPr>
        <xdr:cNvSpPr/>
      </xdr:nvSpPr>
      <xdr:spPr>
        <a:xfrm>
          <a:off x="14033500" y="56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107008</xdr:rowOff>
    </xdr:from>
    <xdr:to>
      <xdr:col>76</xdr:col>
      <xdr:colOff>22225</xdr:colOff>
      <xdr:row>28</xdr:row>
      <xdr:rowOff>81471</xdr:rowOff>
    </xdr:to>
    <xdr:cxnSp macro="">
      <xdr:nvCxnSpPr>
        <xdr:cNvPr id="154" name="直線コネクタ 153">
          <a:extLst>
            <a:ext uri="{FF2B5EF4-FFF2-40B4-BE49-F238E27FC236}">
              <a16:creationId xmlns:a16="http://schemas.microsoft.com/office/drawing/2014/main" id="{48A44613-1F33-4368-B533-1B1EE7C7D262}"/>
            </a:ext>
          </a:extLst>
        </xdr:cNvPr>
        <xdr:cNvCxnSpPr/>
      </xdr:nvCxnSpPr>
      <xdr:spPr>
        <a:xfrm flipV="1">
          <a:off x="14084300" y="5507683"/>
          <a:ext cx="711200" cy="14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170624</xdr:rowOff>
    </xdr:from>
    <xdr:to>
      <xdr:col>68</xdr:col>
      <xdr:colOff>123825</xdr:colOff>
      <xdr:row>27</xdr:row>
      <xdr:rowOff>100774</xdr:rowOff>
    </xdr:to>
    <xdr:sp macro="" textlink="">
      <xdr:nvSpPr>
        <xdr:cNvPr id="155" name="楕円 154">
          <a:extLst>
            <a:ext uri="{FF2B5EF4-FFF2-40B4-BE49-F238E27FC236}">
              <a16:creationId xmlns:a16="http://schemas.microsoft.com/office/drawing/2014/main" id="{8E70A665-181B-4BFB-B3E1-15DBCA8CE6E5}"/>
            </a:ext>
          </a:extLst>
        </xdr:cNvPr>
        <xdr:cNvSpPr/>
      </xdr:nvSpPr>
      <xdr:spPr>
        <a:xfrm>
          <a:off x="13271500" y="53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49974</xdr:rowOff>
    </xdr:from>
    <xdr:to>
      <xdr:col>72</xdr:col>
      <xdr:colOff>73025</xdr:colOff>
      <xdr:row>28</xdr:row>
      <xdr:rowOff>81471</xdr:rowOff>
    </xdr:to>
    <xdr:cxnSp macro="">
      <xdr:nvCxnSpPr>
        <xdr:cNvPr id="156" name="直線コネクタ 155">
          <a:extLst>
            <a:ext uri="{FF2B5EF4-FFF2-40B4-BE49-F238E27FC236}">
              <a16:creationId xmlns:a16="http://schemas.microsoft.com/office/drawing/2014/main" id="{F3A7959C-558F-4841-A957-6B6E638800AB}"/>
            </a:ext>
          </a:extLst>
        </xdr:cNvPr>
        <xdr:cNvCxnSpPr/>
      </xdr:nvCxnSpPr>
      <xdr:spPr>
        <a:xfrm>
          <a:off x="13322300" y="5450649"/>
          <a:ext cx="762000" cy="2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70781</xdr:rowOff>
    </xdr:from>
    <xdr:to>
      <xdr:col>64</xdr:col>
      <xdr:colOff>123825</xdr:colOff>
      <xdr:row>28</xdr:row>
      <xdr:rowOff>931</xdr:rowOff>
    </xdr:to>
    <xdr:sp macro="" textlink="">
      <xdr:nvSpPr>
        <xdr:cNvPr id="157" name="楕円 156">
          <a:extLst>
            <a:ext uri="{FF2B5EF4-FFF2-40B4-BE49-F238E27FC236}">
              <a16:creationId xmlns:a16="http://schemas.microsoft.com/office/drawing/2014/main" id="{4E6CBF3E-0E6A-4E69-89A0-52A0809C194C}"/>
            </a:ext>
          </a:extLst>
        </xdr:cNvPr>
        <xdr:cNvSpPr/>
      </xdr:nvSpPr>
      <xdr:spPr>
        <a:xfrm>
          <a:off x="12509500" y="54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49974</xdr:rowOff>
    </xdr:from>
    <xdr:to>
      <xdr:col>68</xdr:col>
      <xdr:colOff>73025</xdr:colOff>
      <xdr:row>27</xdr:row>
      <xdr:rowOff>121581</xdr:rowOff>
    </xdr:to>
    <xdr:cxnSp macro="">
      <xdr:nvCxnSpPr>
        <xdr:cNvPr id="158" name="直線コネクタ 157">
          <a:extLst>
            <a:ext uri="{FF2B5EF4-FFF2-40B4-BE49-F238E27FC236}">
              <a16:creationId xmlns:a16="http://schemas.microsoft.com/office/drawing/2014/main" id="{FB4D8825-B102-41AC-A41A-DEF4DC5B22E6}"/>
            </a:ext>
          </a:extLst>
        </xdr:cNvPr>
        <xdr:cNvCxnSpPr/>
      </xdr:nvCxnSpPr>
      <xdr:spPr>
        <a:xfrm flipV="1">
          <a:off x="12560300" y="5450649"/>
          <a:ext cx="762000" cy="7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119179</xdr:rowOff>
    </xdr:from>
    <xdr:to>
      <xdr:col>60</xdr:col>
      <xdr:colOff>123825</xdr:colOff>
      <xdr:row>28</xdr:row>
      <xdr:rowOff>49329</xdr:rowOff>
    </xdr:to>
    <xdr:sp macro="" textlink="">
      <xdr:nvSpPr>
        <xdr:cNvPr id="159" name="楕円 158">
          <a:extLst>
            <a:ext uri="{FF2B5EF4-FFF2-40B4-BE49-F238E27FC236}">
              <a16:creationId xmlns:a16="http://schemas.microsoft.com/office/drawing/2014/main" id="{47B51875-B916-4B32-95F1-8FAEB0EDF492}"/>
            </a:ext>
          </a:extLst>
        </xdr:cNvPr>
        <xdr:cNvSpPr/>
      </xdr:nvSpPr>
      <xdr:spPr>
        <a:xfrm>
          <a:off x="11747500" y="55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121581</xdr:rowOff>
    </xdr:from>
    <xdr:to>
      <xdr:col>64</xdr:col>
      <xdr:colOff>73025</xdr:colOff>
      <xdr:row>27</xdr:row>
      <xdr:rowOff>169979</xdr:rowOff>
    </xdr:to>
    <xdr:cxnSp macro="">
      <xdr:nvCxnSpPr>
        <xdr:cNvPr id="160" name="直線コネクタ 159">
          <a:extLst>
            <a:ext uri="{FF2B5EF4-FFF2-40B4-BE49-F238E27FC236}">
              <a16:creationId xmlns:a16="http://schemas.microsoft.com/office/drawing/2014/main" id="{099AAC63-25D3-414A-BCEF-3E7086AE554F}"/>
            </a:ext>
          </a:extLst>
        </xdr:cNvPr>
        <xdr:cNvCxnSpPr/>
      </xdr:nvCxnSpPr>
      <xdr:spPr>
        <a:xfrm flipV="1">
          <a:off x="11798300" y="5522256"/>
          <a:ext cx="762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61" name="n_1aveValue債務償還比率">
          <a:extLst>
            <a:ext uri="{FF2B5EF4-FFF2-40B4-BE49-F238E27FC236}">
              <a16:creationId xmlns:a16="http://schemas.microsoft.com/office/drawing/2014/main" id="{9EFC1C96-4EF5-4CBA-8BB2-764210900662}"/>
            </a:ext>
          </a:extLst>
        </xdr:cNvPr>
        <xdr:cNvSpPr txBox="1"/>
      </xdr:nvSpPr>
      <xdr:spPr>
        <a:xfrm>
          <a:off x="138367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30751</xdr:rowOff>
    </xdr:from>
    <xdr:ext cx="469744" cy="259045"/>
    <xdr:sp macro="" textlink="">
      <xdr:nvSpPr>
        <xdr:cNvPr id="162" name="n_2aveValue債務償還比率">
          <a:extLst>
            <a:ext uri="{FF2B5EF4-FFF2-40B4-BE49-F238E27FC236}">
              <a16:creationId xmlns:a16="http://schemas.microsoft.com/office/drawing/2014/main" id="{81CFC363-BE29-4ED8-9BAF-13B5BA283460}"/>
            </a:ext>
          </a:extLst>
        </xdr:cNvPr>
        <xdr:cNvSpPr txBox="1"/>
      </xdr:nvSpPr>
      <xdr:spPr>
        <a:xfrm>
          <a:off x="130874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66195</xdr:rowOff>
    </xdr:from>
    <xdr:ext cx="469744" cy="259045"/>
    <xdr:sp macro="" textlink="">
      <xdr:nvSpPr>
        <xdr:cNvPr id="163" name="n_3aveValue債務償還比率">
          <a:extLst>
            <a:ext uri="{FF2B5EF4-FFF2-40B4-BE49-F238E27FC236}">
              <a16:creationId xmlns:a16="http://schemas.microsoft.com/office/drawing/2014/main" id="{9B52E47D-A44E-4FEB-A2D7-1A938E9840E2}"/>
            </a:ext>
          </a:extLst>
        </xdr:cNvPr>
        <xdr:cNvSpPr txBox="1"/>
      </xdr:nvSpPr>
      <xdr:spPr>
        <a:xfrm>
          <a:off x="12325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64" name="n_4aveValue債務償還比率">
          <a:extLst>
            <a:ext uri="{FF2B5EF4-FFF2-40B4-BE49-F238E27FC236}">
              <a16:creationId xmlns:a16="http://schemas.microsoft.com/office/drawing/2014/main" id="{BFA2D2FC-0476-4818-A855-40F5E1964B40}"/>
            </a:ext>
          </a:extLst>
        </xdr:cNvPr>
        <xdr:cNvSpPr txBox="1"/>
      </xdr:nvSpPr>
      <xdr:spPr>
        <a:xfrm>
          <a:off x="11563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148798</xdr:rowOff>
    </xdr:from>
    <xdr:ext cx="469744" cy="259045"/>
    <xdr:sp macro="" textlink="">
      <xdr:nvSpPr>
        <xdr:cNvPr id="165" name="n_1mainValue債務償還比率">
          <a:extLst>
            <a:ext uri="{FF2B5EF4-FFF2-40B4-BE49-F238E27FC236}">
              <a16:creationId xmlns:a16="http://schemas.microsoft.com/office/drawing/2014/main" id="{F38C0631-2EF2-4784-B20A-B47332E09464}"/>
            </a:ext>
          </a:extLst>
        </xdr:cNvPr>
        <xdr:cNvSpPr txBox="1"/>
      </xdr:nvSpPr>
      <xdr:spPr>
        <a:xfrm>
          <a:off x="13836727" y="537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117301</xdr:rowOff>
    </xdr:from>
    <xdr:ext cx="405111" cy="259045"/>
    <xdr:sp macro="" textlink="">
      <xdr:nvSpPr>
        <xdr:cNvPr id="166" name="n_2mainValue債務償還比率">
          <a:extLst>
            <a:ext uri="{FF2B5EF4-FFF2-40B4-BE49-F238E27FC236}">
              <a16:creationId xmlns:a16="http://schemas.microsoft.com/office/drawing/2014/main" id="{321DB56B-6F0E-44E9-B670-48630AB3DCEB}"/>
            </a:ext>
          </a:extLst>
        </xdr:cNvPr>
        <xdr:cNvSpPr txBox="1"/>
      </xdr:nvSpPr>
      <xdr:spPr>
        <a:xfrm>
          <a:off x="13119744" y="5175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17458</xdr:rowOff>
    </xdr:from>
    <xdr:ext cx="469744" cy="259045"/>
    <xdr:sp macro="" textlink="">
      <xdr:nvSpPr>
        <xdr:cNvPr id="167" name="n_3mainValue債務償還比率">
          <a:extLst>
            <a:ext uri="{FF2B5EF4-FFF2-40B4-BE49-F238E27FC236}">
              <a16:creationId xmlns:a16="http://schemas.microsoft.com/office/drawing/2014/main" id="{20BD9A53-0BBD-4D36-950C-0C6AD60DE318}"/>
            </a:ext>
          </a:extLst>
        </xdr:cNvPr>
        <xdr:cNvSpPr txBox="1"/>
      </xdr:nvSpPr>
      <xdr:spPr>
        <a:xfrm>
          <a:off x="12325427" y="524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65856</xdr:rowOff>
    </xdr:from>
    <xdr:ext cx="469744" cy="259045"/>
    <xdr:sp macro="" textlink="">
      <xdr:nvSpPr>
        <xdr:cNvPr id="168" name="n_4mainValue債務償還比率">
          <a:extLst>
            <a:ext uri="{FF2B5EF4-FFF2-40B4-BE49-F238E27FC236}">
              <a16:creationId xmlns:a16="http://schemas.microsoft.com/office/drawing/2014/main" id="{3F2D3553-E6EC-415C-8467-D951236B5A15}"/>
            </a:ext>
          </a:extLst>
        </xdr:cNvPr>
        <xdr:cNvSpPr txBox="1"/>
      </xdr:nvSpPr>
      <xdr:spPr>
        <a:xfrm>
          <a:off x="11563427" y="52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5CCA6A0A-351B-4BA6-872C-66E42ED8CFC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ECBFE74D-74E1-4A8A-B6B5-2BED7DB9C61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629386AB-8D3C-4CA9-B69E-0C716572D32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D3DD3126-B161-4A45-BF9A-89832C0C038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F5874471-FBE7-4D5D-B220-D473209C708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BE0CD668-B293-493D-900A-01D4A95B714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10FBEE-EF1A-40A8-B75F-10AC67B37A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7F37AB-BAFC-43DB-A85B-9AB47A1393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96023B-5A0F-45BF-9377-8515F736B9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2AA18CE-607E-4F5A-B422-360FF14C48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3AAC9B6-E4BF-495B-90B6-93B5BF2204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DF8AA5-AC8A-4736-9C24-FED261CDDBE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E27406-8D49-4C3A-B40D-565AC33356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22CAF7-1572-4CD7-BD72-6A9DB10B5D9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BAEE62-D91B-4700-B822-7BC40B5546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EAAFC8-3F0C-4CCB-8965-B3705899218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
1,189
109.44
2,927,898
2,796,271
87,569
1,407,009
2,461,174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B88DCE-F860-41FB-B8BF-A252A31DD4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B49052-9021-4CC6-87C6-8375F52F44E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B1CE6F-BBDB-42FF-9C22-842BE9617D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5638C1-F834-437A-B193-5E4B3F3D71A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4C8F5C-0429-4DEB-92F3-21095E6B8B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9603454-8E4F-403E-92C6-B9326AE11C1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0C9EBA-B8A7-4AF5-8387-F0837C3C2D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93E678-A0A9-47C8-80D4-EBD4999B09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2390411-3275-48BF-B295-D9B0EEEE998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08A61D-1DF2-4DAB-8423-D9689AA8EBB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B946C42-6111-4FEF-97E7-E52AF6B6FC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9E016D-B4BF-4CA8-B7EF-3464DC60C4B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9EBD3E-A0EE-4324-A15D-CD4D773FCF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096FC6-9A47-47E7-B06A-9FA52F173A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9EA76C-45D7-473D-84B6-337951C413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B709845-F78F-4CD7-8835-896694FFEA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83C6CF-12DA-4FD4-9157-9D82EA87D6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1610B6-7708-4661-8917-08DDB8FF6A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6F1FD7-BA83-4B19-BE01-704AE3063E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726E121-83B1-4E11-BC77-B5D4F6C2FEB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2C7DAE-D6EB-4039-AEB1-A837C98B56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639C3A-CF8A-4CFD-9952-A7100E9DD2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628BE4-E3DB-4DFF-B5F0-EFB2F4DEAA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A8F832-548B-4E21-9C37-699DE2F256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E5F1A9-9B29-4D56-8E4F-AD0830AEBD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338096-F909-4B82-9FD7-0BF3672CC9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4D51EF-21A3-4CBF-B9B4-C419447296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706FD05-2FC9-440D-98DB-B0B3A50D58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F0C736A-A90A-48C0-BB89-6FCF91A33A4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D374879-5490-4806-B9B0-266CB1254B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AAA4A1-4066-4CB8-92A1-DE50302583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83825CE-0912-428F-80BF-962C932E21C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CF22A2A-0BCF-4370-850B-6786B370117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A6BB3D2-9276-40C6-B31D-55DE458D919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26027D0-C49F-4436-9A9A-C6B7E6188DC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E3FE3EB-E998-42A6-9E2A-3192314B4A5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957E420-2D1F-4ADC-A290-F98144DB02B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F2A45E9-28E5-4159-B395-8803F93EDC1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FD23CBD-03C2-4366-9BBB-E9DDB0B47A3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82322F7-02C0-40CE-A097-4DB91FCCF52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6D0CAE0-9B81-456A-A77D-ECD49997BDE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9A95E68-9B09-40AA-A610-31DD51F3102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CD6F0B9-2B22-4F7C-989B-0ACCC172BEF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8EA06FE-D0E1-49EC-AB22-83C6098C00C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809B9D7-D30A-4BFE-9BE1-C50ED7CE4B5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A6075A60-4079-41E7-B31F-070A99D36ACD}"/>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DE90B4D0-FC97-4B2E-BF22-4E4EC1DD1D3A}"/>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E0E42B96-F915-4DCD-9A3C-1B45C89ACA75}"/>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5C63974E-65D1-42C7-808D-068BC8EE798C}"/>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B64D6613-DDA5-4C01-B8A3-E3EE541351EE}"/>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AB80B6F3-8AD8-4685-B0B1-CF1761DCC8BC}"/>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10568E77-15D3-4840-8721-8F08AF9AAC07}"/>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6DD8A3F-46DB-428E-971C-BDEB28A9473A}"/>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1F8D13B8-E7D9-443D-89BE-2FBBD5DB2BD7}"/>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5D603D00-E13A-4E09-BF91-A3BB2289ED3D}"/>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99A72ED1-9484-46E1-8550-E8DB2E1C11E2}"/>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2EE7A05-E071-459B-8744-F9C385AC89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E29CEF-6071-4304-AEA3-DEAD70186F4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71AE920-EF19-4B2B-BBA0-5FE825ADC9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B82A56-00C9-4899-93EF-68639D52B88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E2FE76D-C700-4CC2-BCD1-64B664AEA2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3" name="楕円 72">
          <a:extLst>
            <a:ext uri="{FF2B5EF4-FFF2-40B4-BE49-F238E27FC236}">
              <a16:creationId xmlns:a16="http://schemas.microsoft.com/office/drawing/2014/main" id="{AA57DF8B-8A40-474A-8F41-71C00730B50A}"/>
            </a:ext>
          </a:extLst>
        </xdr:cNvPr>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135907</xdr:rowOff>
    </xdr:from>
    <xdr:ext cx="405111" cy="259045"/>
    <xdr:sp macro="" textlink="">
      <xdr:nvSpPr>
        <xdr:cNvPr id="74" name="【道路】&#10;有形固定資産減価償却率該当値テキスト">
          <a:extLst>
            <a:ext uri="{FF2B5EF4-FFF2-40B4-BE49-F238E27FC236}">
              <a16:creationId xmlns:a16="http://schemas.microsoft.com/office/drawing/2014/main" id="{6B1408CC-BEC1-4E45-A935-1307CCCD65D7}"/>
            </a:ext>
          </a:extLst>
        </xdr:cNvPr>
        <xdr:cNvSpPr txBox="1"/>
      </xdr:nvSpPr>
      <xdr:spPr>
        <a:xfrm>
          <a:off x="4673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5" name="楕円 74">
          <a:extLst>
            <a:ext uri="{FF2B5EF4-FFF2-40B4-BE49-F238E27FC236}">
              <a16:creationId xmlns:a16="http://schemas.microsoft.com/office/drawing/2014/main" id="{3A81EB4D-38B1-48EB-927B-BCB3CE1CFA1F}"/>
            </a:ext>
          </a:extLst>
        </xdr:cNvPr>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163830</xdr:rowOff>
    </xdr:to>
    <xdr:cxnSp macro="">
      <xdr:nvCxnSpPr>
        <xdr:cNvPr id="76" name="直線コネクタ 75">
          <a:extLst>
            <a:ext uri="{FF2B5EF4-FFF2-40B4-BE49-F238E27FC236}">
              <a16:creationId xmlns:a16="http://schemas.microsoft.com/office/drawing/2014/main" id="{E9ED736B-7DEE-472B-A870-6670F56D7C24}"/>
            </a:ext>
          </a:extLst>
        </xdr:cNvPr>
        <xdr:cNvCxnSpPr/>
      </xdr:nvCxnSpPr>
      <xdr:spPr>
        <a:xfrm>
          <a:off x="3797300" y="639127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78740</xdr:rowOff>
    </xdr:from>
    <xdr:to>
      <xdr:col>15</xdr:col>
      <xdr:colOff>101600</xdr:colOff>
      <xdr:row>38</xdr:row>
      <xdr:rowOff>8890</xdr:rowOff>
    </xdr:to>
    <xdr:sp macro="" textlink="">
      <xdr:nvSpPr>
        <xdr:cNvPr id="77" name="楕円 76">
          <a:extLst>
            <a:ext uri="{FF2B5EF4-FFF2-40B4-BE49-F238E27FC236}">
              <a16:creationId xmlns:a16="http://schemas.microsoft.com/office/drawing/2014/main" id="{78A41892-56AF-4825-8A6E-85E00F527A8C}"/>
            </a:ext>
          </a:extLst>
        </xdr:cNvPr>
        <xdr:cNvSpPr/>
      </xdr:nvSpPr>
      <xdr:spPr>
        <a:xfrm>
          <a:off x="2857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129540</xdr:rowOff>
    </xdr:to>
    <xdr:cxnSp macro="">
      <xdr:nvCxnSpPr>
        <xdr:cNvPr id="78" name="直線コネクタ 77">
          <a:extLst>
            <a:ext uri="{FF2B5EF4-FFF2-40B4-BE49-F238E27FC236}">
              <a16:creationId xmlns:a16="http://schemas.microsoft.com/office/drawing/2014/main" id="{3E76208F-F13E-4DDE-8A1F-EB6F74F14AE8}"/>
            </a:ext>
          </a:extLst>
        </xdr:cNvPr>
        <xdr:cNvCxnSpPr/>
      </xdr:nvCxnSpPr>
      <xdr:spPr>
        <a:xfrm flipV="1">
          <a:off x="2908300" y="63912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a:extLst>
            <a:ext uri="{FF2B5EF4-FFF2-40B4-BE49-F238E27FC236}">
              <a16:creationId xmlns:a16="http://schemas.microsoft.com/office/drawing/2014/main" id="{9A517FA0-772A-411A-9BF8-CE2A82FAC924}"/>
            </a:ext>
          </a:extLst>
        </xdr:cNvPr>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129540</xdr:rowOff>
    </xdr:to>
    <xdr:cxnSp macro="">
      <xdr:nvCxnSpPr>
        <xdr:cNvPr id="80" name="直線コネクタ 79">
          <a:extLst>
            <a:ext uri="{FF2B5EF4-FFF2-40B4-BE49-F238E27FC236}">
              <a16:creationId xmlns:a16="http://schemas.microsoft.com/office/drawing/2014/main" id="{D7F401E0-9962-4B3A-9C4B-53604786DFE2}"/>
            </a:ext>
          </a:extLst>
        </xdr:cNvPr>
        <xdr:cNvCxnSpPr/>
      </xdr:nvCxnSpPr>
      <xdr:spPr>
        <a:xfrm>
          <a:off x="2019300" y="64103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156845</xdr:rowOff>
    </xdr:from>
    <xdr:to>
      <xdr:col>6</xdr:col>
      <xdr:colOff>38100</xdr:colOff>
      <xdr:row>37</xdr:row>
      <xdr:rowOff>86995</xdr:rowOff>
    </xdr:to>
    <xdr:sp macro="" textlink="">
      <xdr:nvSpPr>
        <xdr:cNvPr id="81" name="楕円 80">
          <a:extLst>
            <a:ext uri="{FF2B5EF4-FFF2-40B4-BE49-F238E27FC236}">
              <a16:creationId xmlns:a16="http://schemas.microsoft.com/office/drawing/2014/main" id="{E9F79C50-3666-49A4-BAFA-1094E3BCD160}"/>
            </a:ext>
          </a:extLst>
        </xdr:cNvPr>
        <xdr:cNvSpPr/>
      </xdr:nvSpPr>
      <xdr:spPr>
        <a:xfrm>
          <a:off x="107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36195</xdr:rowOff>
    </xdr:from>
    <xdr:to>
      <xdr:col>10</xdr:col>
      <xdr:colOff>114300</xdr:colOff>
      <xdr:row>37</xdr:row>
      <xdr:rowOff>66675</xdr:rowOff>
    </xdr:to>
    <xdr:cxnSp macro="">
      <xdr:nvCxnSpPr>
        <xdr:cNvPr id="82" name="直線コネクタ 81">
          <a:extLst>
            <a:ext uri="{FF2B5EF4-FFF2-40B4-BE49-F238E27FC236}">
              <a16:creationId xmlns:a16="http://schemas.microsoft.com/office/drawing/2014/main" id="{F362D6F9-7C81-4CC5-8FAF-025D4AB3F4EA}"/>
            </a:ext>
          </a:extLst>
        </xdr:cNvPr>
        <xdr:cNvCxnSpPr/>
      </xdr:nvCxnSpPr>
      <xdr:spPr>
        <a:xfrm>
          <a:off x="1130300" y="6379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1974815D-D762-4B52-9FA2-AFAF478F903E}"/>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FAEBF29C-0B52-414D-B566-D43BF594D995}"/>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420A93B1-E4C8-4BE7-94A7-3415364ED1AF}"/>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F5CAA69B-2C21-4F31-915F-E2B772E09F8B}"/>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114952</xdr:rowOff>
    </xdr:from>
    <xdr:ext cx="405111" cy="259045"/>
    <xdr:sp macro="" textlink="">
      <xdr:nvSpPr>
        <xdr:cNvPr id="87" name="n_1mainValue【道路】&#10;有形固定資産減価償却率">
          <a:extLst>
            <a:ext uri="{FF2B5EF4-FFF2-40B4-BE49-F238E27FC236}">
              <a16:creationId xmlns:a16="http://schemas.microsoft.com/office/drawing/2014/main" id="{D91260C6-63A3-42BD-B79C-BFB42E3E76D5}"/>
            </a:ext>
          </a:extLst>
        </xdr:cNvPr>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88" name="n_2mainValue【道路】&#10;有形固定資産減価償却率">
          <a:extLst>
            <a:ext uri="{FF2B5EF4-FFF2-40B4-BE49-F238E27FC236}">
              <a16:creationId xmlns:a16="http://schemas.microsoft.com/office/drawing/2014/main" id="{0964395B-9730-4DC5-873D-C10A27F08EA1}"/>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a:extLst>
            <a:ext uri="{FF2B5EF4-FFF2-40B4-BE49-F238E27FC236}">
              <a16:creationId xmlns:a16="http://schemas.microsoft.com/office/drawing/2014/main" id="{C975EA2D-BF7E-4D8C-8E23-14BBAAB1EFA8}"/>
            </a:ext>
          </a:extLst>
        </xdr:cNvPr>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90" name="n_4mainValue【道路】&#10;有形固定資産減価償却率">
          <a:extLst>
            <a:ext uri="{FF2B5EF4-FFF2-40B4-BE49-F238E27FC236}">
              <a16:creationId xmlns:a16="http://schemas.microsoft.com/office/drawing/2014/main" id="{A75F6BDF-8565-417C-8B44-AE6E8E0C8785}"/>
            </a:ext>
          </a:extLst>
        </xdr:cNvPr>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F14CBD6-EA19-47E1-A3A8-BD3D4A1732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5D58C9A-019E-47B2-AADE-96E0CC13501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BB17E3A-1B66-4572-AFCE-9217D2137F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333512D-9AD9-4E0D-9EAA-23E7FB2D7C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6EFDA28-0014-419E-99CB-66F0BD8448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DEB881D-ACCF-48CA-9281-2BF3971160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AE88316-CAF5-4616-B96F-E2E735156D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0BAFBE6-BE77-4703-A81F-A10ABE1E06E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C18E9C3-9B9E-438D-9A3E-DED337AD15F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1517017-9CC6-4B0C-8BD2-8407D12AB9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54B300F-EEB5-42B2-B960-EFD7435C2AA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B72C4C3-EE46-4ED2-B8CE-71103904050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1C763F8-2583-48F8-8DEE-F7C9600A46C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79899522-735F-4560-A7CD-179778ECBD6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D5D7730-BC6D-4E6D-A8EC-D8459A91168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D45C3686-2215-46FC-A856-51BB94ECCE2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AA35E29-96CA-4E30-8699-9A9BCCF326E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7CB88010-1C40-43F5-A0CF-12D54A7B201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D567A19-4958-4997-B925-B42D317BDE6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6F51F1F2-F11A-43AB-B937-DDC71BEBD25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23C180C-0BFB-46E7-A5A1-CEB9684020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1FD5376-C38A-40AD-83E3-DD530E27D88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D34FDD9-8EDA-412D-9689-3A753805CA3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C259F276-BD78-464A-9892-CBAF15A12A82}"/>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5B0427B6-A69B-454F-B58E-84AD3F880274}"/>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8B00FDE7-8C70-4EB9-8E95-D39E211ABCFC}"/>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D8CCB7AC-9CBC-4E12-B19D-97AA9326EBA8}"/>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36E42A9F-FB37-41CE-BEAA-823DD5C54B23}"/>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F955562F-9CE2-4ACB-8000-43419795A089}"/>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2D387081-3D91-409A-B11D-8EF2FB1A8625}"/>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2602CCB3-E74A-4302-BAF8-C56B55C0A979}"/>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6CFAEF64-351D-470C-9E64-831FB2C62BF5}"/>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A0425C69-B23F-490C-AF24-03D4F4F9BE3E}"/>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20E7E6AE-CF28-4C7C-83EB-026C77976C21}"/>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D94E045-70F9-4298-8512-3C4E78E5A8D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74A69C3-8DFD-4303-8C98-F2C9FADB82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837C797-A4FB-4ED8-A748-CD186BEAD0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D051270-BBBD-4CEF-B36F-F47A498726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4CBDF9E-ABF8-422B-B6AA-0AC94D5113A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6883</xdr:rowOff>
    </xdr:from>
    <xdr:to>
      <xdr:col>55</xdr:col>
      <xdr:colOff>50800</xdr:colOff>
      <xdr:row>34</xdr:row>
      <xdr:rowOff>108483</xdr:rowOff>
    </xdr:to>
    <xdr:sp macro="" textlink="">
      <xdr:nvSpPr>
        <xdr:cNvPr id="130" name="楕円 129">
          <a:extLst>
            <a:ext uri="{FF2B5EF4-FFF2-40B4-BE49-F238E27FC236}">
              <a16:creationId xmlns:a16="http://schemas.microsoft.com/office/drawing/2014/main" id="{D12765EC-BD42-4C42-930C-577BC4ECB12E}"/>
            </a:ext>
          </a:extLst>
        </xdr:cNvPr>
        <xdr:cNvSpPr/>
      </xdr:nvSpPr>
      <xdr:spPr>
        <a:xfrm>
          <a:off x="10426700" y="58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29760</xdr:rowOff>
    </xdr:from>
    <xdr:ext cx="599010" cy="259045"/>
    <xdr:sp macro="" textlink="">
      <xdr:nvSpPr>
        <xdr:cNvPr id="131" name="【道路】&#10;一人当たり延長該当値テキスト">
          <a:extLst>
            <a:ext uri="{FF2B5EF4-FFF2-40B4-BE49-F238E27FC236}">
              <a16:creationId xmlns:a16="http://schemas.microsoft.com/office/drawing/2014/main" id="{925FBA63-27EF-46C5-A50E-3EC775621331}"/>
            </a:ext>
          </a:extLst>
        </xdr:cNvPr>
        <xdr:cNvSpPr txBox="1"/>
      </xdr:nvSpPr>
      <xdr:spPr>
        <a:xfrm>
          <a:off x="10515600" y="568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52520</xdr:rowOff>
    </xdr:from>
    <xdr:to>
      <xdr:col>50</xdr:col>
      <xdr:colOff>165100</xdr:colOff>
      <xdr:row>34</xdr:row>
      <xdr:rowOff>154120</xdr:rowOff>
    </xdr:to>
    <xdr:sp macro="" textlink="">
      <xdr:nvSpPr>
        <xdr:cNvPr id="132" name="楕円 131">
          <a:extLst>
            <a:ext uri="{FF2B5EF4-FFF2-40B4-BE49-F238E27FC236}">
              <a16:creationId xmlns:a16="http://schemas.microsoft.com/office/drawing/2014/main" id="{3F3CAEED-3FA8-4562-9EB4-D17E7B8956CD}"/>
            </a:ext>
          </a:extLst>
        </xdr:cNvPr>
        <xdr:cNvSpPr/>
      </xdr:nvSpPr>
      <xdr:spPr>
        <a:xfrm>
          <a:off x="9588500" y="58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57683</xdr:rowOff>
    </xdr:from>
    <xdr:to>
      <xdr:col>55</xdr:col>
      <xdr:colOff>0</xdr:colOff>
      <xdr:row>34</xdr:row>
      <xdr:rowOff>103320</xdr:rowOff>
    </xdr:to>
    <xdr:cxnSp macro="">
      <xdr:nvCxnSpPr>
        <xdr:cNvPr id="133" name="直線コネクタ 132">
          <a:extLst>
            <a:ext uri="{FF2B5EF4-FFF2-40B4-BE49-F238E27FC236}">
              <a16:creationId xmlns:a16="http://schemas.microsoft.com/office/drawing/2014/main" id="{4D9A0053-B651-4C16-B4EA-6D88354B181A}"/>
            </a:ext>
          </a:extLst>
        </xdr:cNvPr>
        <xdr:cNvCxnSpPr/>
      </xdr:nvCxnSpPr>
      <xdr:spPr>
        <a:xfrm flipV="1">
          <a:off x="9639300" y="5886983"/>
          <a:ext cx="838200" cy="4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97760</xdr:rowOff>
    </xdr:from>
    <xdr:to>
      <xdr:col>46</xdr:col>
      <xdr:colOff>38100</xdr:colOff>
      <xdr:row>35</xdr:row>
      <xdr:rowOff>27910</xdr:rowOff>
    </xdr:to>
    <xdr:sp macro="" textlink="">
      <xdr:nvSpPr>
        <xdr:cNvPr id="134" name="楕円 133">
          <a:extLst>
            <a:ext uri="{FF2B5EF4-FFF2-40B4-BE49-F238E27FC236}">
              <a16:creationId xmlns:a16="http://schemas.microsoft.com/office/drawing/2014/main" id="{2D561BE1-9D0D-40B3-B0E1-38E022F37DB1}"/>
            </a:ext>
          </a:extLst>
        </xdr:cNvPr>
        <xdr:cNvSpPr/>
      </xdr:nvSpPr>
      <xdr:spPr>
        <a:xfrm>
          <a:off x="8699500" y="59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103320</xdr:rowOff>
    </xdr:from>
    <xdr:to>
      <xdr:col>50</xdr:col>
      <xdr:colOff>114300</xdr:colOff>
      <xdr:row>34</xdr:row>
      <xdr:rowOff>148560</xdr:rowOff>
    </xdr:to>
    <xdr:cxnSp macro="">
      <xdr:nvCxnSpPr>
        <xdr:cNvPr id="135" name="直線コネクタ 134">
          <a:extLst>
            <a:ext uri="{FF2B5EF4-FFF2-40B4-BE49-F238E27FC236}">
              <a16:creationId xmlns:a16="http://schemas.microsoft.com/office/drawing/2014/main" id="{1BF4D904-5957-4C4B-9D6D-11B034374B39}"/>
            </a:ext>
          </a:extLst>
        </xdr:cNvPr>
        <xdr:cNvCxnSpPr/>
      </xdr:nvCxnSpPr>
      <xdr:spPr>
        <a:xfrm flipV="1">
          <a:off x="8750300" y="5932620"/>
          <a:ext cx="889000" cy="4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159245</xdr:rowOff>
    </xdr:from>
    <xdr:to>
      <xdr:col>41</xdr:col>
      <xdr:colOff>101600</xdr:colOff>
      <xdr:row>35</xdr:row>
      <xdr:rowOff>89395</xdr:rowOff>
    </xdr:to>
    <xdr:sp macro="" textlink="">
      <xdr:nvSpPr>
        <xdr:cNvPr id="136" name="楕円 135">
          <a:extLst>
            <a:ext uri="{FF2B5EF4-FFF2-40B4-BE49-F238E27FC236}">
              <a16:creationId xmlns:a16="http://schemas.microsoft.com/office/drawing/2014/main" id="{F15478C9-68BB-4604-BB37-9BE3A49B3C3B}"/>
            </a:ext>
          </a:extLst>
        </xdr:cNvPr>
        <xdr:cNvSpPr/>
      </xdr:nvSpPr>
      <xdr:spPr>
        <a:xfrm>
          <a:off x="7810500" y="59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148560</xdr:rowOff>
    </xdr:from>
    <xdr:to>
      <xdr:col>45</xdr:col>
      <xdr:colOff>177800</xdr:colOff>
      <xdr:row>35</xdr:row>
      <xdr:rowOff>38595</xdr:rowOff>
    </xdr:to>
    <xdr:cxnSp macro="">
      <xdr:nvCxnSpPr>
        <xdr:cNvPr id="137" name="直線コネクタ 136">
          <a:extLst>
            <a:ext uri="{FF2B5EF4-FFF2-40B4-BE49-F238E27FC236}">
              <a16:creationId xmlns:a16="http://schemas.microsoft.com/office/drawing/2014/main" id="{2E5705E4-04B6-4A0A-AD8C-15AD10BA3066}"/>
            </a:ext>
          </a:extLst>
        </xdr:cNvPr>
        <xdr:cNvCxnSpPr/>
      </xdr:nvCxnSpPr>
      <xdr:spPr>
        <a:xfrm flipV="1">
          <a:off x="7861300" y="5977860"/>
          <a:ext cx="889000" cy="6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19685</xdr:rowOff>
    </xdr:from>
    <xdr:to>
      <xdr:col>36</xdr:col>
      <xdr:colOff>165100</xdr:colOff>
      <xdr:row>35</xdr:row>
      <xdr:rowOff>121285</xdr:rowOff>
    </xdr:to>
    <xdr:sp macro="" textlink="">
      <xdr:nvSpPr>
        <xdr:cNvPr id="138" name="楕円 137">
          <a:extLst>
            <a:ext uri="{FF2B5EF4-FFF2-40B4-BE49-F238E27FC236}">
              <a16:creationId xmlns:a16="http://schemas.microsoft.com/office/drawing/2014/main" id="{D2D9E46A-C54B-4ED3-AA75-4F97D737228B}"/>
            </a:ext>
          </a:extLst>
        </xdr:cNvPr>
        <xdr:cNvSpPr/>
      </xdr:nvSpPr>
      <xdr:spPr>
        <a:xfrm>
          <a:off x="6921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38595</xdr:rowOff>
    </xdr:from>
    <xdr:to>
      <xdr:col>41</xdr:col>
      <xdr:colOff>50800</xdr:colOff>
      <xdr:row>35</xdr:row>
      <xdr:rowOff>70485</xdr:rowOff>
    </xdr:to>
    <xdr:cxnSp macro="">
      <xdr:nvCxnSpPr>
        <xdr:cNvPr id="139" name="直線コネクタ 138">
          <a:extLst>
            <a:ext uri="{FF2B5EF4-FFF2-40B4-BE49-F238E27FC236}">
              <a16:creationId xmlns:a16="http://schemas.microsoft.com/office/drawing/2014/main" id="{A0257158-FB26-448F-AD1E-4F6BE51C3DA0}"/>
            </a:ext>
          </a:extLst>
        </xdr:cNvPr>
        <xdr:cNvCxnSpPr/>
      </xdr:nvCxnSpPr>
      <xdr:spPr>
        <a:xfrm flipV="1">
          <a:off x="6972300" y="6039345"/>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094491A0-B15F-4BE3-8BC0-E69AFC8D5F86}"/>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314BCD87-87B0-48DF-9F10-0D046BD47DD1}"/>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C80F911E-39C4-4538-853A-9DBE8B9AE632}"/>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9FA5F072-B81D-401C-A830-7EE079DD8489}"/>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170647</xdr:rowOff>
    </xdr:from>
    <xdr:ext cx="599010" cy="259045"/>
    <xdr:sp macro="" textlink="">
      <xdr:nvSpPr>
        <xdr:cNvPr id="144" name="n_1mainValue【道路】&#10;一人当たり延長">
          <a:extLst>
            <a:ext uri="{FF2B5EF4-FFF2-40B4-BE49-F238E27FC236}">
              <a16:creationId xmlns:a16="http://schemas.microsoft.com/office/drawing/2014/main" id="{5EEE8601-4913-47DD-9776-014557BE4F71}"/>
            </a:ext>
          </a:extLst>
        </xdr:cNvPr>
        <xdr:cNvSpPr txBox="1"/>
      </xdr:nvSpPr>
      <xdr:spPr>
        <a:xfrm>
          <a:off x="9327094" y="56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44437</xdr:rowOff>
    </xdr:from>
    <xdr:ext cx="599010" cy="259045"/>
    <xdr:sp macro="" textlink="">
      <xdr:nvSpPr>
        <xdr:cNvPr id="145" name="n_2mainValue【道路】&#10;一人当たり延長">
          <a:extLst>
            <a:ext uri="{FF2B5EF4-FFF2-40B4-BE49-F238E27FC236}">
              <a16:creationId xmlns:a16="http://schemas.microsoft.com/office/drawing/2014/main" id="{1D9AD7B9-C890-4139-9F77-ED36E77EC40F}"/>
            </a:ext>
          </a:extLst>
        </xdr:cNvPr>
        <xdr:cNvSpPr txBox="1"/>
      </xdr:nvSpPr>
      <xdr:spPr>
        <a:xfrm>
          <a:off x="8450794" y="570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105922</xdr:rowOff>
    </xdr:from>
    <xdr:ext cx="599010" cy="259045"/>
    <xdr:sp macro="" textlink="">
      <xdr:nvSpPr>
        <xdr:cNvPr id="146" name="n_3mainValue【道路】&#10;一人当たり延長">
          <a:extLst>
            <a:ext uri="{FF2B5EF4-FFF2-40B4-BE49-F238E27FC236}">
              <a16:creationId xmlns:a16="http://schemas.microsoft.com/office/drawing/2014/main" id="{8002A5F1-3A51-47F0-A2FD-DD1BDC21EC2E}"/>
            </a:ext>
          </a:extLst>
        </xdr:cNvPr>
        <xdr:cNvSpPr txBox="1"/>
      </xdr:nvSpPr>
      <xdr:spPr>
        <a:xfrm>
          <a:off x="7561794" y="576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33</xdr:row>
      <xdr:rowOff>137812</xdr:rowOff>
    </xdr:from>
    <xdr:ext cx="599010" cy="259045"/>
    <xdr:sp macro="" textlink="">
      <xdr:nvSpPr>
        <xdr:cNvPr id="147" name="n_4mainValue【道路】&#10;一人当たり延長">
          <a:extLst>
            <a:ext uri="{FF2B5EF4-FFF2-40B4-BE49-F238E27FC236}">
              <a16:creationId xmlns:a16="http://schemas.microsoft.com/office/drawing/2014/main" id="{94D92EF8-926E-4677-8261-353D756919CA}"/>
            </a:ext>
          </a:extLst>
        </xdr:cNvPr>
        <xdr:cNvSpPr txBox="1"/>
      </xdr:nvSpPr>
      <xdr:spPr>
        <a:xfrm>
          <a:off x="6672794" y="579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78181B7-FD84-4B4A-98EC-408D2D9455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78800B4-4619-41F7-8C0A-7C213F93C69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0E4BBFE-2C72-4CDE-8A05-47724290EB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A629457-2BF0-46CE-BD31-4E7BBA0EBED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AEBE708-0DB2-493A-B78F-45EB54BC27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FF4814C-24DD-4D8D-878C-144F924E2B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43CA4C8-1E33-4148-9B3B-12479DE44E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B624346-6C51-4F9F-AD94-6501C413DE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D94DAAF-459F-4766-BF29-B569923E43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BCE1D61-5C21-4DDE-9C84-CA4CC040EC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4EB13B3-55F9-4426-BFEC-283686D3862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DCA175A-4BDE-4B15-9B27-0D9C3055368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D649CCBD-2EBB-46A3-BA22-E030DC36000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E3A87B9F-D5FA-4752-A8B2-A86E533F85E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1B0E32C3-9B36-4793-9FE0-D1382F9C98B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AE7D39B0-5612-430E-B4B6-660015E59ED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D8137FF2-FE09-49B5-A839-A39A82CD4E4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3CC89DD2-B2A6-4449-B2EA-E5EC57BAB99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50D2C081-0B46-46CC-899D-774A87C8A3E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47AD8A78-065C-4851-BB6E-96A0AF2533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9F5F2621-942E-44AC-ACCA-C559FF7A8E68}"/>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65F6A0E-3674-4C9D-8DB9-0199428C18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0D63B78-D079-4DB5-AFC8-EDA1985358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A37C57EE-65DE-4673-91E3-748BC7735AE4}"/>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55462EC-8ADB-4226-9E2C-A6896A6A0A0B}"/>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1B8FE40A-155B-484B-A20A-48AA25EBA852}"/>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BC02A037-4EFB-4861-B8BF-215E3A6504A8}"/>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D190C058-ABED-4F48-AFE6-93AA623A200F}"/>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4C9852C-9F26-4776-8D78-DCB51871607B}"/>
            </a:ext>
          </a:extLst>
        </xdr:cNvPr>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5BE7EFDD-2B5E-46ED-AB1E-73E24CD08B0B}"/>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95EE59F1-82A7-40F3-A049-8895E9EFFDD3}"/>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B66B4E85-6E6D-4556-852E-F87B3CF3DBAD}"/>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DEACC538-7149-4EAC-B0B9-281CCAFEA109}"/>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DF179970-9A2F-4593-8EA9-23A2849CCF96}"/>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E5BC16A-755F-45FE-83C5-A8E894A5EC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CC59A5B-03B0-42CA-ADC1-EC2C929BD52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4E5CC40-6151-4FD0-A076-CCC6F92C5E8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0E46408-C272-4468-88EF-81FF225394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F931D0D-E251-4D52-91DF-A2406A6F42D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27305</xdr:rowOff>
    </xdr:from>
    <xdr:to>
      <xdr:col>24</xdr:col>
      <xdr:colOff>114300</xdr:colOff>
      <xdr:row>64</xdr:row>
      <xdr:rowOff>128905</xdr:rowOff>
    </xdr:to>
    <xdr:sp macro="" textlink="">
      <xdr:nvSpPr>
        <xdr:cNvPr id="187" name="楕円 186">
          <a:extLst>
            <a:ext uri="{FF2B5EF4-FFF2-40B4-BE49-F238E27FC236}">
              <a16:creationId xmlns:a16="http://schemas.microsoft.com/office/drawing/2014/main" id="{3962CCFF-BC63-401F-AB76-6B65D089F761}"/>
            </a:ext>
          </a:extLst>
        </xdr:cNvPr>
        <xdr:cNvSpPr/>
      </xdr:nvSpPr>
      <xdr:spPr>
        <a:xfrm>
          <a:off x="45847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113682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EBBDD56-62D5-40EA-9107-984819DD1A9C}"/>
            </a:ext>
          </a:extLst>
        </xdr:cNvPr>
        <xdr:cNvSpPr txBox="1"/>
      </xdr:nvSpPr>
      <xdr:spPr>
        <a:xfrm>
          <a:off x="4673600" y="1091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101600</xdr:rowOff>
    </xdr:from>
    <xdr:to>
      <xdr:col>20</xdr:col>
      <xdr:colOff>38100</xdr:colOff>
      <xdr:row>64</xdr:row>
      <xdr:rowOff>31750</xdr:rowOff>
    </xdr:to>
    <xdr:sp macro="" textlink="">
      <xdr:nvSpPr>
        <xdr:cNvPr id="189" name="楕円 188">
          <a:extLst>
            <a:ext uri="{FF2B5EF4-FFF2-40B4-BE49-F238E27FC236}">
              <a16:creationId xmlns:a16="http://schemas.microsoft.com/office/drawing/2014/main" id="{34CC09FB-4EB0-4AB6-8D7F-C7777C65DD0A}"/>
            </a:ext>
          </a:extLst>
        </xdr:cNvPr>
        <xdr:cNvSpPr/>
      </xdr:nvSpPr>
      <xdr:spPr>
        <a:xfrm>
          <a:off x="3746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152400</xdr:rowOff>
    </xdr:from>
    <xdr:to>
      <xdr:col>24</xdr:col>
      <xdr:colOff>63500</xdr:colOff>
      <xdr:row>64</xdr:row>
      <xdr:rowOff>78105</xdr:rowOff>
    </xdr:to>
    <xdr:cxnSp macro="">
      <xdr:nvCxnSpPr>
        <xdr:cNvPr id="190" name="直線コネクタ 189">
          <a:extLst>
            <a:ext uri="{FF2B5EF4-FFF2-40B4-BE49-F238E27FC236}">
              <a16:creationId xmlns:a16="http://schemas.microsoft.com/office/drawing/2014/main" id="{F784155C-47D1-405D-B70B-ACDFBF621A48}"/>
            </a:ext>
          </a:extLst>
        </xdr:cNvPr>
        <xdr:cNvCxnSpPr/>
      </xdr:nvCxnSpPr>
      <xdr:spPr>
        <a:xfrm>
          <a:off x="3797300" y="1095375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135890</xdr:rowOff>
    </xdr:from>
    <xdr:to>
      <xdr:col>15</xdr:col>
      <xdr:colOff>101600</xdr:colOff>
      <xdr:row>64</xdr:row>
      <xdr:rowOff>66040</xdr:rowOff>
    </xdr:to>
    <xdr:sp macro="" textlink="">
      <xdr:nvSpPr>
        <xdr:cNvPr id="191" name="楕円 190">
          <a:extLst>
            <a:ext uri="{FF2B5EF4-FFF2-40B4-BE49-F238E27FC236}">
              <a16:creationId xmlns:a16="http://schemas.microsoft.com/office/drawing/2014/main" id="{B39C58C5-AE8C-4A81-B96E-56A033BFDA58}"/>
            </a:ext>
          </a:extLst>
        </xdr:cNvPr>
        <xdr:cNvSpPr/>
      </xdr:nvSpPr>
      <xdr:spPr>
        <a:xfrm>
          <a:off x="2857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152400</xdr:rowOff>
    </xdr:from>
    <xdr:to>
      <xdr:col>19</xdr:col>
      <xdr:colOff>177800</xdr:colOff>
      <xdr:row>64</xdr:row>
      <xdr:rowOff>15240</xdr:rowOff>
    </xdr:to>
    <xdr:cxnSp macro="">
      <xdr:nvCxnSpPr>
        <xdr:cNvPr id="192" name="直線コネクタ 191">
          <a:extLst>
            <a:ext uri="{FF2B5EF4-FFF2-40B4-BE49-F238E27FC236}">
              <a16:creationId xmlns:a16="http://schemas.microsoft.com/office/drawing/2014/main" id="{506FFD84-F4A8-4B4F-A3D6-1DC9AF74FA31}"/>
            </a:ext>
          </a:extLst>
        </xdr:cNvPr>
        <xdr:cNvCxnSpPr/>
      </xdr:nvCxnSpPr>
      <xdr:spPr>
        <a:xfrm flipV="1">
          <a:off x="2908300" y="10953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113030</xdr:rowOff>
    </xdr:from>
    <xdr:to>
      <xdr:col>10</xdr:col>
      <xdr:colOff>165100</xdr:colOff>
      <xdr:row>64</xdr:row>
      <xdr:rowOff>43180</xdr:rowOff>
    </xdr:to>
    <xdr:sp macro="" textlink="">
      <xdr:nvSpPr>
        <xdr:cNvPr id="193" name="楕円 192">
          <a:extLst>
            <a:ext uri="{FF2B5EF4-FFF2-40B4-BE49-F238E27FC236}">
              <a16:creationId xmlns:a16="http://schemas.microsoft.com/office/drawing/2014/main" id="{C9454E96-7B03-4943-BBBA-6D72359DA2BF}"/>
            </a:ext>
          </a:extLst>
        </xdr:cNvPr>
        <xdr:cNvSpPr/>
      </xdr:nvSpPr>
      <xdr:spPr>
        <a:xfrm>
          <a:off x="196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163830</xdr:rowOff>
    </xdr:from>
    <xdr:to>
      <xdr:col>15</xdr:col>
      <xdr:colOff>50800</xdr:colOff>
      <xdr:row>64</xdr:row>
      <xdr:rowOff>15240</xdr:rowOff>
    </xdr:to>
    <xdr:cxnSp macro="">
      <xdr:nvCxnSpPr>
        <xdr:cNvPr id="194" name="直線コネクタ 193">
          <a:extLst>
            <a:ext uri="{FF2B5EF4-FFF2-40B4-BE49-F238E27FC236}">
              <a16:creationId xmlns:a16="http://schemas.microsoft.com/office/drawing/2014/main" id="{D2CB3A43-07AC-439D-BC02-0C919B292D6B}"/>
            </a:ext>
          </a:extLst>
        </xdr:cNvPr>
        <xdr:cNvCxnSpPr/>
      </xdr:nvCxnSpPr>
      <xdr:spPr>
        <a:xfrm>
          <a:off x="2019300" y="10965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80645</xdr:rowOff>
    </xdr:from>
    <xdr:to>
      <xdr:col>6</xdr:col>
      <xdr:colOff>38100</xdr:colOff>
      <xdr:row>64</xdr:row>
      <xdr:rowOff>10795</xdr:rowOff>
    </xdr:to>
    <xdr:sp macro="" textlink="">
      <xdr:nvSpPr>
        <xdr:cNvPr id="195" name="楕円 194">
          <a:extLst>
            <a:ext uri="{FF2B5EF4-FFF2-40B4-BE49-F238E27FC236}">
              <a16:creationId xmlns:a16="http://schemas.microsoft.com/office/drawing/2014/main" id="{F91EBDC2-5DA9-4823-B94F-096C949BF1E5}"/>
            </a:ext>
          </a:extLst>
        </xdr:cNvPr>
        <xdr:cNvSpPr/>
      </xdr:nvSpPr>
      <xdr:spPr>
        <a:xfrm>
          <a:off x="1079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131445</xdr:rowOff>
    </xdr:from>
    <xdr:to>
      <xdr:col>10</xdr:col>
      <xdr:colOff>114300</xdr:colOff>
      <xdr:row>63</xdr:row>
      <xdr:rowOff>163830</xdr:rowOff>
    </xdr:to>
    <xdr:cxnSp macro="">
      <xdr:nvCxnSpPr>
        <xdr:cNvPr id="196" name="直線コネクタ 195">
          <a:extLst>
            <a:ext uri="{FF2B5EF4-FFF2-40B4-BE49-F238E27FC236}">
              <a16:creationId xmlns:a16="http://schemas.microsoft.com/office/drawing/2014/main" id="{7621A315-D573-429C-AFB3-8938ABA102AC}"/>
            </a:ext>
          </a:extLst>
        </xdr:cNvPr>
        <xdr:cNvCxnSpPr/>
      </xdr:nvCxnSpPr>
      <xdr:spPr>
        <a:xfrm>
          <a:off x="1130300" y="109327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900FAD9-9170-40AF-B65B-775327699618}"/>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4726806-5701-4925-9EDA-BF85746E2CA9}"/>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7463304-E413-428A-B529-D726EB3117C0}"/>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2A5333F-F7EB-4295-A983-17226CD6A871}"/>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22877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807975A0-175C-40AB-A90C-F622010FBDE8}"/>
            </a:ext>
          </a:extLst>
        </xdr:cNvPr>
        <xdr:cNvSpPr txBox="1"/>
      </xdr:nvSpPr>
      <xdr:spPr>
        <a:xfrm>
          <a:off x="35820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57167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21FC156-E1F4-4B6E-A84B-2D912A649645}"/>
            </a:ext>
          </a:extLst>
        </xdr:cNvPr>
        <xdr:cNvSpPr txBox="1"/>
      </xdr:nvSpPr>
      <xdr:spPr>
        <a:xfrm>
          <a:off x="2705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34307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138E58A-8049-4720-94EE-1AC240930851}"/>
            </a:ext>
          </a:extLst>
        </xdr:cNvPr>
        <xdr:cNvSpPr txBox="1"/>
      </xdr:nvSpPr>
      <xdr:spPr>
        <a:xfrm>
          <a:off x="1816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1922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63E18C7-4029-476E-AC23-88EEE0D7ADAE}"/>
            </a:ext>
          </a:extLst>
        </xdr:cNvPr>
        <xdr:cNvSpPr txBox="1"/>
      </xdr:nvSpPr>
      <xdr:spPr>
        <a:xfrm>
          <a:off x="927744"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D776ACD-C68E-447E-BE79-C6AAE30650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4015A62-B604-404A-A276-2BF3BCDA93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DF35AAA-AD5C-4DD7-AD0A-2556A2782E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71DC42C-34E0-4BCC-86CA-338E14FB39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7306ED6-B7A6-4519-A686-729860B7A3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6359522-CB30-490B-86A6-3D34181F3F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2FD3F05-E326-4AB5-BE7C-EF1AE286FB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B1B5451-06C9-4F1D-8F40-9DDABD29CE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26E9999-8458-4CD8-859A-5BEAE901B9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C8C6083-CBD9-43D1-B2BA-837C916443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9F0342DA-2C5A-4D30-BA0F-D97B8B63DBE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E0D375DF-CAA6-43C2-9385-1ABCC09B10F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4927E9A4-86A5-4F54-A6F1-50076DB7479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CA0FECD6-589B-4AE0-985B-99CD72F4ED4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F0FAFC93-B37D-4828-848C-88030AB5F52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EC5D3E3-102D-403A-809D-882B460BF71F}"/>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B90EF7C0-71F4-40F0-B222-8C47A4EB619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FF96A41C-DBBF-4E13-B2CA-F0FA4650A9B3}"/>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CAB7E0EC-9463-457F-AD5E-4161774A1C4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2E04EDF9-14E7-468F-B033-E9EEEED5CB3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2C3BBF8F-3F7C-44AD-A5FD-E2892CB7C71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41F35DF4-A3BE-4DB4-8EB2-80639437AAFF}"/>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BC010B6-AC1D-46FE-97E0-445671ECF8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63DC188-90E3-4FCE-9DED-D1F1CD5BA8A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E41E362-1762-4E51-A5CC-1F050ADE6B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FCEB2BA9-5155-4BF8-839F-76AFD7096F11}"/>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A76C4842-DD0C-433B-AC78-86AC327B477B}"/>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946CAE1A-C259-4AD4-AE05-6A832F3031B4}"/>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7E84120-4544-476D-A703-0442730B4B20}"/>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42943F37-03D8-4654-9F23-2828ED733D3B}"/>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1FA19DF5-9949-4A81-89A4-B2DECA71C404}"/>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8C5E03DF-8B05-48D9-B0C0-10EC05EE5F98}"/>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02F1779D-8080-4E15-93D5-955427094D6A}"/>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A191BAB1-FE3F-41CF-BAA4-351210F0F642}"/>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08843C11-2903-49BC-977F-EBFD32D377E4}"/>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9EE9F871-9808-4819-9E6E-4D24B57F71DB}"/>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AA7914F-2060-4883-A3A4-10E4DE09BF2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5092308-847C-4DC5-8E45-D8A647239B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D2045B1-3408-45AC-8E9C-13AD6DE2A3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DFBA2E3-C722-4F38-B2E1-B289317A66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386DEC8-D312-4CA3-819F-71DED20050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120374</xdr:rowOff>
    </xdr:from>
    <xdr:to>
      <xdr:col>55</xdr:col>
      <xdr:colOff>50800</xdr:colOff>
      <xdr:row>62</xdr:row>
      <xdr:rowOff>50524</xdr:rowOff>
    </xdr:to>
    <xdr:sp macro="" textlink="">
      <xdr:nvSpPr>
        <xdr:cNvPr id="246" name="楕円 245">
          <a:extLst>
            <a:ext uri="{FF2B5EF4-FFF2-40B4-BE49-F238E27FC236}">
              <a16:creationId xmlns:a16="http://schemas.microsoft.com/office/drawing/2014/main" id="{5E082104-43D5-452D-9973-A1B8B2589DFE}"/>
            </a:ext>
          </a:extLst>
        </xdr:cNvPr>
        <xdr:cNvSpPr/>
      </xdr:nvSpPr>
      <xdr:spPr>
        <a:xfrm>
          <a:off x="10426700" y="105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143251</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35A3EB46-9D6A-4A15-B3C7-38E7407DE939}"/>
            </a:ext>
          </a:extLst>
        </xdr:cNvPr>
        <xdr:cNvSpPr txBox="1"/>
      </xdr:nvSpPr>
      <xdr:spPr>
        <a:xfrm>
          <a:off x="10515600" y="104302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134469</xdr:rowOff>
    </xdr:from>
    <xdr:to>
      <xdr:col>50</xdr:col>
      <xdr:colOff>165100</xdr:colOff>
      <xdr:row>62</xdr:row>
      <xdr:rowOff>64619</xdr:rowOff>
    </xdr:to>
    <xdr:sp macro="" textlink="">
      <xdr:nvSpPr>
        <xdr:cNvPr id="248" name="楕円 247">
          <a:extLst>
            <a:ext uri="{FF2B5EF4-FFF2-40B4-BE49-F238E27FC236}">
              <a16:creationId xmlns:a16="http://schemas.microsoft.com/office/drawing/2014/main" id="{BA53EDF0-D8AE-439D-A9C9-4E315E6975A8}"/>
            </a:ext>
          </a:extLst>
        </xdr:cNvPr>
        <xdr:cNvSpPr/>
      </xdr:nvSpPr>
      <xdr:spPr>
        <a:xfrm>
          <a:off x="9588500" y="105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171174</xdr:rowOff>
    </xdr:from>
    <xdr:to>
      <xdr:col>55</xdr:col>
      <xdr:colOff>0</xdr:colOff>
      <xdr:row>62</xdr:row>
      <xdr:rowOff>13819</xdr:rowOff>
    </xdr:to>
    <xdr:cxnSp macro="">
      <xdr:nvCxnSpPr>
        <xdr:cNvPr id="249" name="直線コネクタ 248">
          <a:extLst>
            <a:ext uri="{FF2B5EF4-FFF2-40B4-BE49-F238E27FC236}">
              <a16:creationId xmlns:a16="http://schemas.microsoft.com/office/drawing/2014/main" id="{340AE5F6-C4BF-4B32-99AA-84B85A88D5A3}"/>
            </a:ext>
          </a:extLst>
        </xdr:cNvPr>
        <xdr:cNvCxnSpPr/>
      </xdr:nvCxnSpPr>
      <xdr:spPr>
        <a:xfrm flipV="1">
          <a:off x="9639300" y="10629624"/>
          <a:ext cx="8382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151961</xdr:rowOff>
    </xdr:from>
    <xdr:to>
      <xdr:col>46</xdr:col>
      <xdr:colOff>38100</xdr:colOff>
      <xdr:row>62</xdr:row>
      <xdr:rowOff>82111</xdr:rowOff>
    </xdr:to>
    <xdr:sp macro="" textlink="">
      <xdr:nvSpPr>
        <xdr:cNvPr id="250" name="楕円 249">
          <a:extLst>
            <a:ext uri="{FF2B5EF4-FFF2-40B4-BE49-F238E27FC236}">
              <a16:creationId xmlns:a16="http://schemas.microsoft.com/office/drawing/2014/main" id="{C16C5F7B-F263-4E17-84F8-45803871BCC7}"/>
            </a:ext>
          </a:extLst>
        </xdr:cNvPr>
        <xdr:cNvSpPr/>
      </xdr:nvSpPr>
      <xdr:spPr>
        <a:xfrm>
          <a:off x="8699500" y="106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13819</xdr:rowOff>
    </xdr:from>
    <xdr:to>
      <xdr:col>50</xdr:col>
      <xdr:colOff>114300</xdr:colOff>
      <xdr:row>62</xdr:row>
      <xdr:rowOff>31311</xdr:rowOff>
    </xdr:to>
    <xdr:cxnSp macro="">
      <xdr:nvCxnSpPr>
        <xdr:cNvPr id="251" name="直線コネクタ 250">
          <a:extLst>
            <a:ext uri="{FF2B5EF4-FFF2-40B4-BE49-F238E27FC236}">
              <a16:creationId xmlns:a16="http://schemas.microsoft.com/office/drawing/2014/main" id="{243D8447-557E-49CD-AAFE-69F0C2AEA12F}"/>
            </a:ext>
          </a:extLst>
        </xdr:cNvPr>
        <xdr:cNvCxnSpPr/>
      </xdr:nvCxnSpPr>
      <xdr:spPr>
        <a:xfrm flipV="1">
          <a:off x="8750300" y="10643719"/>
          <a:ext cx="889000" cy="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4740</xdr:rowOff>
    </xdr:from>
    <xdr:to>
      <xdr:col>41</xdr:col>
      <xdr:colOff>101600</xdr:colOff>
      <xdr:row>62</xdr:row>
      <xdr:rowOff>106340</xdr:rowOff>
    </xdr:to>
    <xdr:sp macro="" textlink="">
      <xdr:nvSpPr>
        <xdr:cNvPr id="252" name="楕円 251">
          <a:extLst>
            <a:ext uri="{FF2B5EF4-FFF2-40B4-BE49-F238E27FC236}">
              <a16:creationId xmlns:a16="http://schemas.microsoft.com/office/drawing/2014/main" id="{3CE6EDE0-25A7-41AA-A38C-78849E0F298E}"/>
            </a:ext>
          </a:extLst>
        </xdr:cNvPr>
        <xdr:cNvSpPr/>
      </xdr:nvSpPr>
      <xdr:spPr>
        <a:xfrm>
          <a:off x="7810500" y="106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31311</xdr:rowOff>
    </xdr:from>
    <xdr:to>
      <xdr:col>45</xdr:col>
      <xdr:colOff>177800</xdr:colOff>
      <xdr:row>62</xdr:row>
      <xdr:rowOff>55540</xdr:rowOff>
    </xdr:to>
    <xdr:cxnSp macro="">
      <xdr:nvCxnSpPr>
        <xdr:cNvPr id="253" name="直線コネクタ 252">
          <a:extLst>
            <a:ext uri="{FF2B5EF4-FFF2-40B4-BE49-F238E27FC236}">
              <a16:creationId xmlns:a16="http://schemas.microsoft.com/office/drawing/2014/main" id="{C96CC81C-FBED-4F69-B245-C387167506C2}"/>
            </a:ext>
          </a:extLst>
        </xdr:cNvPr>
        <xdr:cNvCxnSpPr/>
      </xdr:nvCxnSpPr>
      <xdr:spPr>
        <a:xfrm flipV="1">
          <a:off x="7861300" y="10661211"/>
          <a:ext cx="889000" cy="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15850</xdr:rowOff>
    </xdr:from>
    <xdr:to>
      <xdr:col>36</xdr:col>
      <xdr:colOff>165100</xdr:colOff>
      <xdr:row>62</xdr:row>
      <xdr:rowOff>117450</xdr:rowOff>
    </xdr:to>
    <xdr:sp macro="" textlink="">
      <xdr:nvSpPr>
        <xdr:cNvPr id="254" name="楕円 253">
          <a:extLst>
            <a:ext uri="{FF2B5EF4-FFF2-40B4-BE49-F238E27FC236}">
              <a16:creationId xmlns:a16="http://schemas.microsoft.com/office/drawing/2014/main" id="{201F1861-133F-493C-8242-7F3C9AE57FB1}"/>
            </a:ext>
          </a:extLst>
        </xdr:cNvPr>
        <xdr:cNvSpPr/>
      </xdr:nvSpPr>
      <xdr:spPr>
        <a:xfrm>
          <a:off x="6921500" y="106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55540</xdr:rowOff>
    </xdr:from>
    <xdr:to>
      <xdr:col>41</xdr:col>
      <xdr:colOff>50800</xdr:colOff>
      <xdr:row>62</xdr:row>
      <xdr:rowOff>66650</xdr:rowOff>
    </xdr:to>
    <xdr:cxnSp macro="">
      <xdr:nvCxnSpPr>
        <xdr:cNvPr id="255" name="直線コネクタ 254">
          <a:extLst>
            <a:ext uri="{FF2B5EF4-FFF2-40B4-BE49-F238E27FC236}">
              <a16:creationId xmlns:a16="http://schemas.microsoft.com/office/drawing/2014/main" id="{FBB3FA8B-04E9-4972-AF3E-3C29F983F151}"/>
            </a:ext>
          </a:extLst>
        </xdr:cNvPr>
        <xdr:cNvCxnSpPr/>
      </xdr:nvCxnSpPr>
      <xdr:spPr>
        <a:xfrm flipV="1">
          <a:off x="6972300" y="10685440"/>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4C8F8E8D-2F51-4937-849C-20C85A48CD89}"/>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0DBE58D-9D0C-4484-A97D-38DC3C35AA52}"/>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C03F939-5F9F-4CB3-B0B2-C70C2824CB1E}"/>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9661C1E5-3910-4189-A6A8-4A14BF1CF7DC}"/>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81146</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8765BCFB-BF7A-4874-A029-E9A02667E8F9}"/>
            </a:ext>
          </a:extLst>
        </xdr:cNvPr>
        <xdr:cNvSpPr txBox="1"/>
      </xdr:nvSpPr>
      <xdr:spPr>
        <a:xfrm>
          <a:off x="9281505" y="103681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98638</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16FD09ED-4A1F-4DF0-85D7-FEA5BBB8AB3B}"/>
            </a:ext>
          </a:extLst>
        </xdr:cNvPr>
        <xdr:cNvSpPr txBox="1"/>
      </xdr:nvSpPr>
      <xdr:spPr>
        <a:xfrm>
          <a:off x="8405205" y="10385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122867</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8A10DB04-B05C-4D4F-9291-B217C13695DD}"/>
            </a:ext>
          </a:extLst>
        </xdr:cNvPr>
        <xdr:cNvSpPr txBox="1"/>
      </xdr:nvSpPr>
      <xdr:spPr>
        <a:xfrm>
          <a:off x="7516205" y="10409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133977</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43046DC2-146E-42DC-BAE1-9DE134AD2348}"/>
            </a:ext>
          </a:extLst>
        </xdr:cNvPr>
        <xdr:cNvSpPr txBox="1"/>
      </xdr:nvSpPr>
      <xdr:spPr>
        <a:xfrm>
          <a:off x="6627205" y="10420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71D9629-7807-4A43-B5B6-6C920053C5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81EA4AA-6555-4787-BF86-8C0B98C569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E131CC8-2FF2-46FC-85E4-7CB6392C91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3023A12-1A1C-47FB-AD13-F52DCBB6DA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22D95E8-4A6A-4C7E-B63E-2BB25293C3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4EAF8F8-F08F-4063-A11E-3F7EADD966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AD9DF2B-777D-4271-A3F5-37F058D50B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9D0DD63-0C8B-4FA6-9DF1-0916315308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3744DEA-6BEF-436E-BE03-2A14991329D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4A69175-BC1B-4A23-8DAC-B93C0AD538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2E6EED6-A929-4D0C-9EBE-028DFC97ABC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364036B8-58A1-4F9F-BF5D-0ECC71EF5F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3126E3CA-8A8D-43F5-82CD-7D1BA5E6D0E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99F61FB0-77B1-4B0E-A4A2-DEAB1A6816A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8802E1B1-02C0-42C2-B216-E55E4CB9275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5066C774-5C3D-4876-850F-EC514331901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A80B4336-87AA-4C45-92F4-03033171147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F5C3FF58-253F-43F4-A830-8034E38FE24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4BF81589-E129-4006-9D04-134B2203589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7CD5348F-F86A-4D33-BC3E-3CE9F83A088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53F2050-5F5D-445B-BF14-2ACCBEF30C2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7B3F283-3D7A-46CE-BB5D-6283DBB3F69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1910F1B5-0053-42C8-910B-39D5D212C29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C8152C5-AB53-4C0E-B0DD-D05516EDA00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1ECF7CC4-B668-4A1A-AA0A-FD81939FFE5D}"/>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33725F87-D8EE-49E8-A03E-A4F585FE04E1}"/>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DDAE895C-2EF9-468A-9C2B-5C4C78689A36}"/>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8C31DD3-F4AE-4677-9CCD-21132A6F40C0}"/>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F67CD539-B39B-40CA-8352-33A345465000}"/>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17E9D68D-B773-476E-8B5C-3951110A3F8E}"/>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8BB97DD3-A049-49E6-8290-0CC1110A286C}"/>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6139F48F-7194-4407-935C-9B01384C33D0}"/>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0B0B9CBB-B316-4D2A-8AE4-FDF393085A60}"/>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1B014DC5-F391-45E4-94C4-B10677B0ED2B}"/>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FF6A7B86-2707-4D39-9863-FE168D82E23B}"/>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CFA19D8-C5D5-454E-A247-25C67E7A09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9979879-112A-45D6-9377-08295D87D4B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3299D34-9C03-4503-B550-E3CE4EA85DA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7CFF7C6-837C-446F-B3B6-D3F24B42C8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F093A5F-22EC-4AE9-83E0-314252D70AE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17780</xdr:rowOff>
    </xdr:from>
    <xdr:to>
      <xdr:col>24</xdr:col>
      <xdr:colOff>114300</xdr:colOff>
      <xdr:row>85</xdr:row>
      <xdr:rowOff>119380</xdr:rowOff>
    </xdr:to>
    <xdr:sp macro="" textlink="">
      <xdr:nvSpPr>
        <xdr:cNvPr id="304" name="楕円 303">
          <a:extLst>
            <a:ext uri="{FF2B5EF4-FFF2-40B4-BE49-F238E27FC236}">
              <a16:creationId xmlns:a16="http://schemas.microsoft.com/office/drawing/2014/main" id="{A2163EFD-A31A-439C-97ED-67EB43A98595}"/>
            </a:ext>
          </a:extLst>
        </xdr:cNvPr>
        <xdr:cNvSpPr/>
      </xdr:nvSpPr>
      <xdr:spPr>
        <a:xfrm>
          <a:off x="4584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167657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F3084EC-C739-4213-8143-EC0747E3899C}"/>
            </a:ext>
          </a:extLst>
        </xdr:cNvPr>
        <xdr:cNvSpPr txBox="1"/>
      </xdr:nvSpPr>
      <xdr:spPr>
        <a:xfrm>
          <a:off x="4673600"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93980</xdr:rowOff>
    </xdr:from>
    <xdr:to>
      <xdr:col>20</xdr:col>
      <xdr:colOff>38100</xdr:colOff>
      <xdr:row>85</xdr:row>
      <xdr:rowOff>24130</xdr:rowOff>
    </xdr:to>
    <xdr:sp macro="" textlink="">
      <xdr:nvSpPr>
        <xdr:cNvPr id="306" name="楕円 305">
          <a:extLst>
            <a:ext uri="{FF2B5EF4-FFF2-40B4-BE49-F238E27FC236}">
              <a16:creationId xmlns:a16="http://schemas.microsoft.com/office/drawing/2014/main" id="{BA8F03A3-85C0-49DD-BAC5-6101DE39A69D}"/>
            </a:ext>
          </a:extLst>
        </xdr:cNvPr>
        <xdr:cNvSpPr/>
      </xdr:nvSpPr>
      <xdr:spPr>
        <a:xfrm>
          <a:off x="3746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144780</xdr:rowOff>
    </xdr:from>
    <xdr:to>
      <xdr:col>24</xdr:col>
      <xdr:colOff>63500</xdr:colOff>
      <xdr:row>85</xdr:row>
      <xdr:rowOff>68580</xdr:rowOff>
    </xdr:to>
    <xdr:cxnSp macro="">
      <xdr:nvCxnSpPr>
        <xdr:cNvPr id="307" name="直線コネクタ 306">
          <a:extLst>
            <a:ext uri="{FF2B5EF4-FFF2-40B4-BE49-F238E27FC236}">
              <a16:creationId xmlns:a16="http://schemas.microsoft.com/office/drawing/2014/main" id="{7DF5B2EF-0783-48FD-9D20-D3037C20256C}"/>
            </a:ext>
          </a:extLst>
        </xdr:cNvPr>
        <xdr:cNvCxnSpPr/>
      </xdr:nvCxnSpPr>
      <xdr:spPr>
        <a:xfrm>
          <a:off x="3797300" y="145465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93980</xdr:rowOff>
    </xdr:from>
    <xdr:to>
      <xdr:col>15</xdr:col>
      <xdr:colOff>101600</xdr:colOff>
      <xdr:row>85</xdr:row>
      <xdr:rowOff>24130</xdr:rowOff>
    </xdr:to>
    <xdr:sp macro="" textlink="">
      <xdr:nvSpPr>
        <xdr:cNvPr id="308" name="楕円 307">
          <a:extLst>
            <a:ext uri="{FF2B5EF4-FFF2-40B4-BE49-F238E27FC236}">
              <a16:creationId xmlns:a16="http://schemas.microsoft.com/office/drawing/2014/main" id="{936EBAEF-9BDE-4D69-B8C3-B8195EBECC11}"/>
            </a:ext>
          </a:extLst>
        </xdr:cNvPr>
        <xdr:cNvSpPr/>
      </xdr:nvSpPr>
      <xdr:spPr>
        <a:xfrm>
          <a:off x="2857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144780</xdr:rowOff>
    </xdr:from>
    <xdr:to>
      <xdr:col>19</xdr:col>
      <xdr:colOff>177800</xdr:colOff>
      <xdr:row>84</xdr:row>
      <xdr:rowOff>144780</xdr:rowOff>
    </xdr:to>
    <xdr:cxnSp macro="">
      <xdr:nvCxnSpPr>
        <xdr:cNvPr id="309" name="直線コネクタ 308">
          <a:extLst>
            <a:ext uri="{FF2B5EF4-FFF2-40B4-BE49-F238E27FC236}">
              <a16:creationId xmlns:a16="http://schemas.microsoft.com/office/drawing/2014/main" id="{0A34E532-7A1D-4A32-AC16-A95476728CD2}"/>
            </a:ext>
          </a:extLst>
        </xdr:cNvPr>
        <xdr:cNvCxnSpPr/>
      </xdr:nvCxnSpPr>
      <xdr:spPr>
        <a:xfrm>
          <a:off x="2908300" y="1454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29211</xdr:rowOff>
    </xdr:from>
    <xdr:to>
      <xdr:col>10</xdr:col>
      <xdr:colOff>165100</xdr:colOff>
      <xdr:row>84</xdr:row>
      <xdr:rowOff>130811</xdr:rowOff>
    </xdr:to>
    <xdr:sp macro="" textlink="">
      <xdr:nvSpPr>
        <xdr:cNvPr id="310" name="楕円 309">
          <a:extLst>
            <a:ext uri="{FF2B5EF4-FFF2-40B4-BE49-F238E27FC236}">
              <a16:creationId xmlns:a16="http://schemas.microsoft.com/office/drawing/2014/main" id="{C1102B84-5817-4108-9DE0-24D31BA9354F}"/>
            </a:ext>
          </a:extLst>
        </xdr:cNvPr>
        <xdr:cNvSpPr/>
      </xdr:nvSpPr>
      <xdr:spPr>
        <a:xfrm>
          <a:off x="1968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80011</xdr:rowOff>
    </xdr:from>
    <xdr:to>
      <xdr:col>15</xdr:col>
      <xdr:colOff>50800</xdr:colOff>
      <xdr:row>84</xdr:row>
      <xdr:rowOff>144780</xdr:rowOff>
    </xdr:to>
    <xdr:cxnSp macro="">
      <xdr:nvCxnSpPr>
        <xdr:cNvPr id="311" name="直線コネクタ 310">
          <a:extLst>
            <a:ext uri="{FF2B5EF4-FFF2-40B4-BE49-F238E27FC236}">
              <a16:creationId xmlns:a16="http://schemas.microsoft.com/office/drawing/2014/main" id="{652EC95B-8193-43F9-BCD3-56FE2456FCB7}"/>
            </a:ext>
          </a:extLst>
        </xdr:cNvPr>
        <xdr:cNvCxnSpPr/>
      </xdr:nvCxnSpPr>
      <xdr:spPr>
        <a:xfrm>
          <a:off x="2019300" y="144818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130175</xdr:rowOff>
    </xdr:from>
    <xdr:to>
      <xdr:col>6</xdr:col>
      <xdr:colOff>38100</xdr:colOff>
      <xdr:row>84</xdr:row>
      <xdr:rowOff>60325</xdr:rowOff>
    </xdr:to>
    <xdr:sp macro="" textlink="">
      <xdr:nvSpPr>
        <xdr:cNvPr id="312" name="楕円 311">
          <a:extLst>
            <a:ext uri="{FF2B5EF4-FFF2-40B4-BE49-F238E27FC236}">
              <a16:creationId xmlns:a16="http://schemas.microsoft.com/office/drawing/2014/main" id="{F67DD7BA-915A-4289-B2FA-AC762EFE1FDD}"/>
            </a:ext>
          </a:extLst>
        </xdr:cNvPr>
        <xdr:cNvSpPr/>
      </xdr:nvSpPr>
      <xdr:spPr>
        <a:xfrm>
          <a:off x="1079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9525</xdr:rowOff>
    </xdr:from>
    <xdr:to>
      <xdr:col>10</xdr:col>
      <xdr:colOff>114300</xdr:colOff>
      <xdr:row>84</xdr:row>
      <xdr:rowOff>80011</xdr:rowOff>
    </xdr:to>
    <xdr:cxnSp macro="">
      <xdr:nvCxnSpPr>
        <xdr:cNvPr id="313" name="直線コネクタ 312">
          <a:extLst>
            <a:ext uri="{FF2B5EF4-FFF2-40B4-BE49-F238E27FC236}">
              <a16:creationId xmlns:a16="http://schemas.microsoft.com/office/drawing/2014/main" id="{04998589-EA77-4289-8385-834806BD6A62}"/>
            </a:ext>
          </a:extLst>
        </xdr:cNvPr>
        <xdr:cNvCxnSpPr/>
      </xdr:nvCxnSpPr>
      <xdr:spPr>
        <a:xfrm>
          <a:off x="1130300" y="144113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a:extLst>
            <a:ext uri="{FF2B5EF4-FFF2-40B4-BE49-F238E27FC236}">
              <a16:creationId xmlns:a16="http://schemas.microsoft.com/office/drawing/2014/main" id="{4EA846EF-43FC-4572-ACC6-A8FA960BEF1F}"/>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a:extLst>
            <a:ext uri="{FF2B5EF4-FFF2-40B4-BE49-F238E27FC236}">
              <a16:creationId xmlns:a16="http://schemas.microsoft.com/office/drawing/2014/main" id="{C30FF02F-F4F8-4132-BCA3-9F6D8EF85D64}"/>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0DCD752D-3EBA-44FD-A2EC-7794AE336B5B}"/>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BD6BB1B3-2598-4785-9E80-E5FD23840E88}"/>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15257</xdr:rowOff>
    </xdr:from>
    <xdr:ext cx="405111" cy="259045"/>
    <xdr:sp macro="" textlink="">
      <xdr:nvSpPr>
        <xdr:cNvPr id="318" name="n_1mainValue【公営住宅】&#10;有形固定資産減価償却率">
          <a:extLst>
            <a:ext uri="{FF2B5EF4-FFF2-40B4-BE49-F238E27FC236}">
              <a16:creationId xmlns:a16="http://schemas.microsoft.com/office/drawing/2014/main" id="{88D85272-D936-470C-B325-8D5ABC4C5592}"/>
            </a:ext>
          </a:extLst>
        </xdr:cNvPr>
        <xdr:cNvSpPr txBox="1"/>
      </xdr:nvSpPr>
      <xdr:spPr>
        <a:xfrm>
          <a:off x="3582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15257</xdr:rowOff>
    </xdr:from>
    <xdr:ext cx="405111" cy="259045"/>
    <xdr:sp macro="" textlink="">
      <xdr:nvSpPr>
        <xdr:cNvPr id="319" name="n_2mainValue【公営住宅】&#10;有形固定資産減価償却率">
          <a:extLst>
            <a:ext uri="{FF2B5EF4-FFF2-40B4-BE49-F238E27FC236}">
              <a16:creationId xmlns:a16="http://schemas.microsoft.com/office/drawing/2014/main" id="{529E371C-3C51-40FC-AF51-C66CA2CC9077}"/>
            </a:ext>
          </a:extLst>
        </xdr:cNvPr>
        <xdr:cNvSpPr txBox="1"/>
      </xdr:nvSpPr>
      <xdr:spPr>
        <a:xfrm>
          <a:off x="2705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121938</xdr:rowOff>
    </xdr:from>
    <xdr:ext cx="405111" cy="259045"/>
    <xdr:sp macro="" textlink="">
      <xdr:nvSpPr>
        <xdr:cNvPr id="320" name="n_3mainValue【公営住宅】&#10;有形固定資産減価償却率">
          <a:extLst>
            <a:ext uri="{FF2B5EF4-FFF2-40B4-BE49-F238E27FC236}">
              <a16:creationId xmlns:a16="http://schemas.microsoft.com/office/drawing/2014/main" id="{9F27B96F-4AD4-4DE6-B8B5-6C36BA14EABC}"/>
            </a:ext>
          </a:extLst>
        </xdr:cNvPr>
        <xdr:cNvSpPr txBox="1"/>
      </xdr:nvSpPr>
      <xdr:spPr>
        <a:xfrm>
          <a:off x="1816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51452</xdr:rowOff>
    </xdr:from>
    <xdr:ext cx="405111" cy="259045"/>
    <xdr:sp macro="" textlink="">
      <xdr:nvSpPr>
        <xdr:cNvPr id="321" name="n_4mainValue【公営住宅】&#10;有形固定資産減価償却率">
          <a:extLst>
            <a:ext uri="{FF2B5EF4-FFF2-40B4-BE49-F238E27FC236}">
              <a16:creationId xmlns:a16="http://schemas.microsoft.com/office/drawing/2014/main" id="{374D7C8B-6958-4B23-BBB0-9A45453C78FF}"/>
            </a:ext>
          </a:extLst>
        </xdr:cNvPr>
        <xdr:cNvSpPr txBox="1"/>
      </xdr:nvSpPr>
      <xdr:spPr>
        <a:xfrm>
          <a:off x="927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C016147-1D29-4C75-BB94-056DE35F5E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EDE10ED-35AB-4B66-A989-ED37B1F0588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AECCA0F-B4A8-47BB-AB78-F5BC3318CA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EB7697-0717-4832-96C7-1E1038450B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8453DF6-C196-4173-BBA9-D16EBE833C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C01A446-805C-45DF-83E5-3761CEA7B1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772A787-0FEF-4153-84F1-6FF39E91A3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79C4038-E163-4D7E-A146-73A7E5E3205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E96D6B7-1AC0-4681-9A96-376BB8CE368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EFE8911-39D8-4F05-9CA5-3272438D89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56B26CC-D5B5-456E-90FB-2760F8EF52D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2BD4714-0FC2-46D3-B37D-390F22D2BED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26D6816F-128A-4AB0-B1E6-DA6DBEA3D82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4EE4E5C6-254D-454D-8989-3E62F256DCF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FC42482-4B60-4E98-AE3F-3F047EB3F43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DD759CA6-2EC3-4C22-A3F0-7649841CA83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17928C46-9E2C-4D29-9B1E-A013A9D40DE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B4A848B1-0358-40CB-86BD-7672FE32680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B6F0F060-0166-49A4-A68E-26F4FAB6440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DC65BAB4-1D55-4679-BEE7-24D57EEF753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D89DC82-4E9B-43C6-A659-145B0353A6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5A8D3BAF-DA68-45D4-A84A-BA3B5646673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5553211-132F-4273-8ECB-69F22777532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FC9AEEF1-FAA8-4865-96E6-8F1955EC52DC}"/>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452E0D43-0273-4D1D-812F-A3416C84F882}"/>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E554E71E-3808-418F-964C-DE456DF26745}"/>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EAA2F337-3458-49A8-AAE3-9E62EBA77220}"/>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879A5B14-A53E-4648-912F-0CFD75B47464}"/>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id="{E07BBCB3-65C7-4462-8F8B-55D8DC949942}"/>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F09F73A5-8FA0-492F-8DDD-3B594D4B736C}"/>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31BD4001-6819-4D34-9695-3BBB3EA070F2}"/>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A042D36E-E08F-4C8F-B610-C235C103C3DB}"/>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5238FF24-8BAF-4B5D-9AD5-94AF11C45D4A}"/>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0A97ED1E-41EC-4C43-A51D-303138B83CE3}"/>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470E67C-1A0F-4C4A-B56A-8606EEEA8AC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C48B378-A7D5-4C56-BA6C-02355B0C53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0531CE9-4DF4-4B61-B2E8-C1244F29EF1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B3E5814-E358-4442-8668-6EE52E65C4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DED879F-C9F0-455D-8BC6-378AC733F3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62230</xdr:rowOff>
    </xdr:from>
    <xdr:to>
      <xdr:col>55</xdr:col>
      <xdr:colOff>50800</xdr:colOff>
      <xdr:row>84</xdr:row>
      <xdr:rowOff>163830</xdr:rowOff>
    </xdr:to>
    <xdr:sp macro="" textlink="">
      <xdr:nvSpPr>
        <xdr:cNvPr id="361" name="楕円 360">
          <a:extLst>
            <a:ext uri="{FF2B5EF4-FFF2-40B4-BE49-F238E27FC236}">
              <a16:creationId xmlns:a16="http://schemas.microsoft.com/office/drawing/2014/main" id="{7D8E7A79-4C84-4466-B862-113BE7D72EE6}"/>
            </a:ext>
          </a:extLst>
        </xdr:cNvPr>
        <xdr:cNvSpPr/>
      </xdr:nvSpPr>
      <xdr:spPr>
        <a:xfrm>
          <a:off x="104267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85107</xdr:rowOff>
    </xdr:from>
    <xdr:ext cx="469744" cy="259045"/>
    <xdr:sp macro="" textlink="">
      <xdr:nvSpPr>
        <xdr:cNvPr id="362" name="【公営住宅】&#10;一人当たり面積該当値テキスト">
          <a:extLst>
            <a:ext uri="{FF2B5EF4-FFF2-40B4-BE49-F238E27FC236}">
              <a16:creationId xmlns:a16="http://schemas.microsoft.com/office/drawing/2014/main" id="{5D7A2B48-CEF7-48AF-B688-9F2CB041C164}"/>
            </a:ext>
          </a:extLst>
        </xdr:cNvPr>
        <xdr:cNvSpPr txBox="1"/>
      </xdr:nvSpPr>
      <xdr:spPr>
        <a:xfrm>
          <a:off x="10515600" y="1431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60198</xdr:rowOff>
    </xdr:from>
    <xdr:to>
      <xdr:col>50</xdr:col>
      <xdr:colOff>165100</xdr:colOff>
      <xdr:row>84</xdr:row>
      <xdr:rowOff>161798</xdr:rowOff>
    </xdr:to>
    <xdr:sp macro="" textlink="">
      <xdr:nvSpPr>
        <xdr:cNvPr id="363" name="楕円 362">
          <a:extLst>
            <a:ext uri="{FF2B5EF4-FFF2-40B4-BE49-F238E27FC236}">
              <a16:creationId xmlns:a16="http://schemas.microsoft.com/office/drawing/2014/main" id="{51904018-805D-4BAD-96FC-5FF32CA34629}"/>
            </a:ext>
          </a:extLst>
        </xdr:cNvPr>
        <xdr:cNvSpPr/>
      </xdr:nvSpPr>
      <xdr:spPr>
        <a:xfrm>
          <a:off x="9588500" y="14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110998</xdr:rowOff>
    </xdr:from>
    <xdr:to>
      <xdr:col>55</xdr:col>
      <xdr:colOff>0</xdr:colOff>
      <xdr:row>84</xdr:row>
      <xdr:rowOff>113030</xdr:rowOff>
    </xdr:to>
    <xdr:cxnSp macro="">
      <xdr:nvCxnSpPr>
        <xdr:cNvPr id="364" name="直線コネクタ 363">
          <a:extLst>
            <a:ext uri="{FF2B5EF4-FFF2-40B4-BE49-F238E27FC236}">
              <a16:creationId xmlns:a16="http://schemas.microsoft.com/office/drawing/2014/main" id="{9F82899C-100E-40B1-A7AC-54FF852CBDDD}"/>
            </a:ext>
          </a:extLst>
        </xdr:cNvPr>
        <xdr:cNvCxnSpPr/>
      </xdr:nvCxnSpPr>
      <xdr:spPr>
        <a:xfrm>
          <a:off x="9639300" y="14512798"/>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78612</xdr:rowOff>
    </xdr:from>
    <xdr:to>
      <xdr:col>46</xdr:col>
      <xdr:colOff>38100</xdr:colOff>
      <xdr:row>85</xdr:row>
      <xdr:rowOff>8762</xdr:rowOff>
    </xdr:to>
    <xdr:sp macro="" textlink="">
      <xdr:nvSpPr>
        <xdr:cNvPr id="365" name="楕円 364">
          <a:extLst>
            <a:ext uri="{FF2B5EF4-FFF2-40B4-BE49-F238E27FC236}">
              <a16:creationId xmlns:a16="http://schemas.microsoft.com/office/drawing/2014/main" id="{EE0D4862-8DCD-4529-B02F-A3F8FB256F8C}"/>
            </a:ext>
          </a:extLst>
        </xdr:cNvPr>
        <xdr:cNvSpPr/>
      </xdr:nvSpPr>
      <xdr:spPr>
        <a:xfrm>
          <a:off x="8699500" y="14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110998</xdr:rowOff>
    </xdr:from>
    <xdr:to>
      <xdr:col>50</xdr:col>
      <xdr:colOff>114300</xdr:colOff>
      <xdr:row>84</xdr:row>
      <xdr:rowOff>129412</xdr:rowOff>
    </xdr:to>
    <xdr:cxnSp macro="">
      <xdr:nvCxnSpPr>
        <xdr:cNvPr id="366" name="直線コネクタ 365">
          <a:extLst>
            <a:ext uri="{FF2B5EF4-FFF2-40B4-BE49-F238E27FC236}">
              <a16:creationId xmlns:a16="http://schemas.microsoft.com/office/drawing/2014/main" id="{5C1E205A-E1C7-4145-8964-ACCD38E5DF9B}"/>
            </a:ext>
          </a:extLst>
        </xdr:cNvPr>
        <xdr:cNvCxnSpPr/>
      </xdr:nvCxnSpPr>
      <xdr:spPr>
        <a:xfrm flipV="1">
          <a:off x="8750300" y="14512798"/>
          <a:ext cx="8890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88137</xdr:rowOff>
    </xdr:from>
    <xdr:to>
      <xdr:col>41</xdr:col>
      <xdr:colOff>101600</xdr:colOff>
      <xdr:row>85</xdr:row>
      <xdr:rowOff>18287</xdr:rowOff>
    </xdr:to>
    <xdr:sp macro="" textlink="">
      <xdr:nvSpPr>
        <xdr:cNvPr id="367" name="楕円 366">
          <a:extLst>
            <a:ext uri="{FF2B5EF4-FFF2-40B4-BE49-F238E27FC236}">
              <a16:creationId xmlns:a16="http://schemas.microsoft.com/office/drawing/2014/main" id="{F6FE7005-C723-4F84-A0F7-A9F1C1DA7DB3}"/>
            </a:ext>
          </a:extLst>
        </xdr:cNvPr>
        <xdr:cNvSpPr/>
      </xdr:nvSpPr>
      <xdr:spPr>
        <a:xfrm>
          <a:off x="7810500" y="144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129412</xdr:rowOff>
    </xdr:from>
    <xdr:to>
      <xdr:col>45</xdr:col>
      <xdr:colOff>177800</xdr:colOff>
      <xdr:row>84</xdr:row>
      <xdr:rowOff>138937</xdr:rowOff>
    </xdr:to>
    <xdr:cxnSp macro="">
      <xdr:nvCxnSpPr>
        <xdr:cNvPr id="368" name="直線コネクタ 367">
          <a:extLst>
            <a:ext uri="{FF2B5EF4-FFF2-40B4-BE49-F238E27FC236}">
              <a16:creationId xmlns:a16="http://schemas.microsoft.com/office/drawing/2014/main" id="{3EEBA2AC-0D17-41AA-816F-E90043FE5AA5}"/>
            </a:ext>
          </a:extLst>
        </xdr:cNvPr>
        <xdr:cNvCxnSpPr/>
      </xdr:nvCxnSpPr>
      <xdr:spPr>
        <a:xfrm flipV="1">
          <a:off x="7861300" y="1453121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96520</xdr:rowOff>
    </xdr:from>
    <xdr:to>
      <xdr:col>36</xdr:col>
      <xdr:colOff>165100</xdr:colOff>
      <xdr:row>85</xdr:row>
      <xdr:rowOff>26670</xdr:rowOff>
    </xdr:to>
    <xdr:sp macro="" textlink="">
      <xdr:nvSpPr>
        <xdr:cNvPr id="369" name="楕円 368">
          <a:extLst>
            <a:ext uri="{FF2B5EF4-FFF2-40B4-BE49-F238E27FC236}">
              <a16:creationId xmlns:a16="http://schemas.microsoft.com/office/drawing/2014/main" id="{383281A5-2040-4580-940D-19687F756F3E}"/>
            </a:ext>
          </a:extLst>
        </xdr:cNvPr>
        <xdr:cNvSpPr/>
      </xdr:nvSpPr>
      <xdr:spPr>
        <a:xfrm>
          <a:off x="6921500" y="144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138937</xdr:rowOff>
    </xdr:from>
    <xdr:to>
      <xdr:col>41</xdr:col>
      <xdr:colOff>50800</xdr:colOff>
      <xdr:row>84</xdr:row>
      <xdr:rowOff>147320</xdr:rowOff>
    </xdr:to>
    <xdr:cxnSp macro="">
      <xdr:nvCxnSpPr>
        <xdr:cNvPr id="370" name="直線コネクタ 369">
          <a:extLst>
            <a:ext uri="{FF2B5EF4-FFF2-40B4-BE49-F238E27FC236}">
              <a16:creationId xmlns:a16="http://schemas.microsoft.com/office/drawing/2014/main" id="{DDC69261-9CE0-4209-984B-722325295DAB}"/>
            </a:ext>
          </a:extLst>
        </xdr:cNvPr>
        <xdr:cNvCxnSpPr/>
      </xdr:nvCxnSpPr>
      <xdr:spPr>
        <a:xfrm flipV="1">
          <a:off x="6972300" y="1454073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157624</xdr:rowOff>
    </xdr:from>
    <xdr:ext cx="469744" cy="259045"/>
    <xdr:sp macro="" textlink="">
      <xdr:nvSpPr>
        <xdr:cNvPr id="371" name="n_1aveValue【公営住宅】&#10;一人当たり面積">
          <a:extLst>
            <a:ext uri="{FF2B5EF4-FFF2-40B4-BE49-F238E27FC236}">
              <a16:creationId xmlns:a16="http://schemas.microsoft.com/office/drawing/2014/main" id="{AD46F6FD-616C-4995-96DB-731487E8FCAA}"/>
            </a:ext>
          </a:extLst>
        </xdr:cNvPr>
        <xdr:cNvSpPr txBox="1"/>
      </xdr:nvSpPr>
      <xdr:spPr>
        <a:xfrm>
          <a:off x="9391727"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D554FE21-E780-47BB-BAFC-314CA893955D}"/>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E31301FF-86F2-4A96-8EB5-55F7A08ED4EB}"/>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24274</xdr:rowOff>
    </xdr:from>
    <xdr:ext cx="469744" cy="259045"/>
    <xdr:sp macro="" textlink="">
      <xdr:nvSpPr>
        <xdr:cNvPr id="374" name="n_4aveValue【公営住宅】&#10;一人当たり面積">
          <a:extLst>
            <a:ext uri="{FF2B5EF4-FFF2-40B4-BE49-F238E27FC236}">
              <a16:creationId xmlns:a16="http://schemas.microsoft.com/office/drawing/2014/main" id="{ED691105-FD22-4E9E-8590-CE9EEF24BE07}"/>
            </a:ext>
          </a:extLst>
        </xdr:cNvPr>
        <xdr:cNvSpPr txBox="1"/>
      </xdr:nvSpPr>
      <xdr:spPr>
        <a:xfrm>
          <a:off x="6737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6875</xdr:rowOff>
    </xdr:from>
    <xdr:ext cx="469744" cy="259045"/>
    <xdr:sp macro="" textlink="">
      <xdr:nvSpPr>
        <xdr:cNvPr id="375" name="n_1mainValue【公営住宅】&#10;一人当たり面積">
          <a:extLst>
            <a:ext uri="{FF2B5EF4-FFF2-40B4-BE49-F238E27FC236}">
              <a16:creationId xmlns:a16="http://schemas.microsoft.com/office/drawing/2014/main" id="{BF1FC303-D3E8-4162-B152-ABFCD0CCD6C2}"/>
            </a:ext>
          </a:extLst>
        </xdr:cNvPr>
        <xdr:cNvSpPr txBox="1"/>
      </xdr:nvSpPr>
      <xdr:spPr>
        <a:xfrm>
          <a:off x="9391727" y="1423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171339</xdr:rowOff>
    </xdr:from>
    <xdr:ext cx="469744" cy="259045"/>
    <xdr:sp macro="" textlink="">
      <xdr:nvSpPr>
        <xdr:cNvPr id="376" name="n_2mainValue【公営住宅】&#10;一人当たり面積">
          <a:extLst>
            <a:ext uri="{FF2B5EF4-FFF2-40B4-BE49-F238E27FC236}">
              <a16:creationId xmlns:a16="http://schemas.microsoft.com/office/drawing/2014/main" id="{C429D680-E3EF-4C58-BFBB-9FF474B1567A}"/>
            </a:ext>
          </a:extLst>
        </xdr:cNvPr>
        <xdr:cNvSpPr txBox="1"/>
      </xdr:nvSpPr>
      <xdr:spPr>
        <a:xfrm>
          <a:off x="8515427" y="145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9414</xdr:rowOff>
    </xdr:from>
    <xdr:ext cx="469744" cy="259045"/>
    <xdr:sp macro="" textlink="">
      <xdr:nvSpPr>
        <xdr:cNvPr id="377" name="n_3mainValue【公営住宅】&#10;一人当たり面積">
          <a:extLst>
            <a:ext uri="{FF2B5EF4-FFF2-40B4-BE49-F238E27FC236}">
              <a16:creationId xmlns:a16="http://schemas.microsoft.com/office/drawing/2014/main" id="{B396CC7D-C01F-4B1A-BDBC-397EC5DA83FA}"/>
            </a:ext>
          </a:extLst>
        </xdr:cNvPr>
        <xdr:cNvSpPr txBox="1"/>
      </xdr:nvSpPr>
      <xdr:spPr>
        <a:xfrm>
          <a:off x="7626427" y="145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43197</xdr:rowOff>
    </xdr:from>
    <xdr:ext cx="469744" cy="259045"/>
    <xdr:sp macro="" textlink="">
      <xdr:nvSpPr>
        <xdr:cNvPr id="378" name="n_4mainValue【公営住宅】&#10;一人当たり面積">
          <a:extLst>
            <a:ext uri="{FF2B5EF4-FFF2-40B4-BE49-F238E27FC236}">
              <a16:creationId xmlns:a16="http://schemas.microsoft.com/office/drawing/2014/main" id="{4EBE19E6-B7A6-49D2-8512-ADB27CAABA49}"/>
            </a:ext>
          </a:extLst>
        </xdr:cNvPr>
        <xdr:cNvSpPr txBox="1"/>
      </xdr:nvSpPr>
      <xdr:spPr>
        <a:xfrm>
          <a:off x="6737427" y="142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7FC8A10-1E23-49A2-806C-4FD7694D40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B629561-77A6-47E5-99FA-FC45CB1CE9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E6CA4EB-402B-4AEC-8358-EEDAF4703C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EFC2F98-E0F1-4F76-A968-9390FFE020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9D02B07-4832-4B82-AAD4-8BB5C36039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84730AC-AB74-4BCD-9A42-622F575DEE7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71BC909-66F6-48A9-BA2C-CA7268BDE0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0A1798E-CB4A-4CE7-AE26-E36A28295FC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224A501C-11F8-4D92-B112-B780EB4B5D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8E0BD10D-2517-4D47-B29E-B614F77480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FD70821E-86F9-4C9F-9EA3-ED54633C5B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940FB5C1-A024-4750-B173-A99A5536A7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5EF2B43-ECA3-481A-93E7-FC693B008B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C524925-DF38-464F-8772-07B988BD81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80AC5073-9E67-4408-B197-57230D85BC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0C7B782-C50E-43C8-8F76-D6F3672579D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840D8284-C330-476C-B73A-30509C7309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345D4E3D-CA29-4B86-8AA5-F9D9ADEAE8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876388B-09FA-4360-A2DD-20ADDE7295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C14EC50-EC70-4E3C-8B5D-00A9D39342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547B125-4B56-4F67-B4B6-451616F3EC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AD4EC9F-B769-43D4-B1F9-E493CF7ED9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47D172FD-D1D7-4C96-A115-AC046B5D64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1D2BCC1-DCEF-4229-8139-C416E12BD0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FFAB5307-7190-4B76-A166-3F0DDE703B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6915EAB-B902-4DE1-9825-13C079B20E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ADA4A1D8-D6B1-438F-9C41-794084507E2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477E7E74-6E6D-4F6C-B7A9-749875D3AE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56AED2CE-0302-420E-B7F5-2AB5B0BF4EB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4E0CB26D-4F2C-4BA3-B4F3-000CCC45CEC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1FFB790-1278-4166-BAB3-59CBE92241E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6F0254F1-4765-4155-8B79-E8D6BBBE724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2A2E61FE-49F6-4B61-9614-BE524AB54CB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94577AE7-0C2C-4D8E-978F-728921EA555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F3C0F24D-E32F-42A6-822F-9F1B1E43B5D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415DD8ED-F568-48E3-A35C-7C2AFB34E08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B609C2AF-C937-4842-978E-A5928125A42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82597B3F-7F91-48C5-8499-AC7B2433136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99EFA094-3E9E-4439-8B36-32DFFD5D268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5E4A272-39F3-45A1-A105-E4B18B0242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516D49D2-0A33-405A-84D0-3CA958F215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8ABB69AF-A4BA-4F4B-91BC-2EAB18F574D8}"/>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9A7E9B9D-A2AD-45CA-8179-9CBA4081B96C}"/>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9E7715CB-FF65-454F-824C-9D5E83216347}"/>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D53A8160-5534-41CD-8D96-DB3F5E72ADA5}"/>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9CEE9063-5E40-4CC5-BBED-E7375B55451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8399EA45-4D52-42BE-AF4F-094B4B53D15C}"/>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EDF6CBA1-6B5C-4FCF-9FDA-570101D35E26}"/>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6C84EBAB-B351-41CF-9AEB-79B627569A41}"/>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DFE849A9-94C7-4F37-8982-13BF8E6B0B31}"/>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BAD2AD9D-15D7-42C5-86BA-10D699F45ADA}"/>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D6FEC37D-EB7C-407D-A25B-B50D8EEB5E63}"/>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9D0ABB2-DB81-4DD9-9F69-26365E481CC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7DE4516-A502-43E5-9903-309A0153B4F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46A3344-C8AC-4B9D-B3DE-65B8B401B7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F093D54-64EC-4393-A258-3A7A7B4F942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3082831-AE6B-47BD-A692-2A3E868746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36" name="楕円 435">
          <a:extLst>
            <a:ext uri="{FF2B5EF4-FFF2-40B4-BE49-F238E27FC236}">
              <a16:creationId xmlns:a16="http://schemas.microsoft.com/office/drawing/2014/main" id="{32EED6E6-DC2F-4D6C-AC95-291E1BCC68BB}"/>
            </a:ext>
          </a:extLst>
        </xdr:cNvPr>
        <xdr:cNvSpPr/>
      </xdr:nvSpPr>
      <xdr:spPr>
        <a:xfrm>
          <a:off x="162687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924</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D1323464-0BC8-476F-9758-4BB19449B82A}"/>
            </a:ext>
          </a:extLst>
        </xdr:cNvPr>
        <xdr:cNvSpPr txBox="1"/>
      </xdr:nvSpPr>
      <xdr:spPr>
        <a:xfrm>
          <a:off x="1635760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142966</xdr:rowOff>
    </xdr:from>
    <xdr:to>
      <xdr:col>81</xdr:col>
      <xdr:colOff>101600</xdr:colOff>
      <xdr:row>36</xdr:row>
      <xdr:rowOff>73116</xdr:rowOff>
    </xdr:to>
    <xdr:sp macro="" textlink="">
      <xdr:nvSpPr>
        <xdr:cNvPr id="438" name="楕円 437">
          <a:extLst>
            <a:ext uri="{FF2B5EF4-FFF2-40B4-BE49-F238E27FC236}">
              <a16:creationId xmlns:a16="http://schemas.microsoft.com/office/drawing/2014/main" id="{7833CF94-86A5-4222-B938-4198A3EE177B}"/>
            </a:ext>
          </a:extLst>
        </xdr:cNvPr>
        <xdr:cNvSpPr/>
      </xdr:nvSpPr>
      <xdr:spPr>
        <a:xfrm>
          <a:off x="15430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22316</xdr:rowOff>
    </xdr:from>
    <xdr:to>
      <xdr:col>85</xdr:col>
      <xdr:colOff>127000</xdr:colOff>
      <xdr:row>37</xdr:row>
      <xdr:rowOff>28847</xdr:rowOff>
    </xdr:to>
    <xdr:cxnSp macro="">
      <xdr:nvCxnSpPr>
        <xdr:cNvPr id="439" name="直線コネクタ 438">
          <a:extLst>
            <a:ext uri="{FF2B5EF4-FFF2-40B4-BE49-F238E27FC236}">
              <a16:creationId xmlns:a16="http://schemas.microsoft.com/office/drawing/2014/main" id="{CE268193-FDEF-4742-9E21-72244B97FE3C}"/>
            </a:ext>
          </a:extLst>
        </xdr:cNvPr>
        <xdr:cNvCxnSpPr/>
      </xdr:nvCxnSpPr>
      <xdr:spPr>
        <a:xfrm>
          <a:off x="15481300" y="6194516"/>
          <a:ext cx="8382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142966</xdr:rowOff>
    </xdr:from>
    <xdr:to>
      <xdr:col>76</xdr:col>
      <xdr:colOff>165100</xdr:colOff>
      <xdr:row>36</xdr:row>
      <xdr:rowOff>73116</xdr:rowOff>
    </xdr:to>
    <xdr:sp macro="" textlink="">
      <xdr:nvSpPr>
        <xdr:cNvPr id="440" name="楕円 439">
          <a:extLst>
            <a:ext uri="{FF2B5EF4-FFF2-40B4-BE49-F238E27FC236}">
              <a16:creationId xmlns:a16="http://schemas.microsoft.com/office/drawing/2014/main" id="{8834A5E2-7A94-4805-9386-4D1EC8AED982}"/>
            </a:ext>
          </a:extLst>
        </xdr:cNvPr>
        <xdr:cNvSpPr/>
      </xdr:nvSpPr>
      <xdr:spPr>
        <a:xfrm>
          <a:off x="14541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22316</xdr:rowOff>
    </xdr:from>
    <xdr:to>
      <xdr:col>81</xdr:col>
      <xdr:colOff>50800</xdr:colOff>
      <xdr:row>36</xdr:row>
      <xdr:rowOff>22316</xdr:rowOff>
    </xdr:to>
    <xdr:cxnSp macro="">
      <xdr:nvCxnSpPr>
        <xdr:cNvPr id="441" name="直線コネクタ 440">
          <a:extLst>
            <a:ext uri="{FF2B5EF4-FFF2-40B4-BE49-F238E27FC236}">
              <a16:creationId xmlns:a16="http://schemas.microsoft.com/office/drawing/2014/main" id="{9AF9B81A-209F-48D8-959C-C0C113844622}"/>
            </a:ext>
          </a:extLst>
        </xdr:cNvPr>
        <xdr:cNvCxnSpPr/>
      </xdr:nvCxnSpPr>
      <xdr:spPr>
        <a:xfrm>
          <a:off x="14592300" y="6194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53158</xdr:rowOff>
    </xdr:from>
    <xdr:to>
      <xdr:col>72</xdr:col>
      <xdr:colOff>38100</xdr:colOff>
      <xdr:row>35</xdr:row>
      <xdr:rowOff>154758</xdr:rowOff>
    </xdr:to>
    <xdr:sp macro="" textlink="">
      <xdr:nvSpPr>
        <xdr:cNvPr id="442" name="楕円 441">
          <a:extLst>
            <a:ext uri="{FF2B5EF4-FFF2-40B4-BE49-F238E27FC236}">
              <a16:creationId xmlns:a16="http://schemas.microsoft.com/office/drawing/2014/main" id="{3FDF8B3F-AD09-41C2-AF1D-F47784BE76D3}"/>
            </a:ext>
          </a:extLst>
        </xdr:cNvPr>
        <xdr:cNvSpPr/>
      </xdr:nvSpPr>
      <xdr:spPr>
        <a:xfrm>
          <a:off x="13652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103958</xdr:rowOff>
    </xdr:from>
    <xdr:to>
      <xdr:col>76</xdr:col>
      <xdr:colOff>114300</xdr:colOff>
      <xdr:row>36</xdr:row>
      <xdr:rowOff>22316</xdr:rowOff>
    </xdr:to>
    <xdr:cxnSp macro="">
      <xdr:nvCxnSpPr>
        <xdr:cNvPr id="443" name="直線コネクタ 442">
          <a:extLst>
            <a:ext uri="{FF2B5EF4-FFF2-40B4-BE49-F238E27FC236}">
              <a16:creationId xmlns:a16="http://schemas.microsoft.com/office/drawing/2014/main" id="{8DAF1D2C-834E-4B88-B873-35320E55EB56}"/>
            </a:ext>
          </a:extLst>
        </xdr:cNvPr>
        <xdr:cNvCxnSpPr/>
      </xdr:nvCxnSpPr>
      <xdr:spPr>
        <a:xfrm>
          <a:off x="13703300" y="6104708"/>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136434</xdr:rowOff>
    </xdr:from>
    <xdr:to>
      <xdr:col>67</xdr:col>
      <xdr:colOff>101600</xdr:colOff>
      <xdr:row>35</xdr:row>
      <xdr:rowOff>66584</xdr:rowOff>
    </xdr:to>
    <xdr:sp macro="" textlink="">
      <xdr:nvSpPr>
        <xdr:cNvPr id="444" name="楕円 443">
          <a:extLst>
            <a:ext uri="{FF2B5EF4-FFF2-40B4-BE49-F238E27FC236}">
              <a16:creationId xmlns:a16="http://schemas.microsoft.com/office/drawing/2014/main" id="{EBD5BBE8-E78B-47AC-A6A8-3FB5AF96FDFA}"/>
            </a:ext>
          </a:extLst>
        </xdr:cNvPr>
        <xdr:cNvSpPr/>
      </xdr:nvSpPr>
      <xdr:spPr>
        <a:xfrm>
          <a:off x="12763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15784</xdr:rowOff>
    </xdr:from>
    <xdr:to>
      <xdr:col>71</xdr:col>
      <xdr:colOff>177800</xdr:colOff>
      <xdr:row>35</xdr:row>
      <xdr:rowOff>103958</xdr:rowOff>
    </xdr:to>
    <xdr:cxnSp macro="">
      <xdr:nvCxnSpPr>
        <xdr:cNvPr id="445" name="直線コネクタ 444">
          <a:extLst>
            <a:ext uri="{FF2B5EF4-FFF2-40B4-BE49-F238E27FC236}">
              <a16:creationId xmlns:a16="http://schemas.microsoft.com/office/drawing/2014/main" id="{0842D140-D625-4AA2-89B1-18E02B5429A2}"/>
            </a:ext>
          </a:extLst>
        </xdr:cNvPr>
        <xdr:cNvCxnSpPr/>
      </xdr:nvCxnSpPr>
      <xdr:spPr>
        <a:xfrm>
          <a:off x="12814300" y="601653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4488AF62-1986-4188-9D24-E4D145490E42}"/>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49FBFFF4-C2D1-4177-8ADC-236EF27FB210}"/>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2A254179-2FF4-486A-864E-E5F0F006278A}"/>
            </a:ext>
          </a:extLst>
        </xdr:cNvPr>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FD6877B8-C192-4565-A5F7-22DEBD0F5BDA}"/>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89643</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63AF7FCA-AE70-4AAE-A1AB-C087327C7433}"/>
            </a:ext>
          </a:extLst>
        </xdr:cNvPr>
        <xdr:cNvSpPr txBox="1"/>
      </xdr:nvSpPr>
      <xdr:spPr>
        <a:xfrm>
          <a:off x="152660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89643</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55314A94-32D9-4808-BF13-12A57599739E}"/>
            </a:ext>
          </a:extLst>
        </xdr:cNvPr>
        <xdr:cNvSpPr txBox="1"/>
      </xdr:nvSpPr>
      <xdr:spPr>
        <a:xfrm>
          <a:off x="14389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171285</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2878AE26-9F1B-413E-BEC5-88353D541474}"/>
            </a:ext>
          </a:extLst>
        </xdr:cNvPr>
        <xdr:cNvSpPr txBox="1"/>
      </xdr:nvSpPr>
      <xdr:spPr>
        <a:xfrm>
          <a:off x="13500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83111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FFCA91EE-05B3-42E0-B85C-DC50B1DD5B4F}"/>
            </a:ext>
          </a:extLst>
        </xdr:cNvPr>
        <xdr:cNvSpPr txBox="1"/>
      </xdr:nvSpPr>
      <xdr:spPr>
        <a:xfrm>
          <a:off x="12611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381FCBF2-6D63-43F6-A952-6287663044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05C0E14-C981-4166-ABAF-8A5FDC68B6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9767B295-4B0D-4B22-9E22-C00D4C5816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F549FBE7-3DAB-4C40-A1D2-527D0CDD8E4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DE50C266-5B81-42DC-869B-BDCA5E21484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B7A6B467-9BF3-4B7A-8B10-7BEBE55D94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4C98D401-47B5-4955-9FE1-680D805395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F5E9FD61-38FC-4201-8F66-C6C1E9B431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423AC9E-A4F0-4570-B939-FE716699F64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A4EDEFF4-3063-4404-9155-E49A47D27A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10125505-FFE6-4562-A514-D7665CD76E7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BF49DED6-974A-45AA-9CB1-089D98D3EBE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28CD15EF-C10F-4BE8-B279-E1A1CFA1521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F64BD7A5-28CC-40FE-8E8F-6EC5470BACE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A4422E95-4289-4818-8A55-55EA4367C8E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410BC26-3987-4582-AF73-CFEF2EB27FA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C039211-D4F4-462F-9978-971994EFB63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1164D01D-109A-4681-8CB1-3DEE1CEA9D2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C92E370-9B34-403D-9EB4-FE1413467FB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29B86E9C-BB5D-4FA6-A200-04426D54421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324A4187-DECB-4BF2-B454-2914CD49102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44DE316D-408E-490D-B9D5-499A9E9DBE3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2879B80D-C05C-4AA6-ADC9-41E8E34C2F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2E1F25E0-40CE-4C76-97B5-2BCDCA920DB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1718FADE-8DD4-4F42-A13E-A2654D4BF4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FBE61D85-7B96-4C41-AD8A-4988B7E698A4}"/>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237862F0-7887-44C2-A5E7-7491AE3C930B}"/>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712A540F-6265-46A1-82BF-8BCCF6C9D097}"/>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BCA165E4-AA67-4AEA-9F43-106E77357BA6}"/>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647B6077-D59D-4257-A095-1D9B6E7C9929}"/>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F6D87967-B847-43D9-81E1-98BD4FB5E1AA}"/>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8C99C886-7146-4C42-B6ED-2C7064AF37CF}"/>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463208BE-A249-4F83-A030-A940A19CCAA1}"/>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5C5B94E1-52BB-47EB-9E52-6B48C54AEC86}"/>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61E6FBC9-126D-4084-86B7-CB41B91933D6}"/>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2659A52A-C61F-42BD-9955-9FCC3C4EC4BC}"/>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AAA9F43-BEA2-4E98-B837-2F152A060A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9211E65-E227-4003-B888-A45EC3DC57A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2F1F901-8D73-47E5-8765-05C5BC0EB03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74269B-F60B-4DC4-B439-FBC53452E77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03176E1-5542-4157-9A0C-F5948CDFC17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72753</xdr:rowOff>
    </xdr:from>
    <xdr:to>
      <xdr:col>116</xdr:col>
      <xdr:colOff>114300</xdr:colOff>
      <xdr:row>40</xdr:row>
      <xdr:rowOff>2903</xdr:rowOff>
    </xdr:to>
    <xdr:sp macro="" textlink="">
      <xdr:nvSpPr>
        <xdr:cNvPr id="495" name="楕円 494">
          <a:extLst>
            <a:ext uri="{FF2B5EF4-FFF2-40B4-BE49-F238E27FC236}">
              <a16:creationId xmlns:a16="http://schemas.microsoft.com/office/drawing/2014/main" id="{1B4D2581-F822-4ED2-AC9A-3417C2E73740}"/>
            </a:ext>
          </a:extLst>
        </xdr:cNvPr>
        <xdr:cNvSpPr/>
      </xdr:nvSpPr>
      <xdr:spPr>
        <a:xfrm>
          <a:off x="221107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95630</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830131E3-A1A7-4835-8E1B-B32BB10E7BE3}"/>
            </a:ext>
          </a:extLst>
        </xdr:cNvPr>
        <xdr:cNvSpPr txBox="1"/>
      </xdr:nvSpPr>
      <xdr:spPr>
        <a:xfrm>
          <a:off x="22199600" y="661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89081</xdr:rowOff>
    </xdr:from>
    <xdr:to>
      <xdr:col>112</xdr:col>
      <xdr:colOff>38100</xdr:colOff>
      <xdr:row>40</xdr:row>
      <xdr:rowOff>19231</xdr:rowOff>
    </xdr:to>
    <xdr:sp macro="" textlink="">
      <xdr:nvSpPr>
        <xdr:cNvPr id="497" name="楕円 496">
          <a:extLst>
            <a:ext uri="{FF2B5EF4-FFF2-40B4-BE49-F238E27FC236}">
              <a16:creationId xmlns:a16="http://schemas.microsoft.com/office/drawing/2014/main" id="{4D2F3789-8DEE-4C91-9B07-41EE0E3D9A3D}"/>
            </a:ext>
          </a:extLst>
        </xdr:cNvPr>
        <xdr:cNvSpPr/>
      </xdr:nvSpPr>
      <xdr:spPr>
        <a:xfrm>
          <a:off x="21272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123553</xdr:rowOff>
    </xdr:from>
    <xdr:to>
      <xdr:col>116</xdr:col>
      <xdr:colOff>63500</xdr:colOff>
      <xdr:row>39</xdr:row>
      <xdr:rowOff>139881</xdr:rowOff>
    </xdr:to>
    <xdr:cxnSp macro="">
      <xdr:nvCxnSpPr>
        <xdr:cNvPr id="498" name="直線コネクタ 497">
          <a:extLst>
            <a:ext uri="{FF2B5EF4-FFF2-40B4-BE49-F238E27FC236}">
              <a16:creationId xmlns:a16="http://schemas.microsoft.com/office/drawing/2014/main" id="{8E2D1DF3-41C5-4DA4-A1A8-8C64DBBAF4BB}"/>
            </a:ext>
          </a:extLst>
        </xdr:cNvPr>
        <xdr:cNvCxnSpPr/>
      </xdr:nvCxnSpPr>
      <xdr:spPr>
        <a:xfrm flipV="1">
          <a:off x="21323300" y="68101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104322</xdr:rowOff>
    </xdr:from>
    <xdr:to>
      <xdr:col>107</xdr:col>
      <xdr:colOff>101600</xdr:colOff>
      <xdr:row>40</xdr:row>
      <xdr:rowOff>34472</xdr:rowOff>
    </xdr:to>
    <xdr:sp macro="" textlink="">
      <xdr:nvSpPr>
        <xdr:cNvPr id="499" name="楕円 498">
          <a:extLst>
            <a:ext uri="{FF2B5EF4-FFF2-40B4-BE49-F238E27FC236}">
              <a16:creationId xmlns:a16="http://schemas.microsoft.com/office/drawing/2014/main" id="{AACFCA69-3574-4876-9B80-1F66AC8E84DA}"/>
            </a:ext>
          </a:extLst>
        </xdr:cNvPr>
        <xdr:cNvSpPr/>
      </xdr:nvSpPr>
      <xdr:spPr>
        <a:xfrm>
          <a:off x="20383500" y="679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139881</xdr:rowOff>
    </xdr:from>
    <xdr:to>
      <xdr:col>111</xdr:col>
      <xdr:colOff>177800</xdr:colOff>
      <xdr:row>39</xdr:row>
      <xdr:rowOff>155122</xdr:rowOff>
    </xdr:to>
    <xdr:cxnSp macro="">
      <xdr:nvCxnSpPr>
        <xdr:cNvPr id="500" name="直線コネクタ 499">
          <a:extLst>
            <a:ext uri="{FF2B5EF4-FFF2-40B4-BE49-F238E27FC236}">
              <a16:creationId xmlns:a16="http://schemas.microsoft.com/office/drawing/2014/main" id="{DDE0759C-C8A3-4648-8AA0-AFBDABE7FCF8}"/>
            </a:ext>
          </a:extLst>
        </xdr:cNvPr>
        <xdr:cNvCxnSpPr/>
      </xdr:nvCxnSpPr>
      <xdr:spPr>
        <a:xfrm flipV="1">
          <a:off x="20434300" y="682643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126093</xdr:rowOff>
    </xdr:from>
    <xdr:to>
      <xdr:col>102</xdr:col>
      <xdr:colOff>165100</xdr:colOff>
      <xdr:row>40</xdr:row>
      <xdr:rowOff>56243</xdr:rowOff>
    </xdr:to>
    <xdr:sp macro="" textlink="">
      <xdr:nvSpPr>
        <xdr:cNvPr id="501" name="楕円 500">
          <a:extLst>
            <a:ext uri="{FF2B5EF4-FFF2-40B4-BE49-F238E27FC236}">
              <a16:creationId xmlns:a16="http://schemas.microsoft.com/office/drawing/2014/main" id="{6ECC1079-20A1-443A-B127-C68BC6D59D21}"/>
            </a:ext>
          </a:extLst>
        </xdr:cNvPr>
        <xdr:cNvSpPr/>
      </xdr:nvSpPr>
      <xdr:spPr>
        <a:xfrm>
          <a:off x="19494500" y="68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155122</xdr:rowOff>
    </xdr:from>
    <xdr:to>
      <xdr:col>107</xdr:col>
      <xdr:colOff>50800</xdr:colOff>
      <xdr:row>40</xdr:row>
      <xdr:rowOff>5443</xdr:rowOff>
    </xdr:to>
    <xdr:cxnSp macro="">
      <xdr:nvCxnSpPr>
        <xdr:cNvPr id="502" name="直線コネクタ 501">
          <a:extLst>
            <a:ext uri="{FF2B5EF4-FFF2-40B4-BE49-F238E27FC236}">
              <a16:creationId xmlns:a16="http://schemas.microsoft.com/office/drawing/2014/main" id="{20888C08-650D-4C2A-A972-281FB0555484}"/>
            </a:ext>
          </a:extLst>
        </xdr:cNvPr>
        <xdr:cNvCxnSpPr/>
      </xdr:nvCxnSpPr>
      <xdr:spPr>
        <a:xfrm flipV="1">
          <a:off x="19545300" y="6841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138067</xdr:rowOff>
    </xdr:from>
    <xdr:to>
      <xdr:col>98</xdr:col>
      <xdr:colOff>38100</xdr:colOff>
      <xdr:row>40</xdr:row>
      <xdr:rowOff>68217</xdr:rowOff>
    </xdr:to>
    <xdr:sp macro="" textlink="">
      <xdr:nvSpPr>
        <xdr:cNvPr id="503" name="楕円 502">
          <a:extLst>
            <a:ext uri="{FF2B5EF4-FFF2-40B4-BE49-F238E27FC236}">
              <a16:creationId xmlns:a16="http://schemas.microsoft.com/office/drawing/2014/main" id="{DAA0B1D5-F896-4E6F-B127-82F8AB06006F}"/>
            </a:ext>
          </a:extLst>
        </xdr:cNvPr>
        <xdr:cNvSpPr/>
      </xdr:nvSpPr>
      <xdr:spPr>
        <a:xfrm>
          <a:off x="18605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5443</xdr:rowOff>
    </xdr:from>
    <xdr:to>
      <xdr:col>102</xdr:col>
      <xdr:colOff>114300</xdr:colOff>
      <xdr:row>40</xdr:row>
      <xdr:rowOff>17417</xdr:rowOff>
    </xdr:to>
    <xdr:cxnSp macro="">
      <xdr:nvCxnSpPr>
        <xdr:cNvPr id="504" name="直線コネクタ 503">
          <a:extLst>
            <a:ext uri="{FF2B5EF4-FFF2-40B4-BE49-F238E27FC236}">
              <a16:creationId xmlns:a16="http://schemas.microsoft.com/office/drawing/2014/main" id="{8FC4C8B5-8A75-4ABC-BF81-29238A730A2D}"/>
            </a:ext>
          </a:extLst>
        </xdr:cNvPr>
        <xdr:cNvCxnSpPr/>
      </xdr:nvCxnSpPr>
      <xdr:spPr>
        <a:xfrm flipV="1">
          <a:off x="18656300" y="686344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61190605-01CC-4AA6-907B-6904217AB11E}"/>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698AAD18-959F-4248-A9FE-DBA27969FD37}"/>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33A52114-A7FF-4C99-A0DA-B7D2B6E21F60}"/>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54F4C086-F6B7-4767-AFA5-DA81A4C21FE6}"/>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10358</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DBD59DF0-4B70-4EFD-9011-AED19F47C509}"/>
            </a:ext>
          </a:extLst>
        </xdr:cNvPr>
        <xdr:cNvSpPr txBox="1"/>
      </xdr:nvSpPr>
      <xdr:spPr>
        <a:xfrm>
          <a:off x="210757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25599</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A5BA93A6-5B36-468A-A1F1-496417FBFFF4}"/>
            </a:ext>
          </a:extLst>
        </xdr:cNvPr>
        <xdr:cNvSpPr txBox="1"/>
      </xdr:nvSpPr>
      <xdr:spPr>
        <a:xfrm>
          <a:off x="20199427" y="68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72770</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834020F4-7837-4437-BC50-55AC583B884C}"/>
            </a:ext>
          </a:extLst>
        </xdr:cNvPr>
        <xdr:cNvSpPr txBox="1"/>
      </xdr:nvSpPr>
      <xdr:spPr>
        <a:xfrm>
          <a:off x="19310427"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84744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6236EF4D-3F99-4904-AC08-99B06CDF3074}"/>
            </a:ext>
          </a:extLst>
        </xdr:cNvPr>
        <xdr:cNvSpPr txBox="1"/>
      </xdr:nvSpPr>
      <xdr:spPr>
        <a:xfrm>
          <a:off x="184214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20DEB8C7-7E31-49E3-AFD5-DF59606253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44D02195-3B6C-4665-9A3C-F75140968B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F510B807-92DA-4430-A02A-A6D8035F0C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D683BD01-0951-4E0C-8A53-90ACB355C1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757411D5-68ED-4686-85CF-B432174FFC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CFE8081D-A144-4862-868E-2CD5AFA2962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70261461-9E0D-47E0-9C35-3D74F95741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502F3F1B-D105-4451-9A51-54CBF5AEE82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CE386DCE-4D13-41A3-A2C6-B872449400C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512F82A8-3368-4FF8-8C43-3B99739D53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37D28E6E-30F9-4150-B191-F094804A014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7AB57F36-2F36-4F0E-8762-E9B5992257B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D912285E-3386-47F4-B8C7-53AD75EF767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A820ADCD-C838-43B9-A4A1-9FDF05A25A8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527101BD-1E98-4494-8D72-FE6BE593B6C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B0928C44-0704-49DD-8C40-B2AC6CC2716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484731D9-77A6-491B-9148-65CD0350E24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3AD2B3C2-FA33-4193-B1E8-31ED0977895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DB56D762-7B5E-4C7C-B015-D9D8A10F055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9362EB03-D87C-49D2-AF84-316C1F5550C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2758A010-6320-45CE-A65D-A570603E1CB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724DE87A-E7B9-45A7-8EAD-4D5EE99048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D04DDA33-B6CD-4A85-AA37-E3743053FD9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56DF80A5-0182-4721-8D1F-3997857A853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BF452E26-EC20-48F2-9F21-AC187715FD59}"/>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8BB830E7-7CB9-400A-8A46-3F3F54AC1FBA}"/>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EB9FE5A2-5C62-4A20-AE3B-C1625C070BD7}"/>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BCF8987F-337A-408A-8DEA-E848874C0407}"/>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BFF37C8D-6B6B-4FE2-81D1-C6F15C33E6F6}"/>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3126CE7E-041B-42EE-AFFC-721E7EB6F94D}"/>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9CC341C8-3A3E-4A41-B84C-CA0506C8D875}"/>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05D68474-B494-4193-A614-2024CFE67931}"/>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ECC9D286-907A-410B-BAE0-1F07CE2F1874}"/>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61CF2507-3FD6-4340-83D5-A79105E1E023}"/>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2B7C03A6-E2DA-4F15-A37F-2A4BD88279D3}"/>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A97C796-F4D3-4B63-80D6-1A12100ED7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4EC929B-265F-4BEC-90C8-263DF8E1B04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ECC9A83-4475-4676-A2E4-E0F3A07232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4DEB669-9802-42F6-A583-7450428397D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92BB08D-6F03-4BBB-A816-097DF61670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67310</xdr:rowOff>
    </xdr:from>
    <xdr:to>
      <xdr:col>85</xdr:col>
      <xdr:colOff>177800</xdr:colOff>
      <xdr:row>62</xdr:row>
      <xdr:rowOff>168910</xdr:rowOff>
    </xdr:to>
    <xdr:sp macro="" textlink="">
      <xdr:nvSpPr>
        <xdr:cNvPr id="553" name="楕円 552">
          <a:extLst>
            <a:ext uri="{FF2B5EF4-FFF2-40B4-BE49-F238E27FC236}">
              <a16:creationId xmlns:a16="http://schemas.microsoft.com/office/drawing/2014/main" id="{DF25DDAC-6637-44E5-97C1-123AD2DDB31D}"/>
            </a:ext>
          </a:extLst>
        </xdr:cNvPr>
        <xdr:cNvSpPr/>
      </xdr:nvSpPr>
      <xdr:spPr>
        <a:xfrm>
          <a:off x="16268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45737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AED361B4-FA88-4069-9069-D2CF044BF691}"/>
            </a:ext>
          </a:extLst>
        </xdr:cNvPr>
        <xdr:cNvSpPr txBox="1"/>
      </xdr:nvSpPr>
      <xdr:spPr>
        <a:xfrm>
          <a:off x="163576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27305</xdr:rowOff>
    </xdr:from>
    <xdr:to>
      <xdr:col>81</xdr:col>
      <xdr:colOff>101600</xdr:colOff>
      <xdr:row>62</xdr:row>
      <xdr:rowOff>128905</xdr:rowOff>
    </xdr:to>
    <xdr:sp macro="" textlink="">
      <xdr:nvSpPr>
        <xdr:cNvPr id="555" name="楕円 554">
          <a:extLst>
            <a:ext uri="{FF2B5EF4-FFF2-40B4-BE49-F238E27FC236}">
              <a16:creationId xmlns:a16="http://schemas.microsoft.com/office/drawing/2014/main" id="{88640266-584D-4AEE-B9C4-D0B44D713BF1}"/>
            </a:ext>
          </a:extLst>
        </xdr:cNvPr>
        <xdr:cNvSpPr/>
      </xdr:nvSpPr>
      <xdr:spPr>
        <a:xfrm>
          <a:off x="15430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78105</xdr:rowOff>
    </xdr:from>
    <xdr:to>
      <xdr:col>85</xdr:col>
      <xdr:colOff>127000</xdr:colOff>
      <xdr:row>62</xdr:row>
      <xdr:rowOff>118110</xdr:rowOff>
    </xdr:to>
    <xdr:cxnSp macro="">
      <xdr:nvCxnSpPr>
        <xdr:cNvPr id="556" name="直線コネクタ 555">
          <a:extLst>
            <a:ext uri="{FF2B5EF4-FFF2-40B4-BE49-F238E27FC236}">
              <a16:creationId xmlns:a16="http://schemas.microsoft.com/office/drawing/2014/main" id="{11F7213C-CB09-483D-A277-8FFDB1535DE2}"/>
            </a:ext>
          </a:extLst>
        </xdr:cNvPr>
        <xdr:cNvCxnSpPr/>
      </xdr:nvCxnSpPr>
      <xdr:spPr>
        <a:xfrm>
          <a:off x="15481300" y="107080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27305</xdr:rowOff>
    </xdr:from>
    <xdr:to>
      <xdr:col>76</xdr:col>
      <xdr:colOff>165100</xdr:colOff>
      <xdr:row>62</xdr:row>
      <xdr:rowOff>128905</xdr:rowOff>
    </xdr:to>
    <xdr:sp macro="" textlink="">
      <xdr:nvSpPr>
        <xdr:cNvPr id="557" name="楕円 556">
          <a:extLst>
            <a:ext uri="{FF2B5EF4-FFF2-40B4-BE49-F238E27FC236}">
              <a16:creationId xmlns:a16="http://schemas.microsoft.com/office/drawing/2014/main" id="{4EDB6F68-4765-4E40-9AF2-E139CA29797E}"/>
            </a:ext>
          </a:extLst>
        </xdr:cNvPr>
        <xdr:cNvSpPr/>
      </xdr:nvSpPr>
      <xdr:spPr>
        <a:xfrm>
          <a:off x="14541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78105</xdr:rowOff>
    </xdr:from>
    <xdr:to>
      <xdr:col>81</xdr:col>
      <xdr:colOff>50800</xdr:colOff>
      <xdr:row>62</xdr:row>
      <xdr:rowOff>78105</xdr:rowOff>
    </xdr:to>
    <xdr:cxnSp macro="">
      <xdr:nvCxnSpPr>
        <xdr:cNvPr id="558" name="直線コネクタ 557">
          <a:extLst>
            <a:ext uri="{FF2B5EF4-FFF2-40B4-BE49-F238E27FC236}">
              <a16:creationId xmlns:a16="http://schemas.microsoft.com/office/drawing/2014/main" id="{5DFE9443-426A-4588-A6C5-9481A4B147A6}"/>
            </a:ext>
          </a:extLst>
        </xdr:cNvPr>
        <xdr:cNvCxnSpPr/>
      </xdr:nvCxnSpPr>
      <xdr:spPr>
        <a:xfrm>
          <a:off x="14592300" y="10708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8255</xdr:rowOff>
    </xdr:from>
    <xdr:to>
      <xdr:col>72</xdr:col>
      <xdr:colOff>38100</xdr:colOff>
      <xdr:row>62</xdr:row>
      <xdr:rowOff>109855</xdr:rowOff>
    </xdr:to>
    <xdr:sp macro="" textlink="">
      <xdr:nvSpPr>
        <xdr:cNvPr id="559" name="楕円 558">
          <a:extLst>
            <a:ext uri="{FF2B5EF4-FFF2-40B4-BE49-F238E27FC236}">
              <a16:creationId xmlns:a16="http://schemas.microsoft.com/office/drawing/2014/main" id="{F811FF24-1B4B-4CD3-8E34-04F0CB04B5A4}"/>
            </a:ext>
          </a:extLst>
        </xdr:cNvPr>
        <xdr:cNvSpPr/>
      </xdr:nvSpPr>
      <xdr:spPr>
        <a:xfrm>
          <a:off x="13652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59055</xdr:rowOff>
    </xdr:from>
    <xdr:to>
      <xdr:col>76</xdr:col>
      <xdr:colOff>114300</xdr:colOff>
      <xdr:row>62</xdr:row>
      <xdr:rowOff>78105</xdr:rowOff>
    </xdr:to>
    <xdr:cxnSp macro="">
      <xdr:nvCxnSpPr>
        <xdr:cNvPr id="560" name="直線コネクタ 559">
          <a:extLst>
            <a:ext uri="{FF2B5EF4-FFF2-40B4-BE49-F238E27FC236}">
              <a16:creationId xmlns:a16="http://schemas.microsoft.com/office/drawing/2014/main" id="{48AA6AD7-6EA1-4B44-BE70-224DA551BBD7}"/>
            </a:ext>
          </a:extLst>
        </xdr:cNvPr>
        <xdr:cNvCxnSpPr/>
      </xdr:nvCxnSpPr>
      <xdr:spPr>
        <a:xfrm>
          <a:off x="13703300" y="10688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158750</xdr:rowOff>
    </xdr:from>
    <xdr:to>
      <xdr:col>67</xdr:col>
      <xdr:colOff>101600</xdr:colOff>
      <xdr:row>62</xdr:row>
      <xdr:rowOff>88900</xdr:rowOff>
    </xdr:to>
    <xdr:sp macro="" textlink="">
      <xdr:nvSpPr>
        <xdr:cNvPr id="561" name="楕円 560">
          <a:extLst>
            <a:ext uri="{FF2B5EF4-FFF2-40B4-BE49-F238E27FC236}">
              <a16:creationId xmlns:a16="http://schemas.microsoft.com/office/drawing/2014/main" id="{BB5C7899-FB77-430D-8C1E-0790DC28A293}"/>
            </a:ext>
          </a:extLst>
        </xdr:cNvPr>
        <xdr:cNvSpPr/>
      </xdr:nvSpPr>
      <xdr:spPr>
        <a:xfrm>
          <a:off x="1276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38100</xdr:rowOff>
    </xdr:from>
    <xdr:to>
      <xdr:col>71</xdr:col>
      <xdr:colOff>177800</xdr:colOff>
      <xdr:row>62</xdr:row>
      <xdr:rowOff>59055</xdr:rowOff>
    </xdr:to>
    <xdr:cxnSp macro="">
      <xdr:nvCxnSpPr>
        <xdr:cNvPr id="562" name="直線コネクタ 561">
          <a:extLst>
            <a:ext uri="{FF2B5EF4-FFF2-40B4-BE49-F238E27FC236}">
              <a16:creationId xmlns:a16="http://schemas.microsoft.com/office/drawing/2014/main" id="{7679334A-5DE3-4CCC-A0A9-3116B80D55AD}"/>
            </a:ext>
          </a:extLst>
        </xdr:cNvPr>
        <xdr:cNvCxnSpPr/>
      </xdr:nvCxnSpPr>
      <xdr:spPr>
        <a:xfrm>
          <a:off x="12814300" y="106680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63" name="n_1aveValue【学校施設】&#10;有形固定資産減価償却率">
          <a:extLst>
            <a:ext uri="{FF2B5EF4-FFF2-40B4-BE49-F238E27FC236}">
              <a16:creationId xmlns:a16="http://schemas.microsoft.com/office/drawing/2014/main" id="{0C6F6B8E-795F-49E3-A977-F365C54EC36A}"/>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4" name="n_2aveValue【学校施設】&#10;有形固定資産減価償却率">
          <a:extLst>
            <a:ext uri="{FF2B5EF4-FFF2-40B4-BE49-F238E27FC236}">
              <a16:creationId xmlns:a16="http://schemas.microsoft.com/office/drawing/2014/main" id="{48512EDD-4598-4F6E-8431-714BCFFEF947}"/>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a:extLst>
            <a:ext uri="{FF2B5EF4-FFF2-40B4-BE49-F238E27FC236}">
              <a16:creationId xmlns:a16="http://schemas.microsoft.com/office/drawing/2014/main" id="{8DF1429C-7D57-46FB-A834-41BD3D52E50B}"/>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6" name="n_4aveValue【学校施設】&#10;有形固定資産減価償却率">
          <a:extLst>
            <a:ext uri="{FF2B5EF4-FFF2-40B4-BE49-F238E27FC236}">
              <a16:creationId xmlns:a16="http://schemas.microsoft.com/office/drawing/2014/main" id="{8E999E4A-0E3F-435E-B188-7BA00B85EE8A}"/>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120032</xdr:rowOff>
    </xdr:from>
    <xdr:ext cx="405111" cy="259045"/>
    <xdr:sp macro="" textlink="">
      <xdr:nvSpPr>
        <xdr:cNvPr id="567" name="n_1mainValue【学校施設】&#10;有形固定資産減価償却率">
          <a:extLst>
            <a:ext uri="{FF2B5EF4-FFF2-40B4-BE49-F238E27FC236}">
              <a16:creationId xmlns:a16="http://schemas.microsoft.com/office/drawing/2014/main" id="{381BD814-70EF-40D7-9B89-0521EA5D853B}"/>
            </a:ext>
          </a:extLst>
        </xdr:cNvPr>
        <xdr:cNvSpPr txBox="1"/>
      </xdr:nvSpPr>
      <xdr:spPr>
        <a:xfrm>
          <a:off x="15266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120032</xdr:rowOff>
    </xdr:from>
    <xdr:ext cx="405111" cy="259045"/>
    <xdr:sp macro="" textlink="">
      <xdr:nvSpPr>
        <xdr:cNvPr id="568" name="n_2mainValue【学校施設】&#10;有形固定資産減価償却率">
          <a:extLst>
            <a:ext uri="{FF2B5EF4-FFF2-40B4-BE49-F238E27FC236}">
              <a16:creationId xmlns:a16="http://schemas.microsoft.com/office/drawing/2014/main" id="{7DE3452C-5902-4124-92F2-56D67DE1F510}"/>
            </a:ext>
          </a:extLst>
        </xdr:cNvPr>
        <xdr:cNvSpPr txBox="1"/>
      </xdr:nvSpPr>
      <xdr:spPr>
        <a:xfrm>
          <a:off x="14389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100982</xdr:rowOff>
    </xdr:from>
    <xdr:ext cx="405111" cy="259045"/>
    <xdr:sp macro="" textlink="">
      <xdr:nvSpPr>
        <xdr:cNvPr id="569" name="n_3mainValue【学校施設】&#10;有形固定資産減価償却率">
          <a:extLst>
            <a:ext uri="{FF2B5EF4-FFF2-40B4-BE49-F238E27FC236}">
              <a16:creationId xmlns:a16="http://schemas.microsoft.com/office/drawing/2014/main" id="{066F1D45-5962-4941-ADD3-1C817EC74434}"/>
            </a:ext>
          </a:extLst>
        </xdr:cNvPr>
        <xdr:cNvSpPr txBox="1"/>
      </xdr:nvSpPr>
      <xdr:spPr>
        <a:xfrm>
          <a:off x="13500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80027</xdr:rowOff>
    </xdr:from>
    <xdr:ext cx="405111" cy="259045"/>
    <xdr:sp macro="" textlink="">
      <xdr:nvSpPr>
        <xdr:cNvPr id="570" name="n_4mainValue【学校施設】&#10;有形固定資産減価償却率">
          <a:extLst>
            <a:ext uri="{FF2B5EF4-FFF2-40B4-BE49-F238E27FC236}">
              <a16:creationId xmlns:a16="http://schemas.microsoft.com/office/drawing/2014/main" id="{569B4086-CBF4-461A-B01D-45492D45C816}"/>
            </a:ext>
          </a:extLst>
        </xdr:cNvPr>
        <xdr:cNvSpPr txBox="1"/>
      </xdr:nvSpPr>
      <xdr:spPr>
        <a:xfrm>
          <a:off x="12611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873D58AC-B4DB-4C0F-906C-51403E46CC9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23ADC12A-C44A-4DCB-8406-1EBBDABD6FA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8D2BFC88-A6DE-4979-8D00-C7F6F95295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8CEE1628-6CF0-4E31-89C5-496167D0BE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E079090E-0E45-46EF-800C-DDF7F84D87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9B4D97DF-D567-4B59-ADCC-282AC5D42B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6FD5B431-8D0D-4A1B-8B64-6DBA211B44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116DB647-6DF8-45AD-8D74-64011251C3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904F7CB0-19A8-4401-815C-DB655A05B6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6617AB61-F743-4795-BDA2-1018C95C5B3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37D46C3F-E334-422B-B44A-CEDF861F1AB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86CD1A94-6FA9-450E-ADC9-7AA9D8D9404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735A99F6-3CEE-4C95-B246-6E108F3E0AF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1AD645DF-9E68-479E-BA25-1846584FDF2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90B265B-D3EB-4C47-801F-0D8B037D8CA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A66854E0-0602-4475-80C5-2FF47EF713C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40FC942F-831B-4699-8A6E-8FF0A48EC83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06A25137-1760-48A9-B63A-4EB08CAA069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5E88F9E7-CEBD-4018-813F-F44101AEDF5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E4F683CC-32E1-40DC-AF8E-E0EAAC882A1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4E4D9531-B90B-4E45-9573-17597DD281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9A9410D9-1B1E-4C66-A620-3C075BB98FC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C719AE00-03A7-42D4-A9A4-4CB3A930A21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03AF24E7-6346-4C22-8404-FBD2BE6CDBFD}"/>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49C2F9AC-E439-4F1E-B67B-66803BAAA0F3}"/>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F0E0E1D7-7EA9-4318-8915-9E690F15D414}"/>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DE84725B-7CB0-4352-AE45-1EAE4A0FE24C}"/>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DC19573C-CA4B-4878-B320-0EAAEEFB7286}"/>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9" name="【学校施設】&#10;一人当たり面積平均値テキスト">
          <a:extLst>
            <a:ext uri="{FF2B5EF4-FFF2-40B4-BE49-F238E27FC236}">
              <a16:creationId xmlns:a16="http://schemas.microsoft.com/office/drawing/2014/main" id="{FC70266C-9D51-4124-8ED7-ABA914971272}"/>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1704E3E3-6CA8-4FBC-9FC9-91762645AAA6}"/>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D42D1FA3-A1BC-4894-A239-33FB851E6965}"/>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E9CAF1DD-DC80-40A3-B9DA-F978CC3D8791}"/>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57419B89-AC66-4F35-A341-8300909FB5D2}"/>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2756DD10-1F42-431F-A1B7-33E2399103EB}"/>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DDAEBFB-5B16-43CD-A463-BCC031D4E7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858C5E3-B4E9-4F07-8CA5-C7883A3A891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1A4C8A4-C2BC-4F51-8604-B7EC1723AE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FB5D591-4FF1-4AF6-9B77-33E03E3B0D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96CD2CC-5088-49A6-8EF8-8192F3A1501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25146</xdr:rowOff>
    </xdr:from>
    <xdr:to>
      <xdr:col>116</xdr:col>
      <xdr:colOff>114300</xdr:colOff>
      <xdr:row>59</xdr:row>
      <xdr:rowOff>126746</xdr:rowOff>
    </xdr:to>
    <xdr:sp macro="" textlink="">
      <xdr:nvSpPr>
        <xdr:cNvPr id="610" name="楕円 609">
          <a:extLst>
            <a:ext uri="{FF2B5EF4-FFF2-40B4-BE49-F238E27FC236}">
              <a16:creationId xmlns:a16="http://schemas.microsoft.com/office/drawing/2014/main" id="{125B2AD3-D86E-4A56-9A82-21C406D1EA99}"/>
            </a:ext>
          </a:extLst>
        </xdr:cNvPr>
        <xdr:cNvSpPr/>
      </xdr:nvSpPr>
      <xdr:spPr>
        <a:xfrm>
          <a:off x="22110700" y="101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48023</xdr:rowOff>
    </xdr:from>
    <xdr:ext cx="469744" cy="259045"/>
    <xdr:sp macro="" textlink="">
      <xdr:nvSpPr>
        <xdr:cNvPr id="611" name="【学校施設】&#10;一人当たり面積該当値テキスト">
          <a:extLst>
            <a:ext uri="{FF2B5EF4-FFF2-40B4-BE49-F238E27FC236}">
              <a16:creationId xmlns:a16="http://schemas.microsoft.com/office/drawing/2014/main" id="{6275B5A4-2FD5-406A-B415-C4C60DA2EFDD}"/>
            </a:ext>
          </a:extLst>
        </xdr:cNvPr>
        <xdr:cNvSpPr txBox="1"/>
      </xdr:nvSpPr>
      <xdr:spPr>
        <a:xfrm>
          <a:off x="22199600" y="99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54102</xdr:rowOff>
    </xdr:from>
    <xdr:to>
      <xdr:col>112</xdr:col>
      <xdr:colOff>38100</xdr:colOff>
      <xdr:row>59</xdr:row>
      <xdr:rowOff>155702</xdr:rowOff>
    </xdr:to>
    <xdr:sp macro="" textlink="">
      <xdr:nvSpPr>
        <xdr:cNvPr id="612" name="楕円 611">
          <a:extLst>
            <a:ext uri="{FF2B5EF4-FFF2-40B4-BE49-F238E27FC236}">
              <a16:creationId xmlns:a16="http://schemas.microsoft.com/office/drawing/2014/main" id="{39DF5FAE-2501-4265-8E66-BC5B111A2525}"/>
            </a:ext>
          </a:extLst>
        </xdr:cNvPr>
        <xdr:cNvSpPr/>
      </xdr:nvSpPr>
      <xdr:spPr>
        <a:xfrm>
          <a:off x="21272500" y="101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75946</xdr:rowOff>
    </xdr:from>
    <xdr:to>
      <xdr:col>116</xdr:col>
      <xdr:colOff>63500</xdr:colOff>
      <xdr:row>59</xdr:row>
      <xdr:rowOff>104902</xdr:rowOff>
    </xdr:to>
    <xdr:cxnSp macro="">
      <xdr:nvCxnSpPr>
        <xdr:cNvPr id="613" name="直線コネクタ 612">
          <a:extLst>
            <a:ext uri="{FF2B5EF4-FFF2-40B4-BE49-F238E27FC236}">
              <a16:creationId xmlns:a16="http://schemas.microsoft.com/office/drawing/2014/main" id="{501F3C65-E234-482E-AFDF-67F81EFAB280}"/>
            </a:ext>
          </a:extLst>
        </xdr:cNvPr>
        <xdr:cNvCxnSpPr/>
      </xdr:nvCxnSpPr>
      <xdr:spPr>
        <a:xfrm flipV="1">
          <a:off x="21323300" y="101914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82296</xdr:rowOff>
    </xdr:from>
    <xdr:to>
      <xdr:col>107</xdr:col>
      <xdr:colOff>101600</xdr:colOff>
      <xdr:row>60</xdr:row>
      <xdr:rowOff>12446</xdr:rowOff>
    </xdr:to>
    <xdr:sp macro="" textlink="">
      <xdr:nvSpPr>
        <xdr:cNvPr id="614" name="楕円 613">
          <a:extLst>
            <a:ext uri="{FF2B5EF4-FFF2-40B4-BE49-F238E27FC236}">
              <a16:creationId xmlns:a16="http://schemas.microsoft.com/office/drawing/2014/main" id="{C338FE41-38BF-4D70-9F9F-B40C1033242C}"/>
            </a:ext>
          </a:extLst>
        </xdr:cNvPr>
        <xdr:cNvSpPr/>
      </xdr:nvSpPr>
      <xdr:spPr>
        <a:xfrm>
          <a:off x="20383500" y="101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104902</xdr:rowOff>
    </xdr:from>
    <xdr:to>
      <xdr:col>111</xdr:col>
      <xdr:colOff>177800</xdr:colOff>
      <xdr:row>59</xdr:row>
      <xdr:rowOff>133096</xdr:rowOff>
    </xdr:to>
    <xdr:cxnSp macro="">
      <xdr:nvCxnSpPr>
        <xdr:cNvPr id="615" name="直線コネクタ 614">
          <a:extLst>
            <a:ext uri="{FF2B5EF4-FFF2-40B4-BE49-F238E27FC236}">
              <a16:creationId xmlns:a16="http://schemas.microsoft.com/office/drawing/2014/main" id="{DA07CB1C-BAEC-42E9-A63F-655F3B42ECF0}"/>
            </a:ext>
          </a:extLst>
        </xdr:cNvPr>
        <xdr:cNvCxnSpPr/>
      </xdr:nvCxnSpPr>
      <xdr:spPr>
        <a:xfrm flipV="1">
          <a:off x="20434300" y="1022045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120777</xdr:rowOff>
    </xdr:from>
    <xdr:to>
      <xdr:col>102</xdr:col>
      <xdr:colOff>165100</xdr:colOff>
      <xdr:row>60</xdr:row>
      <xdr:rowOff>50927</xdr:rowOff>
    </xdr:to>
    <xdr:sp macro="" textlink="">
      <xdr:nvSpPr>
        <xdr:cNvPr id="616" name="楕円 615">
          <a:extLst>
            <a:ext uri="{FF2B5EF4-FFF2-40B4-BE49-F238E27FC236}">
              <a16:creationId xmlns:a16="http://schemas.microsoft.com/office/drawing/2014/main" id="{3210F373-197F-4DE2-8E6D-CCD02DA9113C}"/>
            </a:ext>
          </a:extLst>
        </xdr:cNvPr>
        <xdr:cNvSpPr/>
      </xdr:nvSpPr>
      <xdr:spPr>
        <a:xfrm>
          <a:off x="19494500" y="102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133096</xdr:rowOff>
    </xdr:from>
    <xdr:to>
      <xdr:col>107</xdr:col>
      <xdr:colOff>50800</xdr:colOff>
      <xdr:row>60</xdr:row>
      <xdr:rowOff>127</xdr:rowOff>
    </xdr:to>
    <xdr:cxnSp macro="">
      <xdr:nvCxnSpPr>
        <xdr:cNvPr id="617" name="直線コネクタ 616">
          <a:extLst>
            <a:ext uri="{FF2B5EF4-FFF2-40B4-BE49-F238E27FC236}">
              <a16:creationId xmlns:a16="http://schemas.microsoft.com/office/drawing/2014/main" id="{7BBA9479-0D98-460A-8D99-314B200C6120}"/>
            </a:ext>
          </a:extLst>
        </xdr:cNvPr>
        <xdr:cNvCxnSpPr/>
      </xdr:nvCxnSpPr>
      <xdr:spPr>
        <a:xfrm flipV="1">
          <a:off x="19545300" y="1024864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140970</xdr:rowOff>
    </xdr:from>
    <xdr:to>
      <xdr:col>98</xdr:col>
      <xdr:colOff>38100</xdr:colOff>
      <xdr:row>60</xdr:row>
      <xdr:rowOff>71120</xdr:rowOff>
    </xdr:to>
    <xdr:sp macro="" textlink="">
      <xdr:nvSpPr>
        <xdr:cNvPr id="618" name="楕円 617">
          <a:extLst>
            <a:ext uri="{FF2B5EF4-FFF2-40B4-BE49-F238E27FC236}">
              <a16:creationId xmlns:a16="http://schemas.microsoft.com/office/drawing/2014/main" id="{B39E4AD6-B2F1-4819-B1E2-BA49540B0515}"/>
            </a:ext>
          </a:extLst>
        </xdr:cNvPr>
        <xdr:cNvSpPr/>
      </xdr:nvSpPr>
      <xdr:spPr>
        <a:xfrm>
          <a:off x="186055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127</xdr:rowOff>
    </xdr:from>
    <xdr:to>
      <xdr:col>102</xdr:col>
      <xdr:colOff>114300</xdr:colOff>
      <xdr:row>60</xdr:row>
      <xdr:rowOff>20320</xdr:rowOff>
    </xdr:to>
    <xdr:cxnSp macro="">
      <xdr:nvCxnSpPr>
        <xdr:cNvPr id="619" name="直線コネクタ 618">
          <a:extLst>
            <a:ext uri="{FF2B5EF4-FFF2-40B4-BE49-F238E27FC236}">
              <a16:creationId xmlns:a16="http://schemas.microsoft.com/office/drawing/2014/main" id="{40B9A69F-AD85-43CA-8CCD-3D30232DC535}"/>
            </a:ext>
          </a:extLst>
        </xdr:cNvPr>
        <xdr:cNvCxnSpPr/>
      </xdr:nvCxnSpPr>
      <xdr:spPr>
        <a:xfrm flipV="1">
          <a:off x="18656300" y="1028712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20" name="n_1aveValue【学校施設】&#10;一人当たり面積">
          <a:extLst>
            <a:ext uri="{FF2B5EF4-FFF2-40B4-BE49-F238E27FC236}">
              <a16:creationId xmlns:a16="http://schemas.microsoft.com/office/drawing/2014/main" id="{4BFB194B-7014-45A5-8FC2-30A965B437A9}"/>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21" name="n_2aveValue【学校施設】&#10;一人当たり面積">
          <a:extLst>
            <a:ext uri="{FF2B5EF4-FFF2-40B4-BE49-F238E27FC236}">
              <a16:creationId xmlns:a16="http://schemas.microsoft.com/office/drawing/2014/main" id="{0383FAAE-3E45-41B7-A8A4-4B6C9411A668}"/>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2" name="n_3aveValue【学校施設】&#10;一人当たり面積">
          <a:extLst>
            <a:ext uri="{FF2B5EF4-FFF2-40B4-BE49-F238E27FC236}">
              <a16:creationId xmlns:a16="http://schemas.microsoft.com/office/drawing/2014/main" id="{81985CEF-316C-43C9-A2D7-0BEF043CC91F}"/>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623" name="n_4aveValue【学校施設】&#10;一人当たり面積">
          <a:extLst>
            <a:ext uri="{FF2B5EF4-FFF2-40B4-BE49-F238E27FC236}">
              <a16:creationId xmlns:a16="http://schemas.microsoft.com/office/drawing/2014/main" id="{71293336-2705-42A3-9209-44D3E32F3B75}"/>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779</xdr:rowOff>
    </xdr:from>
    <xdr:ext cx="469744" cy="259045"/>
    <xdr:sp macro="" textlink="">
      <xdr:nvSpPr>
        <xdr:cNvPr id="624" name="n_1mainValue【学校施設】&#10;一人当たり面積">
          <a:extLst>
            <a:ext uri="{FF2B5EF4-FFF2-40B4-BE49-F238E27FC236}">
              <a16:creationId xmlns:a16="http://schemas.microsoft.com/office/drawing/2014/main" id="{0DF4A5E8-9B77-4C2C-BCAB-6C1EE04F130F}"/>
            </a:ext>
          </a:extLst>
        </xdr:cNvPr>
        <xdr:cNvSpPr txBox="1"/>
      </xdr:nvSpPr>
      <xdr:spPr>
        <a:xfrm>
          <a:off x="21075727" y="994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28973</xdr:rowOff>
    </xdr:from>
    <xdr:ext cx="469744" cy="259045"/>
    <xdr:sp macro="" textlink="">
      <xdr:nvSpPr>
        <xdr:cNvPr id="625" name="n_2mainValue【学校施設】&#10;一人当たり面積">
          <a:extLst>
            <a:ext uri="{FF2B5EF4-FFF2-40B4-BE49-F238E27FC236}">
              <a16:creationId xmlns:a16="http://schemas.microsoft.com/office/drawing/2014/main" id="{727BB11F-B4B8-4D7F-A39F-310AA243AECF}"/>
            </a:ext>
          </a:extLst>
        </xdr:cNvPr>
        <xdr:cNvSpPr txBox="1"/>
      </xdr:nvSpPr>
      <xdr:spPr>
        <a:xfrm>
          <a:off x="20199427" y="997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67454</xdr:rowOff>
    </xdr:from>
    <xdr:ext cx="469744" cy="259045"/>
    <xdr:sp macro="" textlink="">
      <xdr:nvSpPr>
        <xdr:cNvPr id="626" name="n_3mainValue【学校施設】&#10;一人当たり面積">
          <a:extLst>
            <a:ext uri="{FF2B5EF4-FFF2-40B4-BE49-F238E27FC236}">
              <a16:creationId xmlns:a16="http://schemas.microsoft.com/office/drawing/2014/main" id="{4CBB91CC-E1E0-4A7B-8090-21F85C626571}"/>
            </a:ext>
          </a:extLst>
        </xdr:cNvPr>
        <xdr:cNvSpPr txBox="1"/>
      </xdr:nvSpPr>
      <xdr:spPr>
        <a:xfrm>
          <a:off x="19310427" y="100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87647</xdr:rowOff>
    </xdr:from>
    <xdr:ext cx="469744" cy="259045"/>
    <xdr:sp macro="" textlink="">
      <xdr:nvSpPr>
        <xdr:cNvPr id="627" name="n_4mainValue【学校施設】&#10;一人当たり面積">
          <a:extLst>
            <a:ext uri="{FF2B5EF4-FFF2-40B4-BE49-F238E27FC236}">
              <a16:creationId xmlns:a16="http://schemas.microsoft.com/office/drawing/2014/main" id="{A8B10856-2895-445A-ABFF-E7773555A5CB}"/>
            </a:ext>
          </a:extLst>
        </xdr:cNvPr>
        <xdr:cNvSpPr txBox="1"/>
      </xdr:nvSpPr>
      <xdr:spPr>
        <a:xfrm>
          <a:off x="184214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C839710F-AE16-4B8B-8A38-BDE37681953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70321A09-D198-466E-93A6-EA51DF70EE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AD74B6D3-424D-438A-95E5-EED7559366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22949AE5-BCAA-41B8-8E10-7452DC21EDB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2B05C387-F850-44DC-8D94-66E286035B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46A62C9F-B318-4BEE-BC59-962928E24D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466DC357-3ECC-4EB3-83E9-196B72275CA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6CD54E79-797D-4926-95D1-BC3BFD40323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C389FB8D-CAD8-4305-8DE8-01E4B77BFA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4D11C57A-2460-43B8-A223-770B144C01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A493897E-30A9-412B-9DF6-3490655062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12E155B-AC45-44E3-84ED-93C072D6B5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67E5FB5C-4106-4CC7-A776-CCC77C43EE4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6CE17CF-E628-485B-900B-E0516E23B0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CC17D1A3-FBA9-4EA4-8881-AF45EB6BBA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5CA84926-CF0C-4038-8FED-8BDF8C48AD3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83CAA1B3-99F7-47CC-ADD3-B1AC631F6C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5C623C5E-6F04-4C67-918B-B6CBA08BC3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8193155E-9E2F-4E02-A237-D8DCAE5B8C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143BC25F-BC55-422F-80E0-D6F3C10A36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47EA04C8-E448-4B22-A7E2-10B306FDA5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6B7F73CD-16CC-422B-B4F9-884EBF4C59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8D3DC752-7833-4DC5-BAF5-059EC07E2D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824F7473-10C6-4676-A404-88A9669E263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A8134431-F4D6-4AA5-A269-C2E49BE7AC1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B8167E8-686A-422A-9D1E-508BF7F3AD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D620A6A0-D8C7-4B25-8ED7-341C4051BA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831B5DD1-A2E5-4A80-B409-FDA153CC3C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5BE5F069-FF7A-41DF-814A-0A68923A9B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5F8843F5-852F-447C-AA32-2AC890C2EE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8C7A470-0AA8-4C87-A8C4-4EC11838B3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D93A9ED0-E3E3-4486-9037-249D5BDB84F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160EB4A-5E84-47E1-A6BE-7554F591F9B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6EE71B03-2D46-4D90-B8B4-0C53AA47736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BD504BD3-7F9F-40B6-B1A5-B1C8469881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では、各種利用需要に対応するため、多種多様な公共施設やインフラ施設を整備してきましたが、これらの施設が耐用年数を迎えつつあることから、全体的に有形固定資産減価償却率が全国平均や県平均に比べやや高い水準にあります。</a:t>
          </a:r>
        </a:p>
        <a:p>
          <a:r>
            <a:rPr kumimoji="1" lang="ja-JP" altLang="en-US" sz="1300">
              <a:latin typeface="ＭＳ Ｐゴシック" panose="020B0600070205080204" pitchFamily="50" charset="-128"/>
              <a:ea typeface="ＭＳ Ｐゴシック" panose="020B0600070205080204" pitchFamily="50" charset="-128"/>
            </a:rPr>
            <a:t>その中でも特に有形固定資産減価償却率が高くなっているものは、橋りょう・トンネル、学校施設、公営住宅となっています。</a:t>
          </a:r>
        </a:p>
        <a:p>
          <a:r>
            <a:rPr kumimoji="1" lang="ja-JP" altLang="en-US" sz="1300">
              <a:latin typeface="ＭＳ Ｐゴシック" panose="020B0600070205080204" pitchFamily="50" charset="-128"/>
              <a:ea typeface="ＭＳ Ｐゴシック" panose="020B0600070205080204" pitchFamily="50" charset="-128"/>
            </a:rPr>
            <a:t>このうちトンネルについては、平成２８年３月に策定した「トンネル長寿命化修繕計画」に沿って、予防保全による長寿命化、ライフサイクルコストの縮減に取り組んでいます。</a:t>
          </a:r>
        </a:p>
        <a:p>
          <a:r>
            <a:rPr kumimoji="1" lang="ja-JP" altLang="en-US" sz="1300">
              <a:latin typeface="ＭＳ Ｐゴシック" panose="020B0600070205080204" pitchFamily="50" charset="-128"/>
              <a:ea typeface="ＭＳ Ｐゴシック" panose="020B0600070205080204" pitchFamily="50" charset="-128"/>
            </a:rPr>
            <a:t>また、この他の公共施設については、令和３年３月に策定した「公共施設個別施設計画」に基づき適切に維持管理を行っていきます。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976F49-FD3E-4E85-95F1-B8A801BBAB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00BB0C-737E-4340-BA04-B0E5011DB6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19DDE8-DBD7-4272-8DC3-8FF8352093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7D73D8-EF34-4158-9FE9-C52B786361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F894B7-12AD-444D-B5A6-29569D7CCB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686A3E-B5FB-4FA0-8C82-F21E4BFAC3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BF067C-E4BD-4C44-8B25-9AE0981A7F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DD065C-2F44-44C9-83F7-4D5064FB3B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F30F84-A033-47EF-8C4F-A83932A2D1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B39745-2054-4F61-954C-C33331EF03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
1,189
109.44
2,927,898
2,796,271
87,569
1,407,009
2,461,174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B3CA80-B0D4-4D68-AF7F-485AA14EFC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D19D53-0EA5-43CD-A685-2ED1FEFC288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793A4A-56D0-4344-AB15-B2AED00153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590329-E76B-46C8-AA0C-E568B1CABB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370777-EFEA-4615-982E-D2B61876960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8A02622-3066-4CEA-830F-8E4420F2B48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93A9AC-2EDE-48EC-90A0-39180967EB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92F654-C2DA-419D-BB30-96CFAF4546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9C9C4B-9577-421B-B315-3D70BE234B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3108CC-A782-4C89-ABB1-1744B84F80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4F18BB-2B3D-4EE9-9515-A9B180C810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68BECF-76D7-4C5D-99AD-31E46F7F84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87A83E8-4C73-4E26-9AFE-7047EF442B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7808BB-F2AD-44AD-91F3-3689DCE378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E55873-5342-4B90-B3FC-6402EFE08F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5788D8-8E9C-411B-B5CA-BF76AB9D4C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DFF1C2-09EF-45C6-BC88-57F2C622BA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51D58A-84F7-4DD8-89FC-70888F9305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25446A-CD67-4FA6-8CA3-6E9DA11EF8E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1D64B2E-B25A-49B8-B408-73CFD42042D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28687F-8A3B-423D-9AF3-FC75B82D32C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AD0531-3180-4564-A827-7759C4A558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C16FFF-F723-414C-AA52-05C531E99D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33423D7-B15A-40B6-BDE3-C028FCEB98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D146374-E72D-4FDD-A82F-45D7B43313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D0A480D-CA22-49B6-8D75-6BB92321884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1A25C5-AB25-442B-98D6-A7B523E3363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12F0B5-CB9D-4CAE-91D5-F8F790A850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92F09C-8992-492F-AB81-DFBFC1EA136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8F7C455-F771-4B56-B4F3-11695242BF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B392495-9C1D-4E02-BCA9-DF932B8D80C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8AB591B-06D0-44B4-88E2-0ED84214C3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A8536E5-1CEC-4601-AB46-402D4BCBF74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FF094F6F-C1C8-4401-A306-C7D472DF1E8C}"/>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A7CFDAD-4A40-4974-832D-08F61797CC1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FC41860-3D2D-480E-B97A-2F94D6DF018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8217347-2488-493F-B899-B2B3770E544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D716C01-4B34-4293-B6D0-3BF871BEAC1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D28E448-8BF5-469F-8831-DDAD83FC82E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79E517D-9E59-4920-8976-81FA7697593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5E95BDA-8CD5-4634-B7E0-84DBBF9D7B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118E31C-8F0E-49E9-A1A5-7E847CD7567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CD6D7D28-346B-4941-A7C1-4A89B3DC5E8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35052</xdr:rowOff>
    </xdr:from>
    <xdr:to>
      <xdr:col>24</xdr:col>
      <xdr:colOff>62865</xdr:colOff>
      <xdr:row>41</xdr:row>
      <xdr:rowOff>153924</xdr:rowOff>
    </xdr:to>
    <xdr:cxnSp macro="">
      <xdr:nvCxnSpPr>
        <xdr:cNvPr id="55" name="直線コネクタ 54">
          <a:extLst>
            <a:ext uri="{FF2B5EF4-FFF2-40B4-BE49-F238E27FC236}">
              <a16:creationId xmlns:a16="http://schemas.microsoft.com/office/drawing/2014/main" id="{5CEB8597-F4FC-4BC6-A49F-87B6A866C419}"/>
            </a:ext>
          </a:extLst>
        </xdr:cNvPr>
        <xdr:cNvCxnSpPr/>
      </xdr:nvCxnSpPr>
      <xdr:spPr>
        <a:xfrm flipV="1">
          <a:off x="4634865" y="5864352"/>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6" name="【図書館】&#10;有形固定資産減価償却率最小値テキスト">
          <a:extLst>
            <a:ext uri="{FF2B5EF4-FFF2-40B4-BE49-F238E27FC236}">
              <a16:creationId xmlns:a16="http://schemas.microsoft.com/office/drawing/2014/main" id="{0E48B015-E767-4B98-BBD3-B99EA426AFC7}"/>
            </a:ext>
          </a:extLst>
        </xdr:cNvPr>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7" name="直線コネクタ 56">
          <a:extLst>
            <a:ext uri="{FF2B5EF4-FFF2-40B4-BE49-F238E27FC236}">
              <a16:creationId xmlns:a16="http://schemas.microsoft.com/office/drawing/2014/main" id="{9912B86A-D334-4F64-AB9C-C159CE54D0CC}"/>
            </a:ext>
          </a:extLst>
        </xdr:cNvPr>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153179</xdr:rowOff>
    </xdr:from>
    <xdr:ext cx="405111" cy="259045"/>
    <xdr:sp macro="" textlink="">
      <xdr:nvSpPr>
        <xdr:cNvPr id="58" name="【図書館】&#10;有形固定資産減価償却率最大値テキスト">
          <a:extLst>
            <a:ext uri="{FF2B5EF4-FFF2-40B4-BE49-F238E27FC236}">
              <a16:creationId xmlns:a16="http://schemas.microsoft.com/office/drawing/2014/main" id="{98159611-FC9C-4ACD-8052-2869A132ED27}"/>
            </a:ext>
          </a:extLst>
        </xdr:cNvPr>
        <xdr:cNvSpPr txBox="1"/>
      </xdr:nvSpPr>
      <xdr:spPr>
        <a:xfrm>
          <a:off x="4673600"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35052</xdr:rowOff>
    </xdr:from>
    <xdr:to>
      <xdr:col>24</xdr:col>
      <xdr:colOff>152400</xdr:colOff>
      <xdr:row>34</xdr:row>
      <xdr:rowOff>35052</xdr:rowOff>
    </xdr:to>
    <xdr:cxnSp macro="">
      <xdr:nvCxnSpPr>
        <xdr:cNvPr id="59" name="直線コネクタ 58">
          <a:extLst>
            <a:ext uri="{FF2B5EF4-FFF2-40B4-BE49-F238E27FC236}">
              <a16:creationId xmlns:a16="http://schemas.microsoft.com/office/drawing/2014/main" id="{E20CF846-99BC-4F0E-AB89-DC154033EB6F}"/>
            </a:ext>
          </a:extLst>
        </xdr:cNvPr>
        <xdr:cNvCxnSpPr/>
      </xdr:nvCxnSpPr>
      <xdr:spPr>
        <a:xfrm>
          <a:off x="4546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0" name="【図書館】&#10;有形固定資産減価償却率平均値テキスト">
          <a:extLst>
            <a:ext uri="{FF2B5EF4-FFF2-40B4-BE49-F238E27FC236}">
              <a16:creationId xmlns:a16="http://schemas.microsoft.com/office/drawing/2014/main" id="{92F79F7E-5095-4346-A9DB-7CA989F5E8CE}"/>
            </a:ext>
          </a:extLst>
        </xdr:cNvPr>
        <xdr:cNvSpPr txBox="1"/>
      </xdr:nvSpPr>
      <xdr:spPr>
        <a:xfrm>
          <a:off x="4673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1" name="フローチャート: 判断 60">
          <a:extLst>
            <a:ext uri="{FF2B5EF4-FFF2-40B4-BE49-F238E27FC236}">
              <a16:creationId xmlns:a16="http://schemas.microsoft.com/office/drawing/2014/main" id="{319C8612-CCB4-47B4-ABA9-ACC5D0F5C7AA}"/>
            </a:ext>
          </a:extLst>
        </xdr:cNvPr>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2" name="フローチャート: 判断 61">
          <a:extLst>
            <a:ext uri="{FF2B5EF4-FFF2-40B4-BE49-F238E27FC236}">
              <a16:creationId xmlns:a16="http://schemas.microsoft.com/office/drawing/2014/main" id="{641D28B1-3006-4D3D-99CF-17576FCB4C8F}"/>
            </a:ext>
          </a:extLst>
        </xdr:cNvPr>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3" name="フローチャート: 判断 62">
          <a:extLst>
            <a:ext uri="{FF2B5EF4-FFF2-40B4-BE49-F238E27FC236}">
              <a16:creationId xmlns:a16="http://schemas.microsoft.com/office/drawing/2014/main" id="{FCE0B2DA-AD4F-46FD-9C84-E409E026B79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137414</xdr:rowOff>
    </xdr:from>
    <xdr:to>
      <xdr:col>10</xdr:col>
      <xdr:colOff>165100</xdr:colOff>
      <xdr:row>38</xdr:row>
      <xdr:rowOff>67564</xdr:rowOff>
    </xdr:to>
    <xdr:sp macro="" textlink="">
      <xdr:nvSpPr>
        <xdr:cNvPr id="64" name="フローチャート: 判断 63">
          <a:extLst>
            <a:ext uri="{FF2B5EF4-FFF2-40B4-BE49-F238E27FC236}">
              <a16:creationId xmlns:a16="http://schemas.microsoft.com/office/drawing/2014/main" id="{57EED742-9C9D-4283-A561-B9F55DA99ABB}"/>
            </a:ext>
          </a:extLst>
        </xdr:cNvPr>
        <xdr:cNvSpPr/>
      </xdr:nvSpPr>
      <xdr:spPr>
        <a:xfrm>
          <a:off x="1968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61976</xdr:rowOff>
    </xdr:from>
    <xdr:to>
      <xdr:col>6</xdr:col>
      <xdr:colOff>38100</xdr:colOff>
      <xdr:row>37</xdr:row>
      <xdr:rowOff>163576</xdr:rowOff>
    </xdr:to>
    <xdr:sp macro="" textlink="">
      <xdr:nvSpPr>
        <xdr:cNvPr id="65" name="フローチャート: 判断 64">
          <a:extLst>
            <a:ext uri="{FF2B5EF4-FFF2-40B4-BE49-F238E27FC236}">
              <a16:creationId xmlns:a16="http://schemas.microsoft.com/office/drawing/2014/main" id="{ACA02B0F-B0B8-4B0A-983D-ACC13273A1F4}"/>
            </a:ext>
          </a:extLst>
        </xdr:cNvPr>
        <xdr:cNvSpPr/>
      </xdr:nvSpPr>
      <xdr:spPr>
        <a:xfrm>
          <a:off x="1079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618DF24-11B9-4937-AEBB-287A7F92BB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7586C25-5252-40C5-B237-ED8A24B1B11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6E0E4B6-9B8F-4E02-8CAF-CA1C4A2EC5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1FCB770-8A99-4193-8CEA-7C86273261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10359F-01BA-471E-9338-619F7026461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1" name="楕円 70">
          <a:extLst>
            <a:ext uri="{FF2B5EF4-FFF2-40B4-BE49-F238E27FC236}">
              <a16:creationId xmlns:a16="http://schemas.microsoft.com/office/drawing/2014/main" id="{7CED261D-50D8-403A-8EFA-806DEE0052C7}"/>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71137</xdr:rowOff>
    </xdr:from>
    <xdr:ext cx="405111" cy="259045"/>
    <xdr:sp macro="" textlink="">
      <xdr:nvSpPr>
        <xdr:cNvPr id="72" name="【図書館】&#10;有形固定資産減価償却率該当値テキスト">
          <a:extLst>
            <a:ext uri="{FF2B5EF4-FFF2-40B4-BE49-F238E27FC236}">
              <a16:creationId xmlns:a16="http://schemas.microsoft.com/office/drawing/2014/main" id="{122ACFE4-0372-45A7-9C86-22C21EA16DB7}"/>
            </a:ext>
          </a:extLst>
        </xdr:cNvPr>
        <xdr:cNvSpPr txBox="1"/>
      </xdr:nvSpPr>
      <xdr:spPr>
        <a:xfrm>
          <a:off x="46736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3" name="楕円 72">
          <a:extLst>
            <a:ext uri="{FF2B5EF4-FFF2-40B4-BE49-F238E27FC236}">
              <a16:creationId xmlns:a16="http://schemas.microsoft.com/office/drawing/2014/main" id="{B63A2735-3265-49EC-BF6C-509692311028}"/>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99060</xdr:rowOff>
    </xdr:to>
    <xdr:cxnSp macro="">
      <xdr:nvCxnSpPr>
        <xdr:cNvPr id="74" name="直線コネクタ 73">
          <a:extLst>
            <a:ext uri="{FF2B5EF4-FFF2-40B4-BE49-F238E27FC236}">
              <a16:creationId xmlns:a16="http://schemas.microsoft.com/office/drawing/2014/main" id="{379E0E51-AB95-4812-8EE7-46AEBEAE2912}"/>
            </a:ext>
          </a:extLst>
        </xdr:cNvPr>
        <xdr:cNvCxnSpPr/>
      </xdr:nvCxnSpPr>
      <xdr:spPr>
        <a:xfrm>
          <a:off x="3797300" y="6522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5" name="楕円 74">
          <a:extLst>
            <a:ext uri="{FF2B5EF4-FFF2-40B4-BE49-F238E27FC236}">
              <a16:creationId xmlns:a16="http://schemas.microsoft.com/office/drawing/2014/main" id="{A3C2CCE4-F5B9-44D5-873E-2DC5C0E285BC}"/>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7620</xdr:rowOff>
    </xdr:to>
    <xdr:cxnSp macro="">
      <xdr:nvCxnSpPr>
        <xdr:cNvPr id="76" name="直線コネクタ 75">
          <a:extLst>
            <a:ext uri="{FF2B5EF4-FFF2-40B4-BE49-F238E27FC236}">
              <a16:creationId xmlns:a16="http://schemas.microsoft.com/office/drawing/2014/main" id="{22D2F4AD-6D16-46F7-A4CE-1381F5C433CE}"/>
            </a:ext>
          </a:extLst>
        </xdr:cNvPr>
        <xdr:cNvCxnSpPr/>
      </xdr:nvCxnSpPr>
      <xdr:spPr>
        <a:xfrm>
          <a:off x="2908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7" name="楕円 76">
          <a:extLst>
            <a:ext uri="{FF2B5EF4-FFF2-40B4-BE49-F238E27FC236}">
              <a16:creationId xmlns:a16="http://schemas.microsoft.com/office/drawing/2014/main" id="{B88C1AF0-F583-453F-9C7D-E3396F538D45}"/>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7620</xdr:rowOff>
    </xdr:to>
    <xdr:cxnSp macro="">
      <xdr:nvCxnSpPr>
        <xdr:cNvPr id="78" name="直線コネクタ 77">
          <a:extLst>
            <a:ext uri="{FF2B5EF4-FFF2-40B4-BE49-F238E27FC236}">
              <a16:creationId xmlns:a16="http://schemas.microsoft.com/office/drawing/2014/main" id="{1D828AF5-EB1E-4DD3-A140-20D0C4A7C1A5}"/>
            </a:ext>
          </a:extLst>
        </xdr:cNvPr>
        <xdr:cNvCxnSpPr/>
      </xdr:nvCxnSpPr>
      <xdr:spPr>
        <a:xfrm>
          <a:off x="2019300" y="647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79" name="楕円 78">
          <a:extLst>
            <a:ext uri="{FF2B5EF4-FFF2-40B4-BE49-F238E27FC236}">
              <a16:creationId xmlns:a16="http://schemas.microsoft.com/office/drawing/2014/main" id="{1D2AB779-45B5-4C21-86F6-7515F7535F35}"/>
            </a:ext>
          </a:extLst>
        </xdr:cNvPr>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133350</xdr:rowOff>
    </xdr:to>
    <xdr:cxnSp macro="">
      <xdr:nvCxnSpPr>
        <xdr:cNvPr id="80" name="直線コネクタ 79">
          <a:extLst>
            <a:ext uri="{FF2B5EF4-FFF2-40B4-BE49-F238E27FC236}">
              <a16:creationId xmlns:a16="http://schemas.microsoft.com/office/drawing/2014/main" id="{B20A93B6-4BEE-4540-9017-DC6E2608CF91}"/>
            </a:ext>
          </a:extLst>
        </xdr:cNvPr>
        <xdr:cNvCxnSpPr/>
      </xdr:nvCxnSpPr>
      <xdr:spPr>
        <a:xfrm>
          <a:off x="1130300" y="643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127271</xdr:rowOff>
    </xdr:from>
    <xdr:ext cx="405111" cy="259045"/>
    <xdr:sp macro="" textlink="">
      <xdr:nvSpPr>
        <xdr:cNvPr id="81" name="n_1aveValue【図書館】&#10;有形固定資産減価償却率">
          <a:extLst>
            <a:ext uri="{FF2B5EF4-FFF2-40B4-BE49-F238E27FC236}">
              <a16:creationId xmlns:a16="http://schemas.microsoft.com/office/drawing/2014/main" id="{0F2C0D49-01D8-48B8-A2AF-514BD6768D3B}"/>
            </a:ext>
          </a:extLst>
        </xdr:cNvPr>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2" name="n_2aveValue【図書館】&#10;有形固定資産減価償却率">
          <a:extLst>
            <a:ext uri="{FF2B5EF4-FFF2-40B4-BE49-F238E27FC236}">
              <a16:creationId xmlns:a16="http://schemas.microsoft.com/office/drawing/2014/main" id="{7E290FFF-B5A6-46FC-B8C3-9BCC4848CFF7}"/>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58691</xdr:rowOff>
    </xdr:from>
    <xdr:ext cx="405111" cy="259045"/>
    <xdr:sp macro="" textlink="">
      <xdr:nvSpPr>
        <xdr:cNvPr id="83" name="n_3aveValue【図書館】&#10;有形固定資産減価償却率">
          <a:extLst>
            <a:ext uri="{FF2B5EF4-FFF2-40B4-BE49-F238E27FC236}">
              <a16:creationId xmlns:a16="http://schemas.microsoft.com/office/drawing/2014/main" id="{E2351D60-DD95-454C-ADB8-51333CB62AB3}"/>
            </a:ext>
          </a:extLst>
        </xdr:cNvPr>
        <xdr:cNvSpPr txBox="1"/>
      </xdr:nvSpPr>
      <xdr:spPr>
        <a:xfrm>
          <a:off x="1816744"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154703</xdr:rowOff>
    </xdr:from>
    <xdr:ext cx="405111" cy="259045"/>
    <xdr:sp macro="" textlink="">
      <xdr:nvSpPr>
        <xdr:cNvPr id="84" name="n_4aveValue【図書館】&#10;有形固定資産減価償却率">
          <a:extLst>
            <a:ext uri="{FF2B5EF4-FFF2-40B4-BE49-F238E27FC236}">
              <a16:creationId xmlns:a16="http://schemas.microsoft.com/office/drawing/2014/main" id="{DC2C8AA5-A2DD-42D2-8DEE-4C5763C215DC}"/>
            </a:ext>
          </a:extLst>
        </xdr:cNvPr>
        <xdr:cNvSpPr txBox="1"/>
      </xdr:nvSpPr>
      <xdr:spPr>
        <a:xfrm>
          <a:off x="9277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5" name="n_1mainValue【図書館】&#10;有形固定資産減価償却率">
          <a:extLst>
            <a:ext uri="{FF2B5EF4-FFF2-40B4-BE49-F238E27FC236}">
              <a16:creationId xmlns:a16="http://schemas.microsoft.com/office/drawing/2014/main" id="{FD02443B-2D89-4F86-B233-CBD9DE737796}"/>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6" name="n_2mainValue【図書館】&#10;有形固定資産減価償却率">
          <a:extLst>
            <a:ext uri="{FF2B5EF4-FFF2-40B4-BE49-F238E27FC236}">
              <a16:creationId xmlns:a16="http://schemas.microsoft.com/office/drawing/2014/main" id="{DA614C4F-2EB9-4760-9311-9B104677AAB5}"/>
            </a:ext>
          </a:extLst>
        </xdr:cNvPr>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7" name="n_3mainValue【図書館】&#10;有形固定資産減価償却率">
          <a:extLst>
            <a:ext uri="{FF2B5EF4-FFF2-40B4-BE49-F238E27FC236}">
              <a16:creationId xmlns:a16="http://schemas.microsoft.com/office/drawing/2014/main" id="{FAD9EE7E-31BA-4D86-A236-F307040CBF74}"/>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154957</xdr:rowOff>
    </xdr:from>
    <xdr:ext cx="405111" cy="259045"/>
    <xdr:sp macro="" textlink="">
      <xdr:nvSpPr>
        <xdr:cNvPr id="88" name="n_4mainValue【図書館】&#10;有形固定資産減価償却率">
          <a:extLst>
            <a:ext uri="{FF2B5EF4-FFF2-40B4-BE49-F238E27FC236}">
              <a16:creationId xmlns:a16="http://schemas.microsoft.com/office/drawing/2014/main" id="{AF5A7241-77E2-4FC1-A4B6-BB28F20E5C35}"/>
            </a:ext>
          </a:extLst>
        </xdr:cNvPr>
        <xdr:cNvSpPr txBox="1"/>
      </xdr:nvSpPr>
      <xdr:spPr>
        <a:xfrm>
          <a:off x="927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C7CABDA-09E1-450C-9FE1-C83AE73D9B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486B9A5-10AF-4EC8-9D49-164B4983A3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F0210B3-63EA-4CBF-8295-71450A5727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DCCE626-6803-426A-817C-67F4A09D86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E6BB56D-C344-4A7D-850C-AF58262502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142AE9E-0EC6-4795-B2CF-4218E7473A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200BF0F-FD50-4257-858E-F390C588CC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3B55D23-2183-41A5-9893-336AF5AB54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22C3F7E1-92C2-457A-BD4F-8E0CB745D8E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B873563-A999-4481-AE43-A696A5E85E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F3296B2B-F4F9-4C17-8D65-047944806A0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7D8738CD-61A9-40FC-9719-DB9D04F1ED4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84CD06B3-095E-4ED4-BBA7-23CC2BC5440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6BAA9039-8727-416F-B0B0-570C61CBBD8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6C151A6E-6DC9-43F7-805E-8005C7AC092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1070B1AF-AF4B-4AFA-B9B1-501B04E4B06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7BCF45EC-60B8-43B1-957A-B7063C8F00B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13F3A89A-B67E-448D-8710-144F0C6255F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FE8E3C69-C987-45B5-9CAC-E96AA86A02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8631788D-6070-45B4-B323-ECC4F33120F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64026CA-8BA8-467D-8BBB-0A28C83961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51054</xdr:rowOff>
    </xdr:from>
    <xdr:to>
      <xdr:col>54</xdr:col>
      <xdr:colOff>189865</xdr:colOff>
      <xdr:row>41</xdr:row>
      <xdr:rowOff>41910</xdr:rowOff>
    </xdr:to>
    <xdr:cxnSp macro="">
      <xdr:nvCxnSpPr>
        <xdr:cNvPr id="110" name="直線コネクタ 109">
          <a:extLst>
            <a:ext uri="{FF2B5EF4-FFF2-40B4-BE49-F238E27FC236}">
              <a16:creationId xmlns:a16="http://schemas.microsoft.com/office/drawing/2014/main" id="{03E258E0-D56A-4DE9-ADEF-364DE7A07649}"/>
            </a:ext>
          </a:extLst>
        </xdr:cNvPr>
        <xdr:cNvCxnSpPr/>
      </xdr:nvCxnSpPr>
      <xdr:spPr>
        <a:xfrm flipV="1">
          <a:off x="10476865" y="570890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1" name="【図書館】&#10;一人当たり面積最小値テキスト">
          <a:extLst>
            <a:ext uri="{FF2B5EF4-FFF2-40B4-BE49-F238E27FC236}">
              <a16:creationId xmlns:a16="http://schemas.microsoft.com/office/drawing/2014/main" id="{63122CEF-428D-46BE-B9B2-FB273C7CCF36}"/>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2" name="直線コネクタ 111">
          <a:extLst>
            <a:ext uri="{FF2B5EF4-FFF2-40B4-BE49-F238E27FC236}">
              <a16:creationId xmlns:a16="http://schemas.microsoft.com/office/drawing/2014/main" id="{46D59893-F98A-4B72-8F6D-07F385F29711}"/>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169181</xdr:rowOff>
    </xdr:from>
    <xdr:ext cx="469744" cy="259045"/>
    <xdr:sp macro="" textlink="">
      <xdr:nvSpPr>
        <xdr:cNvPr id="113" name="【図書館】&#10;一人当たり面積最大値テキスト">
          <a:extLst>
            <a:ext uri="{FF2B5EF4-FFF2-40B4-BE49-F238E27FC236}">
              <a16:creationId xmlns:a16="http://schemas.microsoft.com/office/drawing/2014/main" id="{4E05021D-9FF9-42D0-B240-CF01BABC665A}"/>
            </a:ext>
          </a:extLst>
        </xdr:cNvPr>
        <xdr:cNvSpPr txBox="1"/>
      </xdr:nvSpPr>
      <xdr:spPr>
        <a:xfrm>
          <a:off x="10515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51054</xdr:rowOff>
    </xdr:from>
    <xdr:to>
      <xdr:col>55</xdr:col>
      <xdr:colOff>88900</xdr:colOff>
      <xdr:row>33</xdr:row>
      <xdr:rowOff>51054</xdr:rowOff>
    </xdr:to>
    <xdr:cxnSp macro="">
      <xdr:nvCxnSpPr>
        <xdr:cNvPr id="114" name="直線コネクタ 113">
          <a:extLst>
            <a:ext uri="{FF2B5EF4-FFF2-40B4-BE49-F238E27FC236}">
              <a16:creationId xmlns:a16="http://schemas.microsoft.com/office/drawing/2014/main" id="{C8625E85-81A2-4CB2-9BEE-C1827AC3F388}"/>
            </a:ext>
          </a:extLst>
        </xdr:cNvPr>
        <xdr:cNvCxnSpPr/>
      </xdr:nvCxnSpPr>
      <xdr:spPr>
        <a:xfrm>
          <a:off x="10388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127271</xdr:rowOff>
    </xdr:from>
    <xdr:ext cx="469744" cy="259045"/>
    <xdr:sp macro="" textlink="">
      <xdr:nvSpPr>
        <xdr:cNvPr id="115" name="【図書館】&#10;一人当たり面積平均値テキスト">
          <a:extLst>
            <a:ext uri="{FF2B5EF4-FFF2-40B4-BE49-F238E27FC236}">
              <a16:creationId xmlns:a16="http://schemas.microsoft.com/office/drawing/2014/main" id="{1EE84CCB-06A9-4402-B6F4-7B0C1A9AE3EC}"/>
            </a:ext>
          </a:extLst>
        </xdr:cNvPr>
        <xdr:cNvSpPr txBox="1"/>
      </xdr:nvSpPr>
      <xdr:spPr>
        <a:xfrm>
          <a:off x="10515600" y="629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148844</xdr:rowOff>
    </xdr:from>
    <xdr:to>
      <xdr:col>55</xdr:col>
      <xdr:colOff>50800</xdr:colOff>
      <xdr:row>37</xdr:row>
      <xdr:rowOff>78994</xdr:rowOff>
    </xdr:to>
    <xdr:sp macro="" textlink="">
      <xdr:nvSpPr>
        <xdr:cNvPr id="116" name="フローチャート: 判断 115">
          <a:extLst>
            <a:ext uri="{FF2B5EF4-FFF2-40B4-BE49-F238E27FC236}">
              <a16:creationId xmlns:a16="http://schemas.microsoft.com/office/drawing/2014/main" id="{7FA1B713-78FB-433C-A3AA-2BA28F0123E8}"/>
            </a:ext>
          </a:extLst>
        </xdr:cNvPr>
        <xdr:cNvSpPr/>
      </xdr:nvSpPr>
      <xdr:spPr>
        <a:xfrm>
          <a:off x="104267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20828</xdr:rowOff>
    </xdr:from>
    <xdr:to>
      <xdr:col>50</xdr:col>
      <xdr:colOff>165100</xdr:colOff>
      <xdr:row>36</xdr:row>
      <xdr:rowOff>122428</xdr:rowOff>
    </xdr:to>
    <xdr:sp macro="" textlink="">
      <xdr:nvSpPr>
        <xdr:cNvPr id="117" name="フローチャート: 判断 116">
          <a:extLst>
            <a:ext uri="{FF2B5EF4-FFF2-40B4-BE49-F238E27FC236}">
              <a16:creationId xmlns:a16="http://schemas.microsoft.com/office/drawing/2014/main" id="{8741320B-BBE3-4F77-A9FB-D0528F583818}"/>
            </a:ext>
          </a:extLst>
        </xdr:cNvPr>
        <xdr:cNvSpPr/>
      </xdr:nvSpPr>
      <xdr:spPr>
        <a:xfrm>
          <a:off x="9588500" y="619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xdr:rowOff>
    </xdr:from>
    <xdr:to>
      <xdr:col>46</xdr:col>
      <xdr:colOff>38100</xdr:colOff>
      <xdr:row>36</xdr:row>
      <xdr:rowOff>113284</xdr:rowOff>
    </xdr:to>
    <xdr:sp macro="" textlink="">
      <xdr:nvSpPr>
        <xdr:cNvPr id="118" name="フローチャート: 判断 117">
          <a:extLst>
            <a:ext uri="{FF2B5EF4-FFF2-40B4-BE49-F238E27FC236}">
              <a16:creationId xmlns:a16="http://schemas.microsoft.com/office/drawing/2014/main" id="{58866B09-336C-4D04-9FF9-87C24A14BB6E}"/>
            </a:ext>
          </a:extLst>
        </xdr:cNvPr>
        <xdr:cNvSpPr/>
      </xdr:nvSpPr>
      <xdr:spPr>
        <a:xfrm>
          <a:off x="8699500" y="61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A99D72B7-1DF1-493C-B175-0F6ED9676B22}"/>
            </a:ext>
          </a:extLst>
        </xdr:cNvPr>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68834</xdr:rowOff>
    </xdr:from>
    <xdr:to>
      <xdr:col>36</xdr:col>
      <xdr:colOff>165100</xdr:colOff>
      <xdr:row>37</xdr:row>
      <xdr:rowOff>170435</xdr:rowOff>
    </xdr:to>
    <xdr:sp macro="" textlink="">
      <xdr:nvSpPr>
        <xdr:cNvPr id="120" name="フローチャート: 判断 119">
          <a:extLst>
            <a:ext uri="{FF2B5EF4-FFF2-40B4-BE49-F238E27FC236}">
              <a16:creationId xmlns:a16="http://schemas.microsoft.com/office/drawing/2014/main" id="{358101B7-61E1-4880-938E-3D63B519CD1B}"/>
            </a:ext>
          </a:extLst>
        </xdr:cNvPr>
        <xdr:cNvSpPr/>
      </xdr:nvSpPr>
      <xdr:spPr>
        <a:xfrm>
          <a:off x="692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98A4A01-7335-4F91-82DD-8C4555F2A7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69F0D04-AF4B-4632-96E6-3299188DE7D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2580B78-13FF-4A57-B179-74E6EEEAD38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76C1409-FBE1-420F-AB9A-CD1FABA52F6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C6EF57E-AB59-4A6E-BA53-22A7F222AEB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112268</xdr:rowOff>
    </xdr:from>
    <xdr:to>
      <xdr:col>55</xdr:col>
      <xdr:colOff>50800</xdr:colOff>
      <xdr:row>35</xdr:row>
      <xdr:rowOff>42418</xdr:rowOff>
    </xdr:to>
    <xdr:sp macro="" textlink="">
      <xdr:nvSpPr>
        <xdr:cNvPr id="126" name="楕円 125">
          <a:extLst>
            <a:ext uri="{FF2B5EF4-FFF2-40B4-BE49-F238E27FC236}">
              <a16:creationId xmlns:a16="http://schemas.microsoft.com/office/drawing/2014/main" id="{29BBA38C-6215-4D0D-BD01-22848809FAB8}"/>
            </a:ext>
          </a:extLst>
        </xdr:cNvPr>
        <xdr:cNvSpPr/>
      </xdr:nvSpPr>
      <xdr:spPr>
        <a:xfrm>
          <a:off x="104267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135145</xdr:rowOff>
    </xdr:from>
    <xdr:ext cx="469744" cy="259045"/>
    <xdr:sp macro="" textlink="">
      <xdr:nvSpPr>
        <xdr:cNvPr id="127" name="【図書館】&#10;一人当たり面積該当値テキスト">
          <a:extLst>
            <a:ext uri="{FF2B5EF4-FFF2-40B4-BE49-F238E27FC236}">
              <a16:creationId xmlns:a16="http://schemas.microsoft.com/office/drawing/2014/main" id="{8BCDA3DB-2C45-4CBF-90CA-BE7A12C0024E}"/>
            </a:ext>
          </a:extLst>
        </xdr:cNvPr>
        <xdr:cNvSpPr txBox="1"/>
      </xdr:nvSpPr>
      <xdr:spPr>
        <a:xfrm>
          <a:off x="10515600" y="57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153416</xdr:rowOff>
    </xdr:from>
    <xdr:to>
      <xdr:col>50</xdr:col>
      <xdr:colOff>165100</xdr:colOff>
      <xdr:row>35</xdr:row>
      <xdr:rowOff>83566</xdr:rowOff>
    </xdr:to>
    <xdr:sp macro="" textlink="">
      <xdr:nvSpPr>
        <xdr:cNvPr id="128" name="楕円 127">
          <a:extLst>
            <a:ext uri="{FF2B5EF4-FFF2-40B4-BE49-F238E27FC236}">
              <a16:creationId xmlns:a16="http://schemas.microsoft.com/office/drawing/2014/main" id="{F57DF945-C062-47E7-A7BF-6006CA5DC7F5}"/>
            </a:ext>
          </a:extLst>
        </xdr:cNvPr>
        <xdr:cNvSpPr/>
      </xdr:nvSpPr>
      <xdr:spPr>
        <a:xfrm>
          <a:off x="9588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163068</xdr:rowOff>
    </xdr:from>
    <xdr:to>
      <xdr:col>55</xdr:col>
      <xdr:colOff>0</xdr:colOff>
      <xdr:row>35</xdr:row>
      <xdr:rowOff>32766</xdr:rowOff>
    </xdr:to>
    <xdr:cxnSp macro="">
      <xdr:nvCxnSpPr>
        <xdr:cNvPr id="129" name="直線コネクタ 128">
          <a:extLst>
            <a:ext uri="{FF2B5EF4-FFF2-40B4-BE49-F238E27FC236}">
              <a16:creationId xmlns:a16="http://schemas.microsoft.com/office/drawing/2014/main" id="{DC58180D-8441-4039-9FF6-A4754EA2C73E}"/>
            </a:ext>
          </a:extLst>
        </xdr:cNvPr>
        <xdr:cNvCxnSpPr/>
      </xdr:nvCxnSpPr>
      <xdr:spPr>
        <a:xfrm flipV="1">
          <a:off x="9639300" y="59923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18542</xdr:rowOff>
    </xdr:from>
    <xdr:to>
      <xdr:col>46</xdr:col>
      <xdr:colOff>38100</xdr:colOff>
      <xdr:row>35</xdr:row>
      <xdr:rowOff>120142</xdr:rowOff>
    </xdr:to>
    <xdr:sp macro="" textlink="">
      <xdr:nvSpPr>
        <xdr:cNvPr id="130" name="楕円 129">
          <a:extLst>
            <a:ext uri="{FF2B5EF4-FFF2-40B4-BE49-F238E27FC236}">
              <a16:creationId xmlns:a16="http://schemas.microsoft.com/office/drawing/2014/main" id="{AA612662-7F5B-4AE8-B425-362B02F56C85}"/>
            </a:ext>
          </a:extLst>
        </xdr:cNvPr>
        <xdr:cNvSpPr/>
      </xdr:nvSpPr>
      <xdr:spPr>
        <a:xfrm>
          <a:off x="8699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32766</xdr:rowOff>
    </xdr:from>
    <xdr:to>
      <xdr:col>50</xdr:col>
      <xdr:colOff>114300</xdr:colOff>
      <xdr:row>35</xdr:row>
      <xdr:rowOff>69342</xdr:rowOff>
    </xdr:to>
    <xdr:cxnSp macro="">
      <xdr:nvCxnSpPr>
        <xdr:cNvPr id="131" name="直線コネクタ 130">
          <a:extLst>
            <a:ext uri="{FF2B5EF4-FFF2-40B4-BE49-F238E27FC236}">
              <a16:creationId xmlns:a16="http://schemas.microsoft.com/office/drawing/2014/main" id="{AB94A88D-B067-4CAF-ADAF-D0EBC69A852A}"/>
            </a:ext>
          </a:extLst>
        </xdr:cNvPr>
        <xdr:cNvCxnSpPr/>
      </xdr:nvCxnSpPr>
      <xdr:spPr>
        <a:xfrm flipV="1">
          <a:off x="8750300" y="6033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73406</xdr:rowOff>
    </xdr:from>
    <xdr:to>
      <xdr:col>41</xdr:col>
      <xdr:colOff>101600</xdr:colOff>
      <xdr:row>36</xdr:row>
      <xdr:rowOff>3556</xdr:rowOff>
    </xdr:to>
    <xdr:sp macro="" textlink="">
      <xdr:nvSpPr>
        <xdr:cNvPr id="132" name="楕円 131">
          <a:extLst>
            <a:ext uri="{FF2B5EF4-FFF2-40B4-BE49-F238E27FC236}">
              <a16:creationId xmlns:a16="http://schemas.microsoft.com/office/drawing/2014/main" id="{ABEB785D-E40B-4427-8DF0-BFF478F515A4}"/>
            </a:ext>
          </a:extLst>
        </xdr:cNvPr>
        <xdr:cNvSpPr/>
      </xdr:nvSpPr>
      <xdr:spPr>
        <a:xfrm>
          <a:off x="7810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69342</xdr:rowOff>
    </xdr:from>
    <xdr:to>
      <xdr:col>45</xdr:col>
      <xdr:colOff>177800</xdr:colOff>
      <xdr:row>35</xdr:row>
      <xdr:rowOff>124206</xdr:rowOff>
    </xdr:to>
    <xdr:cxnSp macro="">
      <xdr:nvCxnSpPr>
        <xdr:cNvPr id="133" name="直線コネクタ 132">
          <a:extLst>
            <a:ext uri="{FF2B5EF4-FFF2-40B4-BE49-F238E27FC236}">
              <a16:creationId xmlns:a16="http://schemas.microsoft.com/office/drawing/2014/main" id="{A9EE5254-1E06-4807-8ADF-5B1A81BE8389}"/>
            </a:ext>
          </a:extLst>
        </xdr:cNvPr>
        <xdr:cNvCxnSpPr/>
      </xdr:nvCxnSpPr>
      <xdr:spPr>
        <a:xfrm flipV="1">
          <a:off x="7861300" y="6070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100838</xdr:rowOff>
    </xdr:from>
    <xdr:to>
      <xdr:col>36</xdr:col>
      <xdr:colOff>165100</xdr:colOff>
      <xdr:row>36</xdr:row>
      <xdr:rowOff>30988</xdr:rowOff>
    </xdr:to>
    <xdr:sp macro="" textlink="">
      <xdr:nvSpPr>
        <xdr:cNvPr id="134" name="楕円 133">
          <a:extLst>
            <a:ext uri="{FF2B5EF4-FFF2-40B4-BE49-F238E27FC236}">
              <a16:creationId xmlns:a16="http://schemas.microsoft.com/office/drawing/2014/main" id="{08F077F3-8B40-461C-9334-FD5C87951B8C}"/>
            </a:ext>
          </a:extLst>
        </xdr:cNvPr>
        <xdr:cNvSpPr/>
      </xdr:nvSpPr>
      <xdr:spPr>
        <a:xfrm>
          <a:off x="6921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124206</xdr:rowOff>
    </xdr:from>
    <xdr:to>
      <xdr:col>41</xdr:col>
      <xdr:colOff>50800</xdr:colOff>
      <xdr:row>35</xdr:row>
      <xdr:rowOff>151638</xdr:rowOff>
    </xdr:to>
    <xdr:cxnSp macro="">
      <xdr:nvCxnSpPr>
        <xdr:cNvPr id="135" name="直線コネクタ 134">
          <a:extLst>
            <a:ext uri="{FF2B5EF4-FFF2-40B4-BE49-F238E27FC236}">
              <a16:creationId xmlns:a16="http://schemas.microsoft.com/office/drawing/2014/main" id="{AFF09DE9-D448-46AA-BACC-1DDBF56D535E}"/>
            </a:ext>
          </a:extLst>
        </xdr:cNvPr>
        <xdr:cNvCxnSpPr/>
      </xdr:nvCxnSpPr>
      <xdr:spPr>
        <a:xfrm flipV="1">
          <a:off x="6972300" y="61249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113555</xdr:rowOff>
    </xdr:from>
    <xdr:ext cx="469744" cy="259045"/>
    <xdr:sp macro="" textlink="">
      <xdr:nvSpPr>
        <xdr:cNvPr id="136" name="n_1aveValue【図書館】&#10;一人当たり面積">
          <a:extLst>
            <a:ext uri="{FF2B5EF4-FFF2-40B4-BE49-F238E27FC236}">
              <a16:creationId xmlns:a16="http://schemas.microsoft.com/office/drawing/2014/main" id="{A43771D4-5E19-426D-A16E-9B7BB00A4EFE}"/>
            </a:ext>
          </a:extLst>
        </xdr:cNvPr>
        <xdr:cNvSpPr txBox="1"/>
      </xdr:nvSpPr>
      <xdr:spPr>
        <a:xfrm>
          <a:off x="9391727" y="62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104411</xdr:rowOff>
    </xdr:from>
    <xdr:ext cx="469744" cy="259045"/>
    <xdr:sp macro="" textlink="">
      <xdr:nvSpPr>
        <xdr:cNvPr id="137" name="n_2aveValue【図書館】&#10;一人当たり面積">
          <a:extLst>
            <a:ext uri="{FF2B5EF4-FFF2-40B4-BE49-F238E27FC236}">
              <a16:creationId xmlns:a16="http://schemas.microsoft.com/office/drawing/2014/main" id="{5A906D12-D5E5-4680-BB5E-05C14E6F0E0A}"/>
            </a:ext>
          </a:extLst>
        </xdr:cNvPr>
        <xdr:cNvSpPr txBox="1"/>
      </xdr:nvSpPr>
      <xdr:spPr>
        <a:xfrm>
          <a:off x="8515427"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a:extLst>
            <a:ext uri="{FF2B5EF4-FFF2-40B4-BE49-F238E27FC236}">
              <a16:creationId xmlns:a16="http://schemas.microsoft.com/office/drawing/2014/main" id="{F033D101-B6CF-40C8-B120-8D451E2F9F2E}"/>
            </a:ext>
          </a:extLst>
        </xdr:cNvPr>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161561</xdr:rowOff>
    </xdr:from>
    <xdr:ext cx="469744" cy="259045"/>
    <xdr:sp macro="" textlink="">
      <xdr:nvSpPr>
        <xdr:cNvPr id="139" name="n_4aveValue【図書館】&#10;一人当たり面積">
          <a:extLst>
            <a:ext uri="{FF2B5EF4-FFF2-40B4-BE49-F238E27FC236}">
              <a16:creationId xmlns:a16="http://schemas.microsoft.com/office/drawing/2014/main" id="{A01055F7-1B27-4FF7-971D-1A1A8192EBA6}"/>
            </a:ext>
          </a:extLst>
        </xdr:cNvPr>
        <xdr:cNvSpPr txBox="1"/>
      </xdr:nvSpPr>
      <xdr:spPr>
        <a:xfrm>
          <a:off x="67374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100093</xdr:rowOff>
    </xdr:from>
    <xdr:ext cx="469744" cy="259045"/>
    <xdr:sp macro="" textlink="">
      <xdr:nvSpPr>
        <xdr:cNvPr id="140" name="n_1mainValue【図書館】&#10;一人当たり面積">
          <a:extLst>
            <a:ext uri="{FF2B5EF4-FFF2-40B4-BE49-F238E27FC236}">
              <a16:creationId xmlns:a16="http://schemas.microsoft.com/office/drawing/2014/main" id="{DCB22C3F-F469-44E9-9A85-523C750D24B1}"/>
            </a:ext>
          </a:extLst>
        </xdr:cNvPr>
        <xdr:cNvSpPr txBox="1"/>
      </xdr:nvSpPr>
      <xdr:spPr>
        <a:xfrm>
          <a:off x="9391727" y="575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136669</xdr:rowOff>
    </xdr:from>
    <xdr:ext cx="469744" cy="259045"/>
    <xdr:sp macro="" textlink="">
      <xdr:nvSpPr>
        <xdr:cNvPr id="141" name="n_2mainValue【図書館】&#10;一人当たり面積">
          <a:extLst>
            <a:ext uri="{FF2B5EF4-FFF2-40B4-BE49-F238E27FC236}">
              <a16:creationId xmlns:a16="http://schemas.microsoft.com/office/drawing/2014/main" id="{4479FF7F-E864-432A-93BA-81CB489A5ECC}"/>
            </a:ext>
          </a:extLst>
        </xdr:cNvPr>
        <xdr:cNvSpPr txBox="1"/>
      </xdr:nvSpPr>
      <xdr:spPr>
        <a:xfrm>
          <a:off x="8515427" y="57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20083</xdr:rowOff>
    </xdr:from>
    <xdr:ext cx="469744" cy="259045"/>
    <xdr:sp macro="" textlink="">
      <xdr:nvSpPr>
        <xdr:cNvPr id="142" name="n_3mainValue【図書館】&#10;一人当たり面積">
          <a:extLst>
            <a:ext uri="{FF2B5EF4-FFF2-40B4-BE49-F238E27FC236}">
              <a16:creationId xmlns:a16="http://schemas.microsoft.com/office/drawing/2014/main" id="{0175AA95-2F2A-4918-8350-6AF9A658FB19}"/>
            </a:ext>
          </a:extLst>
        </xdr:cNvPr>
        <xdr:cNvSpPr txBox="1"/>
      </xdr:nvSpPr>
      <xdr:spPr>
        <a:xfrm>
          <a:off x="7626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47515</xdr:rowOff>
    </xdr:from>
    <xdr:ext cx="469744" cy="259045"/>
    <xdr:sp macro="" textlink="">
      <xdr:nvSpPr>
        <xdr:cNvPr id="143" name="n_4mainValue【図書館】&#10;一人当たり面積">
          <a:extLst>
            <a:ext uri="{FF2B5EF4-FFF2-40B4-BE49-F238E27FC236}">
              <a16:creationId xmlns:a16="http://schemas.microsoft.com/office/drawing/2014/main" id="{1804EA49-F1A6-4709-95B3-D2398A8BFA79}"/>
            </a:ext>
          </a:extLst>
        </xdr:cNvPr>
        <xdr:cNvSpPr txBox="1"/>
      </xdr:nvSpPr>
      <xdr:spPr>
        <a:xfrm>
          <a:off x="6737427" y="587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B221A971-BECB-4F53-BCFE-4FDDBA8F52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1829FA16-63F2-450F-99E3-EF37FD47063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7F1452FA-ADA0-4CA5-8A27-5516CB8F5F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34E279B1-8910-4E9A-BB35-578C2D26FD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5DE70014-13C9-493B-9BEE-61179F850E7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949A76AE-43CC-4ECA-AC83-E3FF7DB207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E22E32B2-034F-404D-ACD2-3031E5BD13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72E657F7-0A3F-49AD-A32C-638E8E0C23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854B3E77-3721-4294-AC72-29A9D60CCE7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EB19BC3E-C7BC-4505-A3CE-AA29058217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7538363E-0A6F-4004-9E9D-523E554F205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B0713882-B186-4375-9CDA-BFC1DF87992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63CA7083-45BE-46A2-B13B-20408427D0E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18551E30-2E69-478B-B2A6-F7CCA2CED89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57C06F5A-78D5-4EAC-AF1C-FB8801FF05C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DB9F46C2-6BCA-4EF3-89DE-CC2ADDF73A2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288E54B9-5808-406F-9C48-199FBF5E43D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863F12CA-FE03-4635-BE96-198C0A37885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A5A73FD5-3AFA-4A10-A708-C6FC4249B43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71C9DEA2-9EDF-4A4D-9DE0-D94D97F8FF0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8D5DB123-A667-4955-A979-091E0495DB5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6CB91984-341E-44E4-8B01-96339823C88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4C6ED224-7B8A-4BD8-A268-DBB5CF5D9B1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2512ED55-6DA9-4FB2-A903-AF67ACB4E2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71566134-0F88-47AB-8EA6-FB13EB23FF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928F9775-8610-4BC0-BC85-B66B6B4E534E}"/>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83D46E07-AC4B-43CB-9B9D-FB611161FD1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74CA4F54-C2AF-4243-BDAF-33E13545949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B56CA302-496C-4C1F-8FE8-F6F3CC2CADEE}"/>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173" name="直線コネクタ 172">
          <a:extLst>
            <a:ext uri="{FF2B5EF4-FFF2-40B4-BE49-F238E27FC236}">
              <a16:creationId xmlns:a16="http://schemas.microsoft.com/office/drawing/2014/main" id="{983C3802-CC3B-4061-816C-43FF44AE4D81}"/>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96A91A30-2F7D-4018-8873-D9C9809874B9}"/>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75" name="フローチャート: 判断 174">
          <a:extLst>
            <a:ext uri="{FF2B5EF4-FFF2-40B4-BE49-F238E27FC236}">
              <a16:creationId xmlns:a16="http://schemas.microsoft.com/office/drawing/2014/main" id="{3D38B099-7BAA-45D7-9AB6-2529FD2BCF18}"/>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176" name="フローチャート: 判断 175">
          <a:extLst>
            <a:ext uri="{FF2B5EF4-FFF2-40B4-BE49-F238E27FC236}">
              <a16:creationId xmlns:a16="http://schemas.microsoft.com/office/drawing/2014/main" id="{2634BE00-BA20-4CD3-A603-9A320A090701}"/>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177" name="フローチャート: 判断 176">
          <a:extLst>
            <a:ext uri="{FF2B5EF4-FFF2-40B4-BE49-F238E27FC236}">
              <a16:creationId xmlns:a16="http://schemas.microsoft.com/office/drawing/2014/main" id="{983E03BC-63C7-4344-81D5-3A116DDED497}"/>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178" name="フローチャート: 判断 177">
          <a:extLst>
            <a:ext uri="{FF2B5EF4-FFF2-40B4-BE49-F238E27FC236}">
              <a16:creationId xmlns:a16="http://schemas.microsoft.com/office/drawing/2014/main" id="{62AC4FAE-8C90-47FD-A58B-7A40F5283556}"/>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179" name="フローチャート: 判断 178">
          <a:extLst>
            <a:ext uri="{FF2B5EF4-FFF2-40B4-BE49-F238E27FC236}">
              <a16:creationId xmlns:a16="http://schemas.microsoft.com/office/drawing/2014/main" id="{C84FC0D1-A449-46AA-AEBA-5C9E886DDF16}"/>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9DB23CD-B869-43B2-AC62-973F2968868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670947C-3B48-4481-B0D4-F5745D0389B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05C1BAD-37CF-44DE-BE68-8802BED129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017AF18-8926-4F01-91D6-5C2393D166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3C66023-E528-47A8-A7A3-D0966D2611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5" name="楕円 184">
          <a:extLst>
            <a:ext uri="{FF2B5EF4-FFF2-40B4-BE49-F238E27FC236}">
              <a16:creationId xmlns:a16="http://schemas.microsoft.com/office/drawing/2014/main" id="{29C88AFF-7FCD-479C-8D79-B6DF78D882F9}"/>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86" name="【体育館・プール】&#10;有形固定資産減価償却率該当値テキスト">
          <a:extLst>
            <a:ext uri="{FF2B5EF4-FFF2-40B4-BE49-F238E27FC236}">
              <a16:creationId xmlns:a16="http://schemas.microsoft.com/office/drawing/2014/main" id="{ADE78B56-DDFF-479B-A473-E006B0807EDD}"/>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87" name="楕円 186">
          <a:extLst>
            <a:ext uri="{FF2B5EF4-FFF2-40B4-BE49-F238E27FC236}">
              <a16:creationId xmlns:a16="http://schemas.microsoft.com/office/drawing/2014/main" id="{2D3E9988-A645-4012-B00B-66F201361839}"/>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88" name="直線コネクタ 187">
          <a:extLst>
            <a:ext uri="{FF2B5EF4-FFF2-40B4-BE49-F238E27FC236}">
              <a16:creationId xmlns:a16="http://schemas.microsoft.com/office/drawing/2014/main" id="{484037B0-8CBD-4D56-90E1-1F9BE030C855}"/>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89" name="楕円 188">
          <a:extLst>
            <a:ext uri="{FF2B5EF4-FFF2-40B4-BE49-F238E27FC236}">
              <a16:creationId xmlns:a16="http://schemas.microsoft.com/office/drawing/2014/main" id="{5F77E110-0081-4F2B-89EB-2CB7753BB852}"/>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0" name="直線コネクタ 189">
          <a:extLst>
            <a:ext uri="{FF2B5EF4-FFF2-40B4-BE49-F238E27FC236}">
              <a16:creationId xmlns:a16="http://schemas.microsoft.com/office/drawing/2014/main" id="{0A12E594-806D-49C0-B5DB-049435797BAD}"/>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1" name="楕円 190">
          <a:extLst>
            <a:ext uri="{FF2B5EF4-FFF2-40B4-BE49-F238E27FC236}">
              <a16:creationId xmlns:a16="http://schemas.microsoft.com/office/drawing/2014/main" id="{F068132B-2537-4DC6-B5D7-1D6B0D734095}"/>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2" name="直線コネクタ 191">
          <a:extLst>
            <a:ext uri="{FF2B5EF4-FFF2-40B4-BE49-F238E27FC236}">
              <a16:creationId xmlns:a16="http://schemas.microsoft.com/office/drawing/2014/main" id="{0DBE6164-1A87-4F46-ABCF-91D778FA2667}"/>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3" name="楕円 192">
          <a:extLst>
            <a:ext uri="{FF2B5EF4-FFF2-40B4-BE49-F238E27FC236}">
              <a16:creationId xmlns:a16="http://schemas.microsoft.com/office/drawing/2014/main" id="{D37DEF0F-294B-4628-844B-2262E99FD9F8}"/>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4" name="直線コネクタ 193">
          <a:extLst>
            <a:ext uri="{FF2B5EF4-FFF2-40B4-BE49-F238E27FC236}">
              <a16:creationId xmlns:a16="http://schemas.microsoft.com/office/drawing/2014/main" id="{46BABEB4-3C89-4A1D-876C-1D79212E7533}"/>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95" name="n_1aveValue【体育館・プール】&#10;有形固定資産減価償却率">
          <a:extLst>
            <a:ext uri="{FF2B5EF4-FFF2-40B4-BE49-F238E27FC236}">
              <a16:creationId xmlns:a16="http://schemas.microsoft.com/office/drawing/2014/main" id="{04338DF2-7321-47C1-A519-0A58E9D9C9E3}"/>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96" name="n_2aveValue【体育館・プール】&#10;有形固定資産減価償却率">
          <a:extLst>
            <a:ext uri="{FF2B5EF4-FFF2-40B4-BE49-F238E27FC236}">
              <a16:creationId xmlns:a16="http://schemas.microsoft.com/office/drawing/2014/main" id="{62E992B1-089D-475D-B44D-E1F02835F2A6}"/>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97" name="n_3aveValue【体育館・プール】&#10;有形固定資産減価償却率">
          <a:extLst>
            <a:ext uri="{FF2B5EF4-FFF2-40B4-BE49-F238E27FC236}">
              <a16:creationId xmlns:a16="http://schemas.microsoft.com/office/drawing/2014/main" id="{634777A0-CDA5-434E-808F-1BC6B68E1ECE}"/>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98" name="n_4aveValue【体育館・プール】&#10;有形固定資産減価償却率">
          <a:extLst>
            <a:ext uri="{FF2B5EF4-FFF2-40B4-BE49-F238E27FC236}">
              <a16:creationId xmlns:a16="http://schemas.microsoft.com/office/drawing/2014/main" id="{BEB52E31-3C58-43A8-91A2-E02572F83CB4}"/>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99" name="n_1mainValue【体育館・プール】&#10;有形固定資産減価償却率">
          <a:extLst>
            <a:ext uri="{FF2B5EF4-FFF2-40B4-BE49-F238E27FC236}">
              <a16:creationId xmlns:a16="http://schemas.microsoft.com/office/drawing/2014/main" id="{943503D6-EDCD-4D56-B653-9B7AC8D0D26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0" name="n_2mainValue【体育館・プール】&#10;有形固定資産減価償却率">
          <a:extLst>
            <a:ext uri="{FF2B5EF4-FFF2-40B4-BE49-F238E27FC236}">
              <a16:creationId xmlns:a16="http://schemas.microsoft.com/office/drawing/2014/main" id="{FB1CE8E1-D8BF-496A-8AC4-35C76B010391}"/>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1" name="n_3mainValue【体育館・プール】&#10;有形固定資産減価償却率">
          <a:extLst>
            <a:ext uri="{FF2B5EF4-FFF2-40B4-BE49-F238E27FC236}">
              <a16:creationId xmlns:a16="http://schemas.microsoft.com/office/drawing/2014/main" id="{FABDDEE5-471D-4F9D-A3A3-EC6404908A6C}"/>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2" name="n_4mainValue【体育館・プール】&#10;有形固定資産減価償却率">
          <a:extLst>
            <a:ext uri="{FF2B5EF4-FFF2-40B4-BE49-F238E27FC236}">
              <a16:creationId xmlns:a16="http://schemas.microsoft.com/office/drawing/2014/main" id="{150DD257-B829-414A-B878-D3DEB9919BB7}"/>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BB9865A0-FE2A-4078-BAB3-45645E5D363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BEDB2BCE-A411-4CD0-9180-21144B177C1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9C573F0-1789-4E59-A644-3B5AA7437A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0C3A539-B9B7-4CE9-B3D8-C50D89C1B7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C86D8851-785B-407A-8E68-9E06F75406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86738B28-7E04-4819-AE7B-25996B1B17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A7E2F7F7-9C00-4258-AC9A-E204A40FFF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C0369388-3DCE-4743-8032-DA58EE9194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54172435-1692-4B1B-A9C2-E059DCFD45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DEEB4451-1171-4A49-B0F9-9691418C81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5205E859-DF9F-4F62-B43B-C85AC2D90F3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3AD8013A-D0BC-4352-9AEE-2DBDB6A383F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D25B6217-F5A0-47BF-9F96-71D2201C4F2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469950DB-2501-464C-894F-A2899196E57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4AA4C0EB-2B19-4250-AAE7-6D042F56FF5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7D6A837F-66DB-4807-9680-A17907A8737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DCE98646-F6E1-48AD-AB51-994A8FFFFE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260A4BDC-4061-4E22-AB1B-13BB129794A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6C6DE9CD-6B75-4F93-A3C3-ED4C104C1CD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096694A4-DC22-4BB6-A0C9-6183455874B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F7DB1507-7680-4551-B517-40D0686A75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B104B444-B606-4FEF-898C-5CCC49AAF64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C0F767B4-620C-4F3B-9D71-209509348B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226" name="直線コネクタ 225">
          <a:extLst>
            <a:ext uri="{FF2B5EF4-FFF2-40B4-BE49-F238E27FC236}">
              <a16:creationId xmlns:a16="http://schemas.microsoft.com/office/drawing/2014/main" id="{1949FC77-22D8-480D-A9C5-8D9666ADC44A}"/>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227" name="【体育館・プール】&#10;一人当たり面積最小値テキスト">
          <a:extLst>
            <a:ext uri="{FF2B5EF4-FFF2-40B4-BE49-F238E27FC236}">
              <a16:creationId xmlns:a16="http://schemas.microsoft.com/office/drawing/2014/main" id="{32D7BB58-BF58-4A0F-A7AF-F29D9D4CD7E1}"/>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228" name="直線コネクタ 227">
          <a:extLst>
            <a:ext uri="{FF2B5EF4-FFF2-40B4-BE49-F238E27FC236}">
              <a16:creationId xmlns:a16="http://schemas.microsoft.com/office/drawing/2014/main" id="{869466BB-5252-4EB8-934D-84748F0AC1EE}"/>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229" name="【体育館・プール】&#10;一人当たり面積最大値テキスト">
          <a:extLst>
            <a:ext uri="{FF2B5EF4-FFF2-40B4-BE49-F238E27FC236}">
              <a16:creationId xmlns:a16="http://schemas.microsoft.com/office/drawing/2014/main" id="{ADB36541-025A-46DF-ACE2-9EDAB61DAD9D}"/>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230" name="直線コネクタ 229">
          <a:extLst>
            <a:ext uri="{FF2B5EF4-FFF2-40B4-BE49-F238E27FC236}">
              <a16:creationId xmlns:a16="http://schemas.microsoft.com/office/drawing/2014/main" id="{B652C0C1-70A1-4FBF-BA58-4AC6AA2465BB}"/>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231" name="【体育館・プール】&#10;一人当たり面積平均値テキスト">
          <a:extLst>
            <a:ext uri="{FF2B5EF4-FFF2-40B4-BE49-F238E27FC236}">
              <a16:creationId xmlns:a16="http://schemas.microsoft.com/office/drawing/2014/main" id="{6B0B222D-F922-4401-935A-7AC83CAD941B}"/>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232" name="フローチャート: 判断 231">
          <a:extLst>
            <a:ext uri="{FF2B5EF4-FFF2-40B4-BE49-F238E27FC236}">
              <a16:creationId xmlns:a16="http://schemas.microsoft.com/office/drawing/2014/main" id="{0C3114E3-3878-4936-832D-78DF611A650C}"/>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233" name="フローチャート: 判断 232">
          <a:extLst>
            <a:ext uri="{FF2B5EF4-FFF2-40B4-BE49-F238E27FC236}">
              <a16:creationId xmlns:a16="http://schemas.microsoft.com/office/drawing/2014/main" id="{90611076-122F-4EC1-AC11-16B32F410F9B}"/>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234" name="フローチャート: 判断 233">
          <a:extLst>
            <a:ext uri="{FF2B5EF4-FFF2-40B4-BE49-F238E27FC236}">
              <a16:creationId xmlns:a16="http://schemas.microsoft.com/office/drawing/2014/main" id="{11B89A4C-74EA-4264-A903-0A532C4EFB14}"/>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235" name="フローチャート: 判断 234">
          <a:extLst>
            <a:ext uri="{FF2B5EF4-FFF2-40B4-BE49-F238E27FC236}">
              <a16:creationId xmlns:a16="http://schemas.microsoft.com/office/drawing/2014/main" id="{446623AB-82AE-42B7-A309-50F5F4B2E134}"/>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36" name="フローチャート: 判断 235">
          <a:extLst>
            <a:ext uri="{FF2B5EF4-FFF2-40B4-BE49-F238E27FC236}">
              <a16:creationId xmlns:a16="http://schemas.microsoft.com/office/drawing/2014/main" id="{6F0C32F6-5F52-42DE-85D3-4766C2997471}"/>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6198979-5C5D-4B26-8B05-728139A8EE3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F392FA5-EE20-4E07-B104-E82FE72C52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70D72B6-1514-4242-BB94-17A9F87C9E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EE5DD4F-6FFE-47E4-B5BB-0354B28BA57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0F7379C-4A51-476D-898E-75791FF509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79502</xdr:rowOff>
    </xdr:from>
    <xdr:to>
      <xdr:col>55</xdr:col>
      <xdr:colOff>50800</xdr:colOff>
      <xdr:row>61</xdr:row>
      <xdr:rowOff>9652</xdr:rowOff>
    </xdr:to>
    <xdr:sp macro="" textlink="">
      <xdr:nvSpPr>
        <xdr:cNvPr id="242" name="楕円 241">
          <a:extLst>
            <a:ext uri="{FF2B5EF4-FFF2-40B4-BE49-F238E27FC236}">
              <a16:creationId xmlns:a16="http://schemas.microsoft.com/office/drawing/2014/main" id="{02BD2263-1350-423F-AB14-1A95653330BE}"/>
            </a:ext>
          </a:extLst>
        </xdr:cNvPr>
        <xdr:cNvSpPr/>
      </xdr:nvSpPr>
      <xdr:spPr>
        <a:xfrm>
          <a:off x="104267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102379</xdr:rowOff>
    </xdr:from>
    <xdr:ext cx="469744" cy="259045"/>
    <xdr:sp macro="" textlink="">
      <xdr:nvSpPr>
        <xdr:cNvPr id="243" name="【体育館・プール】&#10;一人当たり面積該当値テキスト">
          <a:extLst>
            <a:ext uri="{FF2B5EF4-FFF2-40B4-BE49-F238E27FC236}">
              <a16:creationId xmlns:a16="http://schemas.microsoft.com/office/drawing/2014/main" id="{104A8E94-9ED5-4C5A-838A-EBB82DAA54AF}"/>
            </a:ext>
          </a:extLst>
        </xdr:cNvPr>
        <xdr:cNvSpPr txBox="1"/>
      </xdr:nvSpPr>
      <xdr:spPr>
        <a:xfrm>
          <a:off x="10515600" y="1021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100838</xdr:rowOff>
    </xdr:from>
    <xdr:to>
      <xdr:col>50</xdr:col>
      <xdr:colOff>165100</xdr:colOff>
      <xdr:row>61</xdr:row>
      <xdr:rowOff>30988</xdr:rowOff>
    </xdr:to>
    <xdr:sp macro="" textlink="">
      <xdr:nvSpPr>
        <xdr:cNvPr id="244" name="楕円 243">
          <a:extLst>
            <a:ext uri="{FF2B5EF4-FFF2-40B4-BE49-F238E27FC236}">
              <a16:creationId xmlns:a16="http://schemas.microsoft.com/office/drawing/2014/main" id="{49C66F80-875C-494C-B778-60CEB52CDCB0}"/>
            </a:ext>
          </a:extLst>
        </xdr:cNvPr>
        <xdr:cNvSpPr/>
      </xdr:nvSpPr>
      <xdr:spPr>
        <a:xfrm>
          <a:off x="9588500" y="103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130302</xdr:rowOff>
    </xdr:from>
    <xdr:to>
      <xdr:col>55</xdr:col>
      <xdr:colOff>0</xdr:colOff>
      <xdr:row>60</xdr:row>
      <xdr:rowOff>151638</xdr:rowOff>
    </xdr:to>
    <xdr:cxnSp macro="">
      <xdr:nvCxnSpPr>
        <xdr:cNvPr id="245" name="直線コネクタ 244">
          <a:extLst>
            <a:ext uri="{FF2B5EF4-FFF2-40B4-BE49-F238E27FC236}">
              <a16:creationId xmlns:a16="http://schemas.microsoft.com/office/drawing/2014/main" id="{FD3B3016-5C69-4829-B92F-5E50F7C05EAE}"/>
            </a:ext>
          </a:extLst>
        </xdr:cNvPr>
        <xdr:cNvCxnSpPr/>
      </xdr:nvCxnSpPr>
      <xdr:spPr>
        <a:xfrm flipV="1">
          <a:off x="9639300" y="10417302"/>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46" name="楕円 245">
          <a:extLst>
            <a:ext uri="{FF2B5EF4-FFF2-40B4-BE49-F238E27FC236}">
              <a16:creationId xmlns:a16="http://schemas.microsoft.com/office/drawing/2014/main" id="{51D2F3AE-C095-43D2-9FF1-09B2FF1243ED}"/>
            </a:ext>
          </a:extLst>
        </xdr:cNvPr>
        <xdr:cNvSpPr/>
      </xdr:nvSpPr>
      <xdr:spPr>
        <a:xfrm>
          <a:off x="86995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151638</xdr:rowOff>
    </xdr:from>
    <xdr:to>
      <xdr:col>50</xdr:col>
      <xdr:colOff>114300</xdr:colOff>
      <xdr:row>61</xdr:row>
      <xdr:rowOff>1143</xdr:rowOff>
    </xdr:to>
    <xdr:cxnSp macro="">
      <xdr:nvCxnSpPr>
        <xdr:cNvPr id="247" name="直線コネクタ 246">
          <a:extLst>
            <a:ext uri="{FF2B5EF4-FFF2-40B4-BE49-F238E27FC236}">
              <a16:creationId xmlns:a16="http://schemas.microsoft.com/office/drawing/2014/main" id="{36141FB3-88C6-4468-828E-FC3500A22FF7}"/>
            </a:ext>
          </a:extLst>
        </xdr:cNvPr>
        <xdr:cNvCxnSpPr/>
      </xdr:nvCxnSpPr>
      <xdr:spPr>
        <a:xfrm flipV="1">
          <a:off x="8750300" y="1043863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149987</xdr:rowOff>
    </xdr:from>
    <xdr:to>
      <xdr:col>41</xdr:col>
      <xdr:colOff>101600</xdr:colOff>
      <xdr:row>61</xdr:row>
      <xdr:rowOff>80137</xdr:rowOff>
    </xdr:to>
    <xdr:sp macro="" textlink="">
      <xdr:nvSpPr>
        <xdr:cNvPr id="248" name="楕円 247">
          <a:extLst>
            <a:ext uri="{FF2B5EF4-FFF2-40B4-BE49-F238E27FC236}">
              <a16:creationId xmlns:a16="http://schemas.microsoft.com/office/drawing/2014/main" id="{FEB92799-3E6A-4640-BB3A-D3BB5FFC5B60}"/>
            </a:ext>
          </a:extLst>
        </xdr:cNvPr>
        <xdr:cNvSpPr/>
      </xdr:nvSpPr>
      <xdr:spPr>
        <a:xfrm>
          <a:off x="7810500" y="104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xdr:rowOff>
    </xdr:from>
    <xdr:to>
      <xdr:col>45</xdr:col>
      <xdr:colOff>177800</xdr:colOff>
      <xdr:row>61</xdr:row>
      <xdr:rowOff>29337</xdr:rowOff>
    </xdr:to>
    <xdr:cxnSp macro="">
      <xdr:nvCxnSpPr>
        <xdr:cNvPr id="249" name="直線コネクタ 248">
          <a:extLst>
            <a:ext uri="{FF2B5EF4-FFF2-40B4-BE49-F238E27FC236}">
              <a16:creationId xmlns:a16="http://schemas.microsoft.com/office/drawing/2014/main" id="{D7FAFC33-CE8B-47AF-B437-2A979D03616E}"/>
            </a:ext>
          </a:extLst>
        </xdr:cNvPr>
        <xdr:cNvCxnSpPr/>
      </xdr:nvCxnSpPr>
      <xdr:spPr>
        <a:xfrm flipV="1">
          <a:off x="7861300" y="1045959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164846</xdr:rowOff>
    </xdr:from>
    <xdr:to>
      <xdr:col>36</xdr:col>
      <xdr:colOff>165100</xdr:colOff>
      <xdr:row>61</xdr:row>
      <xdr:rowOff>94996</xdr:rowOff>
    </xdr:to>
    <xdr:sp macro="" textlink="">
      <xdr:nvSpPr>
        <xdr:cNvPr id="250" name="楕円 249">
          <a:extLst>
            <a:ext uri="{FF2B5EF4-FFF2-40B4-BE49-F238E27FC236}">
              <a16:creationId xmlns:a16="http://schemas.microsoft.com/office/drawing/2014/main" id="{068F0513-25C8-4403-BC47-E19F61722D45}"/>
            </a:ext>
          </a:extLst>
        </xdr:cNvPr>
        <xdr:cNvSpPr/>
      </xdr:nvSpPr>
      <xdr:spPr>
        <a:xfrm>
          <a:off x="6921500" y="104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29337</xdr:rowOff>
    </xdr:from>
    <xdr:to>
      <xdr:col>41</xdr:col>
      <xdr:colOff>50800</xdr:colOff>
      <xdr:row>61</xdr:row>
      <xdr:rowOff>44196</xdr:rowOff>
    </xdr:to>
    <xdr:cxnSp macro="">
      <xdr:nvCxnSpPr>
        <xdr:cNvPr id="251" name="直線コネクタ 250">
          <a:extLst>
            <a:ext uri="{FF2B5EF4-FFF2-40B4-BE49-F238E27FC236}">
              <a16:creationId xmlns:a16="http://schemas.microsoft.com/office/drawing/2014/main" id="{FF0C3BF1-4DB6-4B40-AFE8-7CAAF5DE1D61}"/>
            </a:ext>
          </a:extLst>
        </xdr:cNvPr>
        <xdr:cNvCxnSpPr/>
      </xdr:nvCxnSpPr>
      <xdr:spPr>
        <a:xfrm flipV="1">
          <a:off x="6972300" y="1048778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252" name="n_1aveValue【体育館・プール】&#10;一人当たり面積">
          <a:extLst>
            <a:ext uri="{FF2B5EF4-FFF2-40B4-BE49-F238E27FC236}">
              <a16:creationId xmlns:a16="http://schemas.microsoft.com/office/drawing/2014/main" id="{3D77E845-6AE7-403A-A304-07E5ED1F3328}"/>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253" name="n_2aveValue【体育館・プール】&#10;一人当たり面積">
          <a:extLst>
            <a:ext uri="{FF2B5EF4-FFF2-40B4-BE49-F238E27FC236}">
              <a16:creationId xmlns:a16="http://schemas.microsoft.com/office/drawing/2014/main" id="{EF22075F-78E5-4FE2-A31B-AD013641E6F3}"/>
            </a:ext>
          </a:extLst>
        </xdr:cNvPr>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254" name="n_3aveValue【体育館・プール】&#10;一人当たり面積">
          <a:extLst>
            <a:ext uri="{FF2B5EF4-FFF2-40B4-BE49-F238E27FC236}">
              <a16:creationId xmlns:a16="http://schemas.microsoft.com/office/drawing/2014/main" id="{91F244C9-27E6-43E1-A1CD-2FBB01CB89EC}"/>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255" name="n_4aveValue【体育館・プール】&#10;一人当たり面積">
          <a:extLst>
            <a:ext uri="{FF2B5EF4-FFF2-40B4-BE49-F238E27FC236}">
              <a16:creationId xmlns:a16="http://schemas.microsoft.com/office/drawing/2014/main" id="{8D86514C-892A-4B3F-AE32-10463D5EF4A0}"/>
            </a:ext>
          </a:extLst>
        </xdr:cNvPr>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47515</xdr:rowOff>
    </xdr:from>
    <xdr:ext cx="469744" cy="259045"/>
    <xdr:sp macro="" textlink="">
      <xdr:nvSpPr>
        <xdr:cNvPr id="256" name="n_1mainValue【体育館・プール】&#10;一人当たり面積">
          <a:extLst>
            <a:ext uri="{FF2B5EF4-FFF2-40B4-BE49-F238E27FC236}">
              <a16:creationId xmlns:a16="http://schemas.microsoft.com/office/drawing/2014/main" id="{871C02A9-847F-4A5C-905E-EF47AD4137DD}"/>
            </a:ext>
          </a:extLst>
        </xdr:cNvPr>
        <xdr:cNvSpPr txBox="1"/>
      </xdr:nvSpPr>
      <xdr:spPr>
        <a:xfrm>
          <a:off x="939172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7" name="n_2mainValue【体育館・プール】&#10;一人当たり面積">
          <a:extLst>
            <a:ext uri="{FF2B5EF4-FFF2-40B4-BE49-F238E27FC236}">
              <a16:creationId xmlns:a16="http://schemas.microsoft.com/office/drawing/2014/main" id="{577D9DA6-A9B4-46D2-9B65-7D9724339C07}"/>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96664</xdr:rowOff>
    </xdr:from>
    <xdr:ext cx="469744" cy="259045"/>
    <xdr:sp macro="" textlink="">
      <xdr:nvSpPr>
        <xdr:cNvPr id="258" name="n_3mainValue【体育館・プール】&#10;一人当たり面積">
          <a:extLst>
            <a:ext uri="{FF2B5EF4-FFF2-40B4-BE49-F238E27FC236}">
              <a16:creationId xmlns:a16="http://schemas.microsoft.com/office/drawing/2014/main" id="{20AB976E-AB62-4355-B9B4-53401EC2EE23}"/>
            </a:ext>
          </a:extLst>
        </xdr:cNvPr>
        <xdr:cNvSpPr txBox="1"/>
      </xdr:nvSpPr>
      <xdr:spPr>
        <a:xfrm>
          <a:off x="7626427" y="1021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111523</xdr:rowOff>
    </xdr:from>
    <xdr:ext cx="469744" cy="259045"/>
    <xdr:sp macro="" textlink="">
      <xdr:nvSpPr>
        <xdr:cNvPr id="259" name="n_4mainValue【体育館・プール】&#10;一人当たり面積">
          <a:extLst>
            <a:ext uri="{FF2B5EF4-FFF2-40B4-BE49-F238E27FC236}">
              <a16:creationId xmlns:a16="http://schemas.microsoft.com/office/drawing/2014/main" id="{400B7A0D-471F-445A-8B38-85D45692E33F}"/>
            </a:ext>
          </a:extLst>
        </xdr:cNvPr>
        <xdr:cNvSpPr txBox="1"/>
      </xdr:nvSpPr>
      <xdr:spPr>
        <a:xfrm>
          <a:off x="673742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DF2A3C2-108A-47A7-9C16-AAF5475992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4A72E169-2694-4F54-B52A-D9FB9F858A1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40F1402-7848-4F8D-9161-D77FF1230A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EBC6C68A-C688-4627-915F-BA000ADCFF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9FEF549-5454-40CF-9D02-E5A166D5A1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12AC346-7169-4B8D-A6AC-10A318AB87B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6E5D92E-AA0A-4417-AB70-EB331F8442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245280D-02C7-4DB1-83DA-52B910D8A7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E0E239AD-A912-4692-AD38-C3F0D85AEC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F1DEA9DB-63A7-4686-8AC6-5EC0AEB8117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73A20B42-A201-41F3-AB96-15D0CD1BC34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67BBD844-548C-4CCC-B483-4F4B2822F12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2" name="テキスト ボックス 271">
          <a:extLst>
            <a:ext uri="{FF2B5EF4-FFF2-40B4-BE49-F238E27FC236}">
              <a16:creationId xmlns:a16="http://schemas.microsoft.com/office/drawing/2014/main" id="{81DFEE72-164D-4784-9D9D-EA82367A354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AF1CEF53-1109-4CD8-8643-280CA8F97EE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B23CE553-D3A5-4352-B8D7-AB78290D4BD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3EC907A5-4143-4260-9615-1CFA33AAB63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C48DCD07-D4E5-4A1A-8C58-A63D4FAFA20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73A3F263-9B8D-4F3D-AACB-55EB0967620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2E7D814B-93F0-49DE-933C-0D90A33D0BC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EB1AC79E-3A30-4088-BE9C-28493800B31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81F9E292-AFB9-4466-AD46-949A7F82A25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32BACB43-5882-47BA-81E2-8A4A6AD8BDB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2" name="テキスト ボックス 281">
          <a:extLst>
            <a:ext uri="{FF2B5EF4-FFF2-40B4-BE49-F238E27FC236}">
              <a16:creationId xmlns:a16="http://schemas.microsoft.com/office/drawing/2014/main" id="{DFCB46D3-6F65-483F-BE5C-B445A1352F3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DB9084EE-C8A0-495C-B7A4-64B5938A61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7A67D003-11E9-4A48-B9D4-3E4D9C4D37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285" name="直線コネクタ 284">
          <a:extLst>
            <a:ext uri="{FF2B5EF4-FFF2-40B4-BE49-F238E27FC236}">
              <a16:creationId xmlns:a16="http://schemas.microsoft.com/office/drawing/2014/main" id="{BAEAAEE4-396A-4C2C-894D-4781DE6372C8}"/>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6" name="【福祉施設】&#10;有形固定資産減価償却率最小値テキスト">
          <a:extLst>
            <a:ext uri="{FF2B5EF4-FFF2-40B4-BE49-F238E27FC236}">
              <a16:creationId xmlns:a16="http://schemas.microsoft.com/office/drawing/2014/main" id="{C3D8DFCA-6F57-4180-A3FB-5D73C2C3EC7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7" name="直線コネクタ 286">
          <a:extLst>
            <a:ext uri="{FF2B5EF4-FFF2-40B4-BE49-F238E27FC236}">
              <a16:creationId xmlns:a16="http://schemas.microsoft.com/office/drawing/2014/main" id="{AB861542-4B4C-4FD4-B49E-8EF28ED12C2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288" name="【福祉施設】&#10;有形固定資産減価償却率最大値テキスト">
          <a:extLst>
            <a:ext uri="{FF2B5EF4-FFF2-40B4-BE49-F238E27FC236}">
              <a16:creationId xmlns:a16="http://schemas.microsoft.com/office/drawing/2014/main" id="{28754F0F-E81F-4D3D-BA4E-B1AEE44476EB}"/>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89" name="直線コネクタ 288">
          <a:extLst>
            <a:ext uri="{FF2B5EF4-FFF2-40B4-BE49-F238E27FC236}">
              <a16:creationId xmlns:a16="http://schemas.microsoft.com/office/drawing/2014/main" id="{0D684A34-316E-4992-AF40-514594EE6F2C}"/>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5A03D264-0530-40ED-BEF1-824FF422C6BC}"/>
            </a:ext>
          </a:extLst>
        </xdr:cNvPr>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291" name="フローチャート: 判断 290">
          <a:extLst>
            <a:ext uri="{FF2B5EF4-FFF2-40B4-BE49-F238E27FC236}">
              <a16:creationId xmlns:a16="http://schemas.microsoft.com/office/drawing/2014/main" id="{1541F29A-758C-4C9B-94CA-EE784A4A43CA}"/>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292" name="フローチャート: 判断 291">
          <a:extLst>
            <a:ext uri="{FF2B5EF4-FFF2-40B4-BE49-F238E27FC236}">
              <a16:creationId xmlns:a16="http://schemas.microsoft.com/office/drawing/2014/main" id="{E6A015BC-5BF3-48C8-9428-0F592E852250}"/>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93" name="フローチャート: 判断 292">
          <a:extLst>
            <a:ext uri="{FF2B5EF4-FFF2-40B4-BE49-F238E27FC236}">
              <a16:creationId xmlns:a16="http://schemas.microsoft.com/office/drawing/2014/main" id="{B840A7E7-6145-4BDD-B754-414936F16B5E}"/>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294" name="フローチャート: 判断 293">
          <a:extLst>
            <a:ext uri="{FF2B5EF4-FFF2-40B4-BE49-F238E27FC236}">
              <a16:creationId xmlns:a16="http://schemas.microsoft.com/office/drawing/2014/main" id="{60B03354-D540-4774-BFBD-A47569ED9DD2}"/>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95" name="フローチャート: 判断 294">
          <a:extLst>
            <a:ext uri="{FF2B5EF4-FFF2-40B4-BE49-F238E27FC236}">
              <a16:creationId xmlns:a16="http://schemas.microsoft.com/office/drawing/2014/main" id="{F1A53948-AA90-4C3E-A8EE-BA26BBAE2013}"/>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0BFCA1E-86C3-4613-ABD7-45EC111519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DD54051-034A-45E3-B256-F467E20E4C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78EF5A1-97C1-4D49-8CFD-0F7DBE5CFC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27A6E4A-BB7F-4252-9CD2-355AD9C7729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215EDBC-1A0F-4836-9720-85AB8154C8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140788</xdr:rowOff>
    </xdr:from>
    <xdr:to>
      <xdr:col>24</xdr:col>
      <xdr:colOff>114300</xdr:colOff>
      <xdr:row>84</xdr:row>
      <xdr:rowOff>70938</xdr:rowOff>
    </xdr:to>
    <xdr:sp macro="" textlink="">
      <xdr:nvSpPr>
        <xdr:cNvPr id="301" name="楕円 300">
          <a:extLst>
            <a:ext uri="{FF2B5EF4-FFF2-40B4-BE49-F238E27FC236}">
              <a16:creationId xmlns:a16="http://schemas.microsoft.com/office/drawing/2014/main" id="{55FF8D7B-2001-4BDE-A87C-7381A5558460}"/>
            </a:ext>
          </a:extLst>
        </xdr:cNvPr>
        <xdr:cNvSpPr/>
      </xdr:nvSpPr>
      <xdr:spPr>
        <a:xfrm>
          <a:off x="45847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119215</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41AC1100-E9B5-4F2D-BE72-D08A927DBBBD}"/>
            </a:ext>
          </a:extLst>
        </xdr:cNvPr>
        <xdr:cNvSpPr txBox="1"/>
      </xdr:nvSpPr>
      <xdr:spPr>
        <a:xfrm>
          <a:off x="4673600"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104866</xdr:rowOff>
    </xdr:from>
    <xdr:to>
      <xdr:col>20</xdr:col>
      <xdr:colOff>38100</xdr:colOff>
      <xdr:row>84</xdr:row>
      <xdr:rowOff>35016</xdr:rowOff>
    </xdr:to>
    <xdr:sp macro="" textlink="">
      <xdr:nvSpPr>
        <xdr:cNvPr id="303" name="楕円 302">
          <a:extLst>
            <a:ext uri="{FF2B5EF4-FFF2-40B4-BE49-F238E27FC236}">
              <a16:creationId xmlns:a16="http://schemas.microsoft.com/office/drawing/2014/main" id="{04A4A51E-A6D6-4D91-8764-AD65AA5E7A47}"/>
            </a:ext>
          </a:extLst>
        </xdr:cNvPr>
        <xdr:cNvSpPr/>
      </xdr:nvSpPr>
      <xdr:spPr>
        <a:xfrm>
          <a:off x="3746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155666</xdr:rowOff>
    </xdr:from>
    <xdr:to>
      <xdr:col>24</xdr:col>
      <xdr:colOff>63500</xdr:colOff>
      <xdr:row>84</xdr:row>
      <xdr:rowOff>20138</xdr:rowOff>
    </xdr:to>
    <xdr:cxnSp macro="">
      <xdr:nvCxnSpPr>
        <xdr:cNvPr id="304" name="直線コネクタ 303">
          <a:extLst>
            <a:ext uri="{FF2B5EF4-FFF2-40B4-BE49-F238E27FC236}">
              <a16:creationId xmlns:a16="http://schemas.microsoft.com/office/drawing/2014/main" id="{30918889-7439-4E2B-A1E3-5C09B6522833}"/>
            </a:ext>
          </a:extLst>
        </xdr:cNvPr>
        <xdr:cNvCxnSpPr/>
      </xdr:nvCxnSpPr>
      <xdr:spPr>
        <a:xfrm>
          <a:off x="3797300" y="143860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70576</xdr:rowOff>
    </xdr:from>
    <xdr:to>
      <xdr:col>15</xdr:col>
      <xdr:colOff>101600</xdr:colOff>
      <xdr:row>84</xdr:row>
      <xdr:rowOff>726</xdr:rowOff>
    </xdr:to>
    <xdr:sp macro="" textlink="">
      <xdr:nvSpPr>
        <xdr:cNvPr id="305" name="楕円 304">
          <a:extLst>
            <a:ext uri="{FF2B5EF4-FFF2-40B4-BE49-F238E27FC236}">
              <a16:creationId xmlns:a16="http://schemas.microsoft.com/office/drawing/2014/main" id="{FBDE772C-A91E-4E32-B9C2-5A5B0EABD6A7}"/>
            </a:ext>
          </a:extLst>
        </xdr:cNvPr>
        <xdr:cNvSpPr/>
      </xdr:nvSpPr>
      <xdr:spPr>
        <a:xfrm>
          <a:off x="2857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83</xdr:row>
      <xdr:rowOff>155666</xdr:rowOff>
    </xdr:to>
    <xdr:cxnSp macro="">
      <xdr:nvCxnSpPr>
        <xdr:cNvPr id="306" name="直線コネクタ 305">
          <a:extLst>
            <a:ext uri="{FF2B5EF4-FFF2-40B4-BE49-F238E27FC236}">
              <a16:creationId xmlns:a16="http://schemas.microsoft.com/office/drawing/2014/main" id="{E6E9E037-C96C-423F-B624-3CD073A31690}"/>
            </a:ext>
          </a:extLst>
        </xdr:cNvPr>
        <xdr:cNvCxnSpPr/>
      </xdr:nvCxnSpPr>
      <xdr:spPr>
        <a:xfrm>
          <a:off x="2908300" y="14351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36286</xdr:rowOff>
    </xdr:from>
    <xdr:to>
      <xdr:col>10</xdr:col>
      <xdr:colOff>165100</xdr:colOff>
      <xdr:row>83</xdr:row>
      <xdr:rowOff>137886</xdr:rowOff>
    </xdr:to>
    <xdr:sp macro="" textlink="">
      <xdr:nvSpPr>
        <xdr:cNvPr id="307" name="楕円 306">
          <a:extLst>
            <a:ext uri="{FF2B5EF4-FFF2-40B4-BE49-F238E27FC236}">
              <a16:creationId xmlns:a16="http://schemas.microsoft.com/office/drawing/2014/main" id="{79566195-A30B-4779-A426-171B59BAEE33}"/>
            </a:ext>
          </a:extLst>
        </xdr:cNvPr>
        <xdr:cNvSpPr/>
      </xdr:nvSpPr>
      <xdr:spPr>
        <a:xfrm>
          <a:off x="1968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87086</xdr:rowOff>
    </xdr:from>
    <xdr:to>
      <xdr:col>15</xdr:col>
      <xdr:colOff>50800</xdr:colOff>
      <xdr:row>83</xdr:row>
      <xdr:rowOff>121376</xdr:rowOff>
    </xdr:to>
    <xdr:cxnSp macro="">
      <xdr:nvCxnSpPr>
        <xdr:cNvPr id="308" name="直線コネクタ 307">
          <a:extLst>
            <a:ext uri="{FF2B5EF4-FFF2-40B4-BE49-F238E27FC236}">
              <a16:creationId xmlns:a16="http://schemas.microsoft.com/office/drawing/2014/main" id="{1741D7BE-AAB1-4AA7-82A6-71C712917CF1}"/>
            </a:ext>
          </a:extLst>
        </xdr:cNvPr>
        <xdr:cNvCxnSpPr/>
      </xdr:nvCxnSpPr>
      <xdr:spPr>
        <a:xfrm>
          <a:off x="2019300" y="143174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1995</xdr:rowOff>
    </xdr:from>
    <xdr:to>
      <xdr:col>6</xdr:col>
      <xdr:colOff>38100</xdr:colOff>
      <xdr:row>83</xdr:row>
      <xdr:rowOff>103595</xdr:rowOff>
    </xdr:to>
    <xdr:sp macro="" textlink="">
      <xdr:nvSpPr>
        <xdr:cNvPr id="309" name="楕円 308">
          <a:extLst>
            <a:ext uri="{FF2B5EF4-FFF2-40B4-BE49-F238E27FC236}">
              <a16:creationId xmlns:a16="http://schemas.microsoft.com/office/drawing/2014/main" id="{E6E30677-9DE8-4F60-8EE7-F2D21B3F341D}"/>
            </a:ext>
          </a:extLst>
        </xdr:cNvPr>
        <xdr:cNvSpPr/>
      </xdr:nvSpPr>
      <xdr:spPr>
        <a:xfrm>
          <a:off x="1079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52795</xdr:rowOff>
    </xdr:from>
    <xdr:to>
      <xdr:col>10</xdr:col>
      <xdr:colOff>114300</xdr:colOff>
      <xdr:row>83</xdr:row>
      <xdr:rowOff>87086</xdr:rowOff>
    </xdr:to>
    <xdr:cxnSp macro="">
      <xdr:nvCxnSpPr>
        <xdr:cNvPr id="310" name="直線コネクタ 309">
          <a:extLst>
            <a:ext uri="{FF2B5EF4-FFF2-40B4-BE49-F238E27FC236}">
              <a16:creationId xmlns:a16="http://schemas.microsoft.com/office/drawing/2014/main" id="{BB228480-E152-4418-B93F-57796BD28FFA}"/>
            </a:ext>
          </a:extLst>
        </xdr:cNvPr>
        <xdr:cNvCxnSpPr/>
      </xdr:nvCxnSpPr>
      <xdr:spPr>
        <a:xfrm>
          <a:off x="1130300" y="142831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311" name="n_1aveValue【福祉施設】&#10;有形固定資産減価償却率">
          <a:extLst>
            <a:ext uri="{FF2B5EF4-FFF2-40B4-BE49-F238E27FC236}">
              <a16:creationId xmlns:a16="http://schemas.microsoft.com/office/drawing/2014/main" id="{129333A7-336C-442D-8351-8197D86E993D}"/>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312" name="n_2aveValue【福祉施設】&#10;有形固定資産減価償却率">
          <a:extLst>
            <a:ext uri="{FF2B5EF4-FFF2-40B4-BE49-F238E27FC236}">
              <a16:creationId xmlns:a16="http://schemas.microsoft.com/office/drawing/2014/main" id="{F4CA69F2-A8DB-41AF-9AC5-2AE6D072EC45}"/>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313" name="n_3aveValue【福祉施設】&#10;有形固定資産減価償却率">
          <a:extLst>
            <a:ext uri="{FF2B5EF4-FFF2-40B4-BE49-F238E27FC236}">
              <a16:creationId xmlns:a16="http://schemas.microsoft.com/office/drawing/2014/main" id="{52899F99-07EA-42EA-953B-07EEB91BE955}"/>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314" name="n_4aveValue【福祉施設】&#10;有形固定資産減価償却率">
          <a:extLst>
            <a:ext uri="{FF2B5EF4-FFF2-40B4-BE49-F238E27FC236}">
              <a16:creationId xmlns:a16="http://schemas.microsoft.com/office/drawing/2014/main" id="{32327685-61C5-42E5-9E94-BF42327A7477}"/>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26143</xdr:rowOff>
    </xdr:from>
    <xdr:ext cx="405111" cy="259045"/>
    <xdr:sp macro="" textlink="">
      <xdr:nvSpPr>
        <xdr:cNvPr id="315" name="n_1mainValue【福祉施設】&#10;有形固定資産減価償却率">
          <a:extLst>
            <a:ext uri="{FF2B5EF4-FFF2-40B4-BE49-F238E27FC236}">
              <a16:creationId xmlns:a16="http://schemas.microsoft.com/office/drawing/2014/main" id="{0A8BBF00-3482-401F-AF75-45BEFC8EE891}"/>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163303</xdr:rowOff>
    </xdr:from>
    <xdr:ext cx="405111" cy="259045"/>
    <xdr:sp macro="" textlink="">
      <xdr:nvSpPr>
        <xdr:cNvPr id="316" name="n_2mainValue【福祉施設】&#10;有形固定資産減価償却率">
          <a:extLst>
            <a:ext uri="{FF2B5EF4-FFF2-40B4-BE49-F238E27FC236}">
              <a16:creationId xmlns:a16="http://schemas.microsoft.com/office/drawing/2014/main" id="{BDAE16A6-AF19-4F85-8FB3-4F69D40B1610}"/>
            </a:ext>
          </a:extLst>
        </xdr:cNvPr>
        <xdr:cNvSpPr txBox="1"/>
      </xdr:nvSpPr>
      <xdr:spPr>
        <a:xfrm>
          <a:off x="2705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mainValue【福祉施設】&#10;有形固定資産減価償却率">
          <a:extLst>
            <a:ext uri="{FF2B5EF4-FFF2-40B4-BE49-F238E27FC236}">
              <a16:creationId xmlns:a16="http://schemas.microsoft.com/office/drawing/2014/main" id="{940FE014-3F14-4777-B479-559DEFB62F87}"/>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94722</xdr:rowOff>
    </xdr:from>
    <xdr:ext cx="405111" cy="259045"/>
    <xdr:sp macro="" textlink="">
      <xdr:nvSpPr>
        <xdr:cNvPr id="318" name="n_4mainValue【福祉施設】&#10;有形固定資産減価償却率">
          <a:extLst>
            <a:ext uri="{FF2B5EF4-FFF2-40B4-BE49-F238E27FC236}">
              <a16:creationId xmlns:a16="http://schemas.microsoft.com/office/drawing/2014/main" id="{BEBB8A4D-464A-471C-811F-6ECCB14C91C7}"/>
            </a:ext>
          </a:extLst>
        </xdr:cNvPr>
        <xdr:cNvSpPr txBox="1"/>
      </xdr:nvSpPr>
      <xdr:spPr>
        <a:xfrm>
          <a:off x="927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E56CE5DB-6AC6-4E87-AE54-A0FE7FA9470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463DC7F8-C09C-4E1D-9E6F-1B20B2D8FA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649A8470-B7B8-422C-9FEB-DDF4F96DB8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19246D91-4C2F-46D8-8D2D-1E66212D0E0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5C233BCF-620D-44D5-A96C-08CAECF2FC0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E36F0435-760B-4C14-9EF5-7B76940AC0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9CF2E1BD-ABC9-4677-A730-D612C471FF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5E96603C-964A-40BC-B950-FF316780CE6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47F1A6CC-5A12-4FE6-AD8A-881536F680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5D36D75B-C0F2-4F4B-8C61-B2451AAB30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a:extLst>
            <a:ext uri="{FF2B5EF4-FFF2-40B4-BE49-F238E27FC236}">
              <a16:creationId xmlns:a16="http://schemas.microsoft.com/office/drawing/2014/main" id="{BDB964B8-5C78-476B-ACE3-10F07FBFFEB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a:extLst>
            <a:ext uri="{FF2B5EF4-FFF2-40B4-BE49-F238E27FC236}">
              <a16:creationId xmlns:a16="http://schemas.microsoft.com/office/drawing/2014/main" id="{DEA8CECE-F977-4384-A624-0FEF534C726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a:extLst>
            <a:ext uri="{FF2B5EF4-FFF2-40B4-BE49-F238E27FC236}">
              <a16:creationId xmlns:a16="http://schemas.microsoft.com/office/drawing/2014/main" id="{6D0E0742-5455-43D1-B62B-71E2CACF7DC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a:extLst>
            <a:ext uri="{FF2B5EF4-FFF2-40B4-BE49-F238E27FC236}">
              <a16:creationId xmlns:a16="http://schemas.microsoft.com/office/drawing/2014/main" id="{8757D238-8470-4396-A29D-7203FE1B6AA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a:extLst>
            <a:ext uri="{FF2B5EF4-FFF2-40B4-BE49-F238E27FC236}">
              <a16:creationId xmlns:a16="http://schemas.microsoft.com/office/drawing/2014/main" id="{E85FB61C-EA45-48F6-8400-8D8904AC59A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a:extLst>
            <a:ext uri="{FF2B5EF4-FFF2-40B4-BE49-F238E27FC236}">
              <a16:creationId xmlns:a16="http://schemas.microsoft.com/office/drawing/2014/main" id="{11F11FB7-01E1-4EFA-B47C-FB1C7809A43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a:extLst>
            <a:ext uri="{FF2B5EF4-FFF2-40B4-BE49-F238E27FC236}">
              <a16:creationId xmlns:a16="http://schemas.microsoft.com/office/drawing/2014/main" id="{A0557323-3811-4D7C-9C3D-00543451067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a:extLst>
            <a:ext uri="{FF2B5EF4-FFF2-40B4-BE49-F238E27FC236}">
              <a16:creationId xmlns:a16="http://schemas.microsoft.com/office/drawing/2014/main" id="{1D733350-0370-4029-91D3-CB4457BC9FB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889D0FB-D3E3-4A80-9164-33D99B61DC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3277C4DC-EFA8-4F44-9207-F83A17DDB5A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9C5C0CFA-513A-4688-A45D-9CC4071B56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340" name="直線コネクタ 339">
          <a:extLst>
            <a:ext uri="{FF2B5EF4-FFF2-40B4-BE49-F238E27FC236}">
              <a16:creationId xmlns:a16="http://schemas.microsoft.com/office/drawing/2014/main" id="{35C67DB9-D63B-477C-ACFF-71EA834B8997}"/>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341" name="【福祉施設】&#10;一人当たり面積最小値テキスト">
          <a:extLst>
            <a:ext uri="{FF2B5EF4-FFF2-40B4-BE49-F238E27FC236}">
              <a16:creationId xmlns:a16="http://schemas.microsoft.com/office/drawing/2014/main" id="{FE94888A-46CA-4BA0-878F-34374D0A6B53}"/>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342" name="直線コネクタ 341">
          <a:extLst>
            <a:ext uri="{FF2B5EF4-FFF2-40B4-BE49-F238E27FC236}">
              <a16:creationId xmlns:a16="http://schemas.microsoft.com/office/drawing/2014/main" id="{1DDF54B2-D16F-485C-8419-6C4A3B04127F}"/>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343" name="【福祉施設】&#10;一人当たり面積最大値テキスト">
          <a:extLst>
            <a:ext uri="{FF2B5EF4-FFF2-40B4-BE49-F238E27FC236}">
              <a16:creationId xmlns:a16="http://schemas.microsoft.com/office/drawing/2014/main" id="{B38A1727-EF45-4FC2-B034-2B43002D4EE7}"/>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344" name="直線コネクタ 343">
          <a:extLst>
            <a:ext uri="{FF2B5EF4-FFF2-40B4-BE49-F238E27FC236}">
              <a16:creationId xmlns:a16="http://schemas.microsoft.com/office/drawing/2014/main" id="{6A11BDD6-F105-414F-9A15-74DB1FD4A550}"/>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345" name="【福祉施設】&#10;一人当たり面積平均値テキスト">
          <a:extLst>
            <a:ext uri="{FF2B5EF4-FFF2-40B4-BE49-F238E27FC236}">
              <a16:creationId xmlns:a16="http://schemas.microsoft.com/office/drawing/2014/main" id="{6187B5B7-BC3B-462F-940B-7815AD8D69A5}"/>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346" name="フローチャート: 判断 345">
          <a:extLst>
            <a:ext uri="{FF2B5EF4-FFF2-40B4-BE49-F238E27FC236}">
              <a16:creationId xmlns:a16="http://schemas.microsoft.com/office/drawing/2014/main" id="{6709ADFB-BCD1-41F7-A488-AACCB16F38CE}"/>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347" name="フローチャート: 判断 346">
          <a:extLst>
            <a:ext uri="{FF2B5EF4-FFF2-40B4-BE49-F238E27FC236}">
              <a16:creationId xmlns:a16="http://schemas.microsoft.com/office/drawing/2014/main" id="{24164D01-2744-49C9-971A-9CBD67CD19B2}"/>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348" name="フローチャート: 判断 347">
          <a:extLst>
            <a:ext uri="{FF2B5EF4-FFF2-40B4-BE49-F238E27FC236}">
              <a16:creationId xmlns:a16="http://schemas.microsoft.com/office/drawing/2014/main" id="{B7551846-F12F-4245-A3EC-73BE98364AAB}"/>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349" name="フローチャート: 判断 348">
          <a:extLst>
            <a:ext uri="{FF2B5EF4-FFF2-40B4-BE49-F238E27FC236}">
              <a16:creationId xmlns:a16="http://schemas.microsoft.com/office/drawing/2014/main" id="{C6349744-7ADA-439A-9BDA-5857B2B9DDBE}"/>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350" name="フローチャート: 判断 349">
          <a:extLst>
            <a:ext uri="{FF2B5EF4-FFF2-40B4-BE49-F238E27FC236}">
              <a16:creationId xmlns:a16="http://schemas.microsoft.com/office/drawing/2014/main" id="{AA7939E4-1DC8-429E-9D82-06D7C477CBAB}"/>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2F6A9A1-6766-4463-82ED-7A3C8E905F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6172B23-60C5-4D95-931C-F84B485603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3000A4A-0EF1-45C7-B522-2E0D2BC5BF5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9ED12E9-AD30-4C7E-A689-4B0E479974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7602CB4-AB84-4168-911F-098A2FAFBF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129032</xdr:rowOff>
    </xdr:from>
    <xdr:to>
      <xdr:col>55</xdr:col>
      <xdr:colOff>50800</xdr:colOff>
      <xdr:row>78</xdr:row>
      <xdr:rowOff>59182</xdr:rowOff>
    </xdr:to>
    <xdr:sp macro="" textlink="">
      <xdr:nvSpPr>
        <xdr:cNvPr id="356" name="楕円 355">
          <a:extLst>
            <a:ext uri="{FF2B5EF4-FFF2-40B4-BE49-F238E27FC236}">
              <a16:creationId xmlns:a16="http://schemas.microsoft.com/office/drawing/2014/main" id="{3B3D2E93-0C23-4758-BCE6-FFD9E93B05F8}"/>
            </a:ext>
          </a:extLst>
        </xdr:cNvPr>
        <xdr:cNvSpPr/>
      </xdr:nvSpPr>
      <xdr:spPr>
        <a:xfrm>
          <a:off x="104267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82059</xdr:rowOff>
    </xdr:from>
    <xdr:ext cx="469744" cy="259045"/>
    <xdr:sp macro="" textlink="">
      <xdr:nvSpPr>
        <xdr:cNvPr id="357" name="【福祉施設】&#10;一人当たり面積該当値テキスト">
          <a:extLst>
            <a:ext uri="{FF2B5EF4-FFF2-40B4-BE49-F238E27FC236}">
              <a16:creationId xmlns:a16="http://schemas.microsoft.com/office/drawing/2014/main" id="{70E3991C-89F8-4898-9B23-15F35823BA07}"/>
            </a:ext>
          </a:extLst>
        </xdr:cNvPr>
        <xdr:cNvSpPr txBox="1"/>
      </xdr:nvSpPr>
      <xdr:spPr>
        <a:xfrm>
          <a:off x="10515600" y="132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4674</xdr:rowOff>
    </xdr:from>
    <xdr:to>
      <xdr:col>50</xdr:col>
      <xdr:colOff>165100</xdr:colOff>
      <xdr:row>78</xdr:row>
      <xdr:rowOff>106274</xdr:rowOff>
    </xdr:to>
    <xdr:sp macro="" textlink="">
      <xdr:nvSpPr>
        <xdr:cNvPr id="358" name="楕円 357">
          <a:extLst>
            <a:ext uri="{FF2B5EF4-FFF2-40B4-BE49-F238E27FC236}">
              <a16:creationId xmlns:a16="http://schemas.microsoft.com/office/drawing/2014/main" id="{2D561939-F076-49E5-89A3-A2370677465F}"/>
            </a:ext>
          </a:extLst>
        </xdr:cNvPr>
        <xdr:cNvSpPr/>
      </xdr:nvSpPr>
      <xdr:spPr>
        <a:xfrm>
          <a:off x="9588500" y="133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8382</xdr:rowOff>
    </xdr:from>
    <xdr:to>
      <xdr:col>55</xdr:col>
      <xdr:colOff>0</xdr:colOff>
      <xdr:row>78</xdr:row>
      <xdr:rowOff>55474</xdr:rowOff>
    </xdr:to>
    <xdr:cxnSp macro="">
      <xdr:nvCxnSpPr>
        <xdr:cNvPr id="359" name="直線コネクタ 358">
          <a:extLst>
            <a:ext uri="{FF2B5EF4-FFF2-40B4-BE49-F238E27FC236}">
              <a16:creationId xmlns:a16="http://schemas.microsoft.com/office/drawing/2014/main" id="{C65B6FB6-504A-4342-910C-93123BD9560E}"/>
            </a:ext>
          </a:extLst>
        </xdr:cNvPr>
        <xdr:cNvCxnSpPr/>
      </xdr:nvCxnSpPr>
      <xdr:spPr>
        <a:xfrm flipV="1">
          <a:off x="9639300" y="13381482"/>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50851</xdr:rowOff>
    </xdr:from>
    <xdr:to>
      <xdr:col>46</xdr:col>
      <xdr:colOff>38100</xdr:colOff>
      <xdr:row>78</xdr:row>
      <xdr:rowOff>152451</xdr:rowOff>
    </xdr:to>
    <xdr:sp macro="" textlink="">
      <xdr:nvSpPr>
        <xdr:cNvPr id="360" name="楕円 359">
          <a:extLst>
            <a:ext uri="{FF2B5EF4-FFF2-40B4-BE49-F238E27FC236}">
              <a16:creationId xmlns:a16="http://schemas.microsoft.com/office/drawing/2014/main" id="{A91DD51D-0DE7-48CB-BBF1-2555370F69E5}"/>
            </a:ext>
          </a:extLst>
        </xdr:cNvPr>
        <xdr:cNvSpPr/>
      </xdr:nvSpPr>
      <xdr:spPr>
        <a:xfrm>
          <a:off x="8699500" y="13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55474</xdr:rowOff>
    </xdr:from>
    <xdr:to>
      <xdr:col>50</xdr:col>
      <xdr:colOff>114300</xdr:colOff>
      <xdr:row>78</xdr:row>
      <xdr:rowOff>101651</xdr:rowOff>
    </xdr:to>
    <xdr:cxnSp macro="">
      <xdr:nvCxnSpPr>
        <xdr:cNvPr id="361" name="直線コネクタ 360">
          <a:extLst>
            <a:ext uri="{FF2B5EF4-FFF2-40B4-BE49-F238E27FC236}">
              <a16:creationId xmlns:a16="http://schemas.microsoft.com/office/drawing/2014/main" id="{83DD0EF7-12D7-477A-A596-2E5B35AE0A1E}"/>
            </a:ext>
          </a:extLst>
        </xdr:cNvPr>
        <xdr:cNvCxnSpPr/>
      </xdr:nvCxnSpPr>
      <xdr:spPr>
        <a:xfrm flipV="1">
          <a:off x="8750300" y="13428574"/>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113716</xdr:rowOff>
    </xdr:from>
    <xdr:to>
      <xdr:col>41</xdr:col>
      <xdr:colOff>101600</xdr:colOff>
      <xdr:row>79</xdr:row>
      <xdr:rowOff>43866</xdr:rowOff>
    </xdr:to>
    <xdr:sp macro="" textlink="">
      <xdr:nvSpPr>
        <xdr:cNvPr id="362" name="楕円 361">
          <a:extLst>
            <a:ext uri="{FF2B5EF4-FFF2-40B4-BE49-F238E27FC236}">
              <a16:creationId xmlns:a16="http://schemas.microsoft.com/office/drawing/2014/main" id="{BA56843E-4A85-4C94-A982-6B88CE3070F5}"/>
            </a:ext>
          </a:extLst>
        </xdr:cNvPr>
        <xdr:cNvSpPr/>
      </xdr:nvSpPr>
      <xdr:spPr>
        <a:xfrm>
          <a:off x="7810500" y="134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101651</xdr:rowOff>
    </xdr:from>
    <xdr:to>
      <xdr:col>45</xdr:col>
      <xdr:colOff>177800</xdr:colOff>
      <xdr:row>78</xdr:row>
      <xdr:rowOff>164516</xdr:rowOff>
    </xdr:to>
    <xdr:cxnSp macro="">
      <xdr:nvCxnSpPr>
        <xdr:cNvPr id="363" name="直線コネクタ 362">
          <a:extLst>
            <a:ext uri="{FF2B5EF4-FFF2-40B4-BE49-F238E27FC236}">
              <a16:creationId xmlns:a16="http://schemas.microsoft.com/office/drawing/2014/main" id="{FABBC6C7-9D3C-4290-9F52-DB2C1D60164F}"/>
            </a:ext>
          </a:extLst>
        </xdr:cNvPr>
        <xdr:cNvCxnSpPr/>
      </xdr:nvCxnSpPr>
      <xdr:spPr>
        <a:xfrm flipV="1">
          <a:off x="7861300" y="1347475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146862</xdr:rowOff>
    </xdr:from>
    <xdr:to>
      <xdr:col>36</xdr:col>
      <xdr:colOff>165100</xdr:colOff>
      <xdr:row>79</xdr:row>
      <xdr:rowOff>77012</xdr:rowOff>
    </xdr:to>
    <xdr:sp macro="" textlink="">
      <xdr:nvSpPr>
        <xdr:cNvPr id="364" name="楕円 363">
          <a:extLst>
            <a:ext uri="{FF2B5EF4-FFF2-40B4-BE49-F238E27FC236}">
              <a16:creationId xmlns:a16="http://schemas.microsoft.com/office/drawing/2014/main" id="{CD0EE57B-DDE4-4C25-95E3-3A7ACA2B90B8}"/>
            </a:ext>
          </a:extLst>
        </xdr:cNvPr>
        <xdr:cNvSpPr/>
      </xdr:nvSpPr>
      <xdr:spPr>
        <a:xfrm>
          <a:off x="6921500" y="135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164516</xdr:rowOff>
    </xdr:from>
    <xdr:to>
      <xdr:col>41</xdr:col>
      <xdr:colOff>50800</xdr:colOff>
      <xdr:row>79</xdr:row>
      <xdr:rowOff>26212</xdr:rowOff>
    </xdr:to>
    <xdr:cxnSp macro="">
      <xdr:nvCxnSpPr>
        <xdr:cNvPr id="365" name="直線コネクタ 364">
          <a:extLst>
            <a:ext uri="{FF2B5EF4-FFF2-40B4-BE49-F238E27FC236}">
              <a16:creationId xmlns:a16="http://schemas.microsoft.com/office/drawing/2014/main" id="{1030FD4C-DC76-46D4-ABB9-463698E266B1}"/>
            </a:ext>
          </a:extLst>
        </xdr:cNvPr>
        <xdr:cNvCxnSpPr/>
      </xdr:nvCxnSpPr>
      <xdr:spPr>
        <a:xfrm flipV="1">
          <a:off x="6972300" y="13537616"/>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366" name="n_1aveValue【福祉施設】&#10;一人当たり面積">
          <a:extLst>
            <a:ext uri="{FF2B5EF4-FFF2-40B4-BE49-F238E27FC236}">
              <a16:creationId xmlns:a16="http://schemas.microsoft.com/office/drawing/2014/main" id="{198EB69A-621A-489A-8E8E-25E523D64197}"/>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367" name="n_2aveValue【福祉施設】&#10;一人当たり面積">
          <a:extLst>
            <a:ext uri="{FF2B5EF4-FFF2-40B4-BE49-F238E27FC236}">
              <a16:creationId xmlns:a16="http://schemas.microsoft.com/office/drawing/2014/main" id="{51F4B273-E827-4902-8759-12B7C3F116BD}"/>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88943</xdr:rowOff>
    </xdr:from>
    <xdr:ext cx="469744" cy="259045"/>
    <xdr:sp macro="" textlink="">
      <xdr:nvSpPr>
        <xdr:cNvPr id="368" name="n_3aveValue【福祉施設】&#10;一人当たり面積">
          <a:extLst>
            <a:ext uri="{FF2B5EF4-FFF2-40B4-BE49-F238E27FC236}">
              <a16:creationId xmlns:a16="http://schemas.microsoft.com/office/drawing/2014/main" id="{7F3FD4A5-CC9C-4E95-BEBB-BB137063FDB8}"/>
            </a:ext>
          </a:extLst>
        </xdr:cNvPr>
        <xdr:cNvSpPr txBox="1"/>
      </xdr:nvSpPr>
      <xdr:spPr>
        <a:xfrm>
          <a:off x="7626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82542</xdr:rowOff>
    </xdr:from>
    <xdr:ext cx="469744" cy="259045"/>
    <xdr:sp macro="" textlink="">
      <xdr:nvSpPr>
        <xdr:cNvPr id="369" name="n_4aveValue【福祉施設】&#10;一人当たり面積">
          <a:extLst>
            <a:ext uri="{FF2B5EF4-FFF2-40B4-BE49-F238E27FC236}">
              <a16:creationId xmlns:a16="http://schemas.microsoft.com/office/drawing/2014/main" id="{C46DB7FF-9707-4A3E-9FFA-0E5AB9F9C899}"/>
            </a:ext>
          </a:extLst>
        </xdr:cNvPr>
        <xdr:cNvSpPr txBox="1"/>
      </xdr:nvSpPr>
      <xdr:spPr>
        <a:xfrm>
          <a:off x="6737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122801</xdr:rowOff>
    </xdr:from>
    <xdr:ext cx="469744" cy="259045"/>
    <xdr:sp macro="" textlink="">
      <xdr:nvSpPr>
        <xdr:cNvPr id="370" name="n_1mainValue【福祉施設】&#10;一人当たり面積">
          <a:extLst>
            <a:ext uri="{FF2B5EF4-FFF2-40B4-BE49-F238E27FC236}">
              <a16:creationId xmlns:a16="http://schemas.microsoft.com/office/drawing/2014/main" id="{9EBB3CD2-0243-4B6C-8A0E-D712BEFE9893}"/>
            </a:ext>
          </a:extLst>
        </xdr:cNvPr>
        <xdr:cNvSpPr txBox="1"/>
      </xdr:nvSpPr>
      <xdr:spPr>
        <a:xfrm>
          <a:off x="9391727" y="131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168978</xdr:rowOff>
    </xdr:from>
    <xdr:ext cx="469744" cy="259045"/>
    <xdr:sp macro="" textlink="">
      <xdr:nvSpPr>
        <xdr:cNvPr id="371" name="n_2mainValue【福祉施設】&#10;一人当たり面積">
          <a:extLst>
            <a:ext uri="{FF2B5EF4-FFF2-40B4-BE49-F238E27FC236}">
              <a16:creationId xmlns:a16="http://schemas.microsoft.com/office/drawing/2014/main" id="{9868AED8-C055-4B70-AAED-3E9978880065}"/>
            </a:ext>
          </a:extLst>
        </xdr:cNvPr>
        <xdr:cNvSpPr txBox="1"/>
      </xdr:nvSpPr>
      <xdr:spPr>
        <a:xfrm>
          <a:off x="8515427" y="131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60393</xdr:rowOff>
    </xdr:from>
    <xdr:ext cx="469744" cy="259045"/>
    <xdr:sp macro="" textlink="">
      <xdr:nvSpPr>
        <xdr:cNvPr id="372" name="n_3mainValue【福祉施設】&#10;一人当たり面積">
          <a:extLst>
            <a:ext uri="{FF2B5EF4-FFF2-40B4-BE49-F238E27FC236}">
              <a16:creationId xmlns:a16="http://schemas.microsoft.com/office/drawing/2014/main" id="{3ADD4359-775F-429D-8CCF-D84980F92449}"/>
            </a:ext>
          </a:extLst>
        </xdr:cNvPr>
        <xdr:cNvSpPr txBox="1"/>
      </xdr:nvSpPr>
      <xdr:spPr>
        <a:xfrm>
          <a:off x="7626427" y="132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93539</xdr:rowOff>
    </xdr:from>
    <xdr:ext cx="469744" cy="259045"/>
    <xdr:sp macro="" textlink="">
      <xdr:nvSpPr>
        <xdr:cNvPr id="373" name="n_4mainValue【福祉施設】&#10;一人当たり面積">
          <a:extLst>
            <a:ext uri="{FF2B5EF4-FFF2-40B4-BE49-F238E27FC236}">
              <a16:creationId xmlns:a16="http://schemas.microsoft.com/office/drawing/2014/main" id="{81077879-999F-4833-9816-E83EE33F1FB1}"/>
            </a:ext>
          </a:extLst>
        </xdr:cNvPr>
        <xdr:cNvSpPr txBox="1"/>
      </xdr:nvSpPr>
      <xdr:spPr>
        <a:xfrm>
          <a:off x="6737427" y="1329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45B151CB-FD8B-4E42-9F8E-A12F523633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AE5ACD57-9C3A-4F02-8A69-C08D0A26B4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109EC51C-E647-4D9A-82E9-B8D844452C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D0B3A6FE-C42A-4ACB-8F69-1DC7595031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6C06C1B-4C4D-441A-A3B9-A83E3D73A9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10236755-1846-4BDA-A336-06C0903CDA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73BF4368-756C-408E-9910-3AFD47B9FFC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ADF059FF-D8C0-4CD1-BDCF-66855C296A3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E361A2F8-34F1-4FEB-ACEA-CF5FBF4512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FB7816B-C941-4A30-BCB6-D8B6B74EB3E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40040610-0536-4FF8-990C-64B229B675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35DA6D6A-66E9-4F5F-862A-AF4BA72D46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4F619917-F3C6-41F8-BC29-8D4AED64EC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4BCB9904-6949-4A5A-BED9-9FC2D8C233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9EFD0181-2DE8-4247-B00E-164CA47591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E4562311-513E-4819-8E3B-F9BA0A3E549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E4CAF431-A0AC-42D1-830E-A45EE62054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71E869AA-CDB0-49B0-8FCC-8E93C9F84B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AC9A5970-6C9E-4B63-A2C4-9D6ABF4D9C0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99F6923C-46E7-403C-829F-E12B0F74F1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1B25F241-C639-4A42-9C8D-D1A018BCE5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B883B913-10A9-4EC0-82D9-3F7092BDCC3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552F3F30-6344-4A92-8E09-E459A26264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212F4873-EE94-4E68-9D9A-3129FAD84A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8D1EDEE9-A900-4C35-9C4D-5B0A197E9F8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4AC0F505-1775-4697-9860-58BA26C938F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9B4BC2B3-2F78-488C-A4A5-6D891058CF4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656FBE35-6FED-498B-9E52-E2B6189E171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388FB6AC-3E53-4740-926C-F4C9F553877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449156DA-F038-47CE-9F25-E0B3EA5552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2BAE10E5-6789-4D26-B875-DCFE58936E7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E9EC13E5-F978-4A5D-BD6F-73E5B724D78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B40121FC-83D4-4133-8476-B5F83999488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91C9532A-95E8-493D-81C8-F077B6B211B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DA416B75-2A28-4B1E-9F73-DA4D8AE9085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CB9A46EA-3B8B-44C2-81C6-1B3508FE96F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7D6FA096-A0D4-46D2-A4C1-8713732E2CC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53E2BE5E-9E5B-4D0B-91C0-B92C2455467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30CD135A-D92A-401D-B8AC-155A3D15EE3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702B0CE7-B46B-447C-9E07-6CB151F4C3C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CDB70398-208D-44EA-A89A-A8EC4A006A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415" name="直線コネクタ 414">
          <a:extLst>
            <a:ext uri="{FF2B5EF4-FFF2-40B4-BE49-F238E27FC236}">
              <a16:creationId xmlns:a16="http://schemas.microsoft.com/office/drawing/2014/main" id="{D98119A4-4AA7-49B1-95B4-268295CEA577}"/>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664CA909-9D44-4DED-8604-F66D15218E84}"/>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417" name="直線コネクタ 416">
          <a:extLst>
            <a:ext uri="{FF2B5EF4-FFF2-40B4-BE49-F238E27FC236}">
              <a16:creationId xmlns:a16="http://schemas.microsoft.com/office/drawing/2014/main" id="{CA4C93E9-8EC4-4867-8E3F-6ADE553183C8}"/>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4458C22B-8738-4D39-B46B-96A537B55214}"/>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419" name="直線コネクタ 418">
          <a:extLst>
            <a:ext uri="{FF2B5EF4-FFF2-40B4-BE49-F238E27FC236}">
              <a16:creationId xmlns:a16="http://schemas.microsoft.com/office/drawing/2014/main" id="{7CD43D12-2A97-47A9-A74D-3E677D41C19D}"/>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2A532D10-9C0C-4778-A1D5-D60769B8C5C4}"/>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421" name="フローチャート: 判断 420">
          <a:extLst>
            <a:ext uri="{FF2B5EF4-FFF2-40B4-BE49-F238E27FC236}">
              <a16:creationId xmlns:a16="http://schemas.microsoft.com/office/drawing/2014/main" id="{3F949919-E8C1-4D9E-B54A-3B180B99599E}"/>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422" name="フローチャート: 判断 421">
          <a:extLst>
            <a:ext uri="{FF2B5EF4-FFF2-40B4-BE49-F238E27FC236}">
              <a16:creationId xmlns:a16="http://schemas.microsoft.com/office/drawing/2014/main" id="{7EB61E03-7AE7-4149-BBC9-B06ED42B4694}"/>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423" name="フローチャート: 判断 422">
          <a:extLst>
            <a:ext uri="{FF2B5EF4-FFF2-40B4-BE49-F238E27FC236}">
              <a16:creationId xmlns:a16="http://schemas.microsoft.com/office/drawing/2014/main" id="{16D6A3EF-9A83-4036-BD53-17803908AD0F}"/>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E7E6C0A6-E537-4C37-8248-66156E8769C4}"/>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5" name="フローチャート: 判断 424">
          <a:extLst>
            <a:ext uri="{FF2B5EF4-FFF2-40B4-BE49-F238E27FC236}">
              <a16:creationId xmlns:a16="http://schemas.microsoft.com/office/drawing/2014/main" id="{75934BA9-5031-4568-9638-EA3112564465}"/>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29FAC2C-AD88-44FA-B2C9-CBECA0D941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426AA65-3ABF-4692-8CD1-FE7409D8F17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3835CCF-D09F-4513-9A19-CCEE737066A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D1A5366-C1EE-4C4B-8818-1CCAD508A3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3DE05FD-1D97-4845-869F-3AD90C684E2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134801</xdr:rowOff>
    </xdr:from>
    <xdr:to>
      <xdr:col>85</xdr:col>
      <xdr:colOff>177800</xdr:colOff>
      <xdr:row>36</xdr:row>
      <xdr:rowOff>64951</xdr:rowOff>
    </xdr:to>
    <xdr:sp macro="" textlink="">
      <xdr:nvSpPr>
        <xdr:cNvPr id="431" name="楕円 430">
          <a:extLst>
            <a:ext uri="{FF2B5EF4-FFF2-40B4-BE49-F238E27FC236}">
              <a16:creationId xmlns:a16="http://schemas.microsoft.com/office/drawing/2014/main" id="{DA8B1A90-D532-42A0-A02A-0E84772F0B6E}"/>
            </a:ext>
          </a:extLst>
        </xdr:cNvPr>
        <xdr:cNvSpPr/>
      </xdr:nvSpPr>
      <xdr:spPr>
        <a:xfrm>
          <a:off x="16268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157678</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3E91E7B1-AD35-42B9-BAE2-1FC043EADD6B}"/>
            </a:ext>
          </a:extLst>
        </xdr:cNvPr>
        <xdr:cNvSpPr txBox="1"/>
      </xdr:nvSpPr>
      <xdr:spPr>
        <a:xfrm>
          <a:off x="16357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74386</xdr:rowOff>
    </xdr:from>
    <xdr:to>
      <xdr:col>81</xdr:col>
      <xdr:colOff>101600</xdr:colOff>
      <xdr:row>36</xdr:row>
      <xdr:rowOff>4536</xdr:rowOff>
    </xdr:to>
    <xdr:sp macro="" textlink="">
      <xdr:nvSpPr>
        <xdr:cNvPr id="433" name="楕円 432">
          <a:extLst>
            <a:ext uri="{FF2B5EF4-FFF2-40B4-BE49-F238E27FC236}">
              <a16:creationId xmlns:a16="http://schemas.microsoft.com/office/drawing/2014/main" id="{C7F5217F-3EFE-400D-AA6E-99D888684203}"/>
            </a:ext>
          </a:extLst>
        </xdr:cNvPr>
        <xdr:cNvSpPr/>
      </xdr:nvSpPr>
      <xdr:spPr>
        <a:xfrm>
          <a:off x="15430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125186</xdr:rowOff>
    </xdr:from>
    <xdr:to>
      <xdr:col>85</xdr:col>
      <xdr:colOff>127000</xdr:colOff>
      <xdr:row>36</xdr:row>
      <xdr:rowOff>14151</xdr:rowOff>
    </xdr:to>
    <xdr:cxnSp macro="">
      <xdr:nvCxnSpPr>
        <xdr:cNvPr id="434" name="直線コネクタ 433">
          <a:extLst>
            <a:ext uri="{FF2B5EF4-FFF2-40B4-BE49-F238E27FC236}">
              <a16:creationId xmlns:a16="http://schemas.microsoft.com/office/drawing/2014/main" id="{9C8321BF-4C44-4009-9E70-D5B2FEA2DC2C}"/>
            </a:ext>
          </a:extLst>
        </xdr:cNvPr>
        <xdr:cNvCxnSpPr/>
      </xdr:nvCxnSpPr>
      <xdr:spPr>
        <a:xfrm>
          <a:off x="15481300" y="612593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17236</xdr:rowOff>
    </xdr:from>
    <xdr:to>
      <xdr:col>76</xdr:col>
      <xdr:colOff>165100</xdr:colOff>
      <xdr:row>35</xdr:row>
      <xdr:rowOff>118836</xdr:rowOff>
    </xdr:to>
    <xdr:sp macro="" textlink="">
      <xdr:nvSpPr>
        <xdr:cNvPr id="435" name="楕円 434">
          <a:extLst>
            <a:ext uri="{FF2B5EF4-FFF2-40B4-BE49-F238E27FC236}">
              <a16:creationId xmlns:a16="http://schemas.microsoft.com/office/drawing/2014/main" id="{B6F32659-D8C6-4CBE-BB9D-C904D942C964}"/>
            </a:ext>
          </a:extLst>
        </xdr:cNvPr>
        <xdr:cNvSpPr/>
      </xdr:nvSpPr>
      <xdr:spPr>
        <a:xfrm>
          <a:off x="14541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68036</xdr:rowOff>
    </xdr:from>
    <xdr:to>
      <xdr:col>81</xdr:col>
      <xdr:colOff>50800</xdr:colOff>
      <xdr:row>35</xdr:row>
      <xdr:rowOff>125186</xdr:rowOff>
    </xdr:to>
    <xdr:cxnSp macro="">
      <xdr:nvCxnSpPr>
        <xdr:cNvPr id="436" name="直線コネクタ 435">
          <a:extLst>
            <a:ext uri="{FF2B5EF4-FFF2-40B4-BE49-F238E27FC236}">
              <a16:creationId xmlns:a16="http://schemas.microsoft.com/office/drawing/2014/main" id="{CF2F1EA4-BB30-440E-B295-1830DC67C836}"/>
            </a:ext>
          </a:extLst>
        </xdr:cNvPr>
        <xdr:cNvCxnSpPr/>
      </xdr:nvCxnSpPr>
      <xdr:spPr>
        <a:xfrm>
          <a:off x="14592300" y="60687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131536</xdr:rowOff>
    </xdr:from>
    <xdr:to>
      <xdr:col>72</xdr:col>
      <xdr:colOff>38100</xdr:colOff>
      <xdr:row>35</xdr:row>
      <xdr:rowOff>61686</xdr:rowOff>
    </xdr:to>
    <xdr:sp macro="" textlink="">
      <xdr:nvSpPr>
        <xdr:cNvPr id="437" name="楕円 436">
          <a:extLst>
            <a:ext uri="{FF2B5EF4-FFF2-40B4-BE49-F238E27FC236}">
              <a16:creationId xmlns:a16="http://schemas.microsoft.com/office/drawing/2014/main" id="{90D0CAC0-4E95-47CA-9F8E-4E867DBBF429}"/>
            </a:ext>
          </a:extLst>
        </xdr:cNvPr>
        <xdr:cNvSpPr/>
      </xdr:nvSpPr>
      <xdr:spPr>
        <a:xfrm>
          <a:off x="13652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10886</xdr:rowOff>
    </xdr:from>
    <xdr:to>
      <xdr:col>76</xdr:col>
      <xdr:colOff>114300</xdr:colOff>
      <xdr:row>35</xdr:row>
      <xdr:rowOff>68036</xdr:rowOff>
    </xdr:to>
    <xdr:cxnSp macro="">
      <xdr:nvCxnSpPr>
        <xdr:cNvPr id="438" name="直線コネクタ 437">
          <a:extLst>
            <a:ext uri="{FF2B5EF4-FFF2-40B4-BE49-F238E27FC236}">
              <a16:creationId xmlns:a16="http://schemas.microsoft.com/office/drawing/2014/main" id="{6C34AB79-9CC8-478B-83F8-498545B7DE0B}"/>
            </a:ext>
          </a:extLst>
        </xdr:cNvPr>
        <xdr:cNvCxnSpPr/>
      </xdr:nvCxnSpPr>
      <xdr:spPr>
        <a:xfrm>
          <a:off x="13703300" y="60116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160927</xdr:rowOff>
    </xdr:from>
    <xdr:to>
      <xdr:col>67</xdr:col>
      <xdr:colOff>101600</xdr:colOff>
      <xdr:row>36</xdr:row>
      <xdr:rowOff>91077</xdr:rowOff>
    </xdr:to>
    <xdr:sp macro="" textlink="">
      <xdr:nvSpPr>
        <xdr:cNvPr id="439" name="楕円 438">
          <a:extLst>
            <a:ext uri="{FF2B5EF4-FFF2-40B4-BE49-F238E27FC236}">
              <a16:creationId xmlns:a16="http://schemas.microsoft.com/office/drawing/2014/main" id="{266201EF-017D-4736-B7CF-874B570AC921}"/>
            </a:ext>
          </a:extLst>
        </xdr:cNvPr>
        <xdr:cNvSpPr/>
      </xdr:nvSpPr>
      <xdr:spPr>
        <a:xfrm>
          <a:off x="12763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10886</xdr:rowOff>
    </xdr:from>
    <xdr:to>
      <xdr:col>71</xdr:col>
      <xdr:colOff>177800</xdr:colOff>
      <xdr:row>36</xdr:row>
      <xdr:rowOff>40277</xdr:rowOff>
    </xdr:to>
    <xdr:cxnSp macro="">
      <xdr:nvCxnSpPr>
        <xdr:cNvPr id="440" name="直線コネクタ 439">
          <a:extLst>
            <a:ext uri="{FF2B5EF4-FFF2-40B4-BE49-F238E27FC236}">
              <a16:creationId xmlns:a16="http://schemas.microsoft.com/office/drawing/2014/main" id="{7A75590C-422F-4D8B-B491-E0DE8442A2BD}"/>
            </a:ext>
          </a:extLst>
        </xdr:cNvPr>
        <xdr:cNvCxnSpPr/>
      </xdr:nvCxnSpPr>
      <xdr:spPr>
        <a:xfrm flipV="1">
          <a:off x="12814300" y="6011636"/>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947866F8-5C02-4CD5-A28C-DE0E28393485}"/>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A0AC7581-91B9-4018-845B-3F9978365C7B}"/>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291BF2B6-3A33-4C42-BD11-631F73A69B78}"/>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84DE26C2-2DA1-40C2-B3BA-B7A92AF80169}"/>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21063</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C5BAD99D-07AA-48B3-9F16-B5446F4546ED}"/>
            </a:ext>
          </a:extLst>
        </xdr:cNvPr>
        <xdr:cNvSpPr txBox="1"/>
      </xdr:nvSpPr>
      <xdr:spPr>
        <a:xfrm>
          <a:off x="152660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135363</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F18E3AF7-A355-4CD0-AC29-546A17278929}"/>
            </a:ext>
          </a:extLst>
        </xdr:cNvPr>
        <xdr:cNvSpPr txBox="1"/>
      </xdr:nvSpPr>
      <xdr:spPr>
        <a:xfrm>
          <a:off x="14389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78213</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54AF4217-7ED8-4E1C-9C76-BAA806B11A70}"/>
            </a:ext>
          </a:extLst>
        </xdr:cNvPr>
        <xdr:cNvSpPr txBox="1"/>
      </xdr:nvSpPr>
      <xdr:spPr>
        <a:xfrm>
          <a:off x="13500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107604</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C5449814-B9D7-42AC-877A-0FAE1A7F1CC3}"/>
            </a:ext>
          </a:extLst>
        </xdr:cNvPr>
        <xdr:cNvSpPr txBox="1"/>
      </xdr:nvSpPr>
      <xdr:spPr>
        <a:xfrm>
          <a:off x="12611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BE1E7987-7898-4C02-9BE5-3E54C526A0F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EDAC4CD6-C355-4840-8C47-825AE08E52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CF0AA834-09D9-40A3-9C64-F483C733277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44E2158D-1875-4516-9314-5A73E91828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59F1D807-B002-485C-9309-D20A1E1F6E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20E40A8C-5449-46C9-805F-87C57C0F89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CAC2A966-6E99-4288-8EF7-9BDFCD24F9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3331C065-1A13-4A4A-9546-20891EC9B8E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38403E83-D3B6-4F8B-8F96-3907875044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A7A5D780-AE2E-473F-8964-339CF452441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6FFB0E57-99FF-40CC-990D-16A77EB1464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a:extLst>
            <a:ext uri="{FF2B5EF4-FFF2-40B4-BE49-F238E27FC236}">
              <a16:creationId xmlns:a16="http://schemas.microsoft.com/office/drawing/2014/main" id="{35746590-5322-480B-BE16-F512BF5796B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2AB4B0BC-8B4D-489F-A0DF-5562AA6D27F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2" name="テキスト ボックス 461">
          <a:extLst>
            <a:ext uri="{FF2B5EF4-FFF2-40B4-BE49-F238E27FC236}">
              <a16:creationId xmlns:a16="http://schemas.microsoft.com/office/drawing/2014/main" id="{6073F335-0801-4D6B-B118-3FE2EA978725}"/>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3907FAD-09AC-4775-B8FB-FEAF91CDDF9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4" name="テキスト ボックス 463">
          <a:extLst>
            <a:ext uri="{FF2B5EF4-FFF2-40B4-BE49-F238E27FC236}">
              <a16:creationId xmlns:a16="http://schemas.microsoft.com/office/drawing/2014/main" id="{71D512E0-292B-41CE-889A-D32E45EA6C4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5CF3E7A3-784C-4D15-B19B-2E2517EB90B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6" name="テキスト ボックス 465">
          <a:extLst>
            <a:ext uri="{FF2B5EF4-FFF2-40B4-BE49-F238E27FC236}">
              <a16:creationId xmlns:a16="http://schemas.microsoft.com/office/drawing/2014/main" id="{F1FA4270-BCED-4D67-842A-652A71FC264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A2506840-1528-4EBC-B209-9A92BE289D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8" name="テキスト ボックス 467">
          <a:extLst>
            <a:ext uri="{FF2B5EF4-FFF2-40B4-BE49-F238E27FC236}">
              <a16:creationId xmlns:a16="http://schemas.microsoft.com/office/drawing/2014/main" id="{02C17984-0542-4FAE-B6BA-85C86DD8D2C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755E22C0-B266-4064-9A9B-C09E15F6FD3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470" name="直線コネクタ 469">
          <a:extLst>
            <a:ext uri="{FF2B5EF4-FFF2-40B4-BE49-F238E27FC236}">
              <a16:creationId xmlns:a16="http://schemas.microsoft.com/office/drawing/2014/main" id="{B1DC30C2-A08A-4198-97C3-4506BD4ADB46}"/>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5AF5624B-1C2E-4E7D-A7D5-240D57AF5D0C}"/>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472" name="直線コネクタ 471">
          <a:extLst>
            <a:ext uri="{FF2B5EF4-FFF2-40B4-BE49-F238E27FC236}">
              <a16:creationId xmlns:a16="http://schemas.microsoft.com/office/drawing/2014/main" id="{989C1C19-7120-40E2-A873-04366D3A3A76}"/>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473" name="【一般廃棄物処理施設】&#10;一人当たり有形固定資産（償却資産）額最大値テキスト">
          <a:extLst>
            <a:ext uri="{FF2B5EF4-FFF2-40B4-BE49-F238E27FC236}">
              <a16:creationId xmlns:a16="http://schemas.microsoft.com/office/drawing/2014/main" id="{F3695ECC-92B1-4A18-AE2D-23169ECDCE96}"/>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474" name="直線コネクタ 473">
          <a:extLst>
            <a:ext uri="{FF2B5EF4-FFF2-40B4-BE49-F238E27FC236}">
              <a16:creationId xmlns:a16="http://schemas.microsoft.com/office/drawing/2014/main" id="{E88AD5A6-F130-45E2-9CDF-A747BA20C3AC}"/>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10558D37-7EAD-45F7-943B-DACC70FF1CE1}"/>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476" name="フローチャート: 判断 475">
          <a:extLst>
            <a:ext uri="{FF2B5EF4-FFF2-40B4-BE49-F238E27FC236}">
              <a16:creationId xmlns:a16="http://schemas.microsoft.com/office/drawing/2014/main" id="{CDADBAE8-C279-4BBA-8DFC-1EF6B2EBC917}"/>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477" name="フローチャート: 判断 476">
          <a:extLst>
            <a:ext uri="{FF2B5EF4-FFF2-40B4-BE49-F238E27FC236}">
              <a16:creationId xmlns:a16="http://schemas.microsoft.com/office/drawing/2014/main" id="{05DD3479-C008-433B-95EA-430227CE4BD5}"/>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478" name="フローチャート: 判断 477">
          <a:extLst>
            <a:ext uri="{FF2B5EF4-FFF2-40B4-BE49-F238E27FC236}">
              <a16:creationId xmlns:a16="http://schemas.microsoft.com/office/drawing/2014/main" id="{D920959A-8436-4979-99F8-B09198ABE596}"/>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479" name="フローチャート: 判断 478">
          <a:extLst>
            <a:ext uri="{FF2B5EF4-FFF2-40B4-BE49-F238E27FC236}">
              <a16:creationId xmlns:a16="http://schemas.microsoft.com/office/drawing/2014/main" id="{BB9E245C-E308-4DA2-AC27-714CBC2F993F}"/>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480" name="フローチャート: 判断 479">
          <a:extLst>
            <a:ext uri="{FF2B5EF4-FFF2-40B4-BE49-F238E27FC236}">
              <a16:creationId xmlns:a16="http://schemas.microsoft.com/office/drawing/2014/main" id="{622FBFB1-BD16-4EAB-B162-1552816EF6B2}"/>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F0D3234-A534-45DA-AC6F-930E73DB6C7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26AECB1-CC23-4B15-8AB5-2D926ACD0B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F9D1C65-68C7-4473-81BD-36D3B69A375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00B31A7-C8E9-49A4-89AA-E44629D4BB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574079C-BF2A-4B11-BB8E-9B976CB5C02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164015</xdr:rowOff>
    </xdr:from>
    <xdr:to>
      <xdr:col>116</xdr:col>
      <xdr:colOff>114300</xdr:colOff>
      <xdr:row>41</xdr:row>
      <xdr:rowOff>94165</xdr:rowOff>
    </xdr:to>
    <xdr:sp macro="" textlink="">
      <xdr:nvSpPr>
        <xdr:cNvPr id="486" name="楕円 485">
          <a:extLst>
            <a:ext uri="{FF2B5EF4-FFF2-40B4-BE49-F238E27FC236}">
              <a16:creationId xmlns:a16="http://schemas.microsoft.com/office/drawing/2014/main" id="{C6E194E9-C10C-41EE-844C-4EF9C54A939A}"/>
            </a:ext>
          </a:extLst>
        </xdr:cNvPr>
        <xdr:cNvSpPr/>
      </xdr:nvSpPr>
      <xdr:spPr>
        <a:xfrm>
          <a:off x="22110700" y="70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139893</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94ED3E88-CBC6-45B1-BD3D-0C6DF3FB5E80}"/>
            </a:ext>
          </a:extLst>
        </xdr:cNvPr>
        <xdr:cNvSpPr txBox="1"/>
      </xdr:nvSpPr>
      <xdr:spPr>
        <a:xfrm>
          <a:off x="22199600" y="699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167175</xdr:rowOff>
    </xdr:from>
    <xdr:to>
      <xdr:col>112</xdr:col>
      <xdr:colOff>38100</xdr:colOff>
      <xdr:row>41</xdr:row>
      <xdr:rowOff>97325</xdr:rowOff>
    </xdr:to>
    <xdr:sp macro="" textlink="">
      <xdr:nvSpPr>
        <xdr:cNvPr id="488" name="楕円 487">
          <a:extLst>
            <a:ext uri="{FF2B5EF4-FFF2-40B4-BE49-F238E27FC236}">
              <a16:creationId xmlns:a16="http://schemas.microsoft.com/office/drawing/2014/main" id="{4B731D93-5B41-4FAD-8420-5D09A0602C06}"/>
            </a:ext>
          </a:extLst>
        </xdr:cNvPr>
        <xdr:cNvSpPr/>
      </xdr:nvSpPr>
      <xdr:spPr>
        <a:xfrm>
          <a:off x="21272500" y="70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43365</xdr:rowOff>
    </xdr:from>
    <xdr:to>
      <xdr:col>116</xdr:col>
      <xdr:colOff>63500</xdr:colOff>
      <xdr:row>41</xdr:row>
      <xdr:rowOff>46525</xdr:rowOff>
    </xdr:to>
    <xdr:cxnSp macro="">
      <xdr:nvCxnSpPr>
        <xdr:cNvPr id="489" name="直線コネクタ 488">
          <a:extLst>
            <a:ext uri="{FF2B5EF4-FFF2-40B4-BE49-F238E27FC236}">
              <a16:creationId xmlns:a16="http://schemas.microsoft.com/office/drawing/2014/main" id="{E11615B0-8B01-434E-9CD1-C8429400992C}"/>
            </a:ext>
          </a:extLst>
        </xdr:cNvPr>
        <xdr:cNvCxnSpPr/>
      </xdr:nvCxnSpPr>
      <xdr:spPr>
        <a:xfrm flipV="1">
          <a:off x="21323300" y="7072815"/>
          <a:ext cx="838200" cy="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170740</xdr:rowOff>
    </xdr:from>
    <xdr:to>
      <xdr:col>107</xdr:col>
      <xdr:colOff>101600</xdr:colOff>
      <xdr:row>41</xdr:row>
      <xdr:rowOff>100890</xdr:rowOff>
    </xdr:to>
    <xdr:sp macro="" textlink="">
      <xdr:nvSpPr>
        <xdr:cNvPr id="490" name="楕円 489">
          <a:extLst>
            <a:ext uri="{FF2B5EF4-FFF2-40B4-BE49-F238E27FC236}">
              <a16:creationId xmlns:a16="http://schemas.microsoft.com/office/drawing/2014/main" id="{3193F364-5BE0-419E-9C56-46838A810438}"/>
            </a:ext>
          </a:extLst>
        </xdr:cNvPr>
        <xdr:cNvSpPr/>
      </xdr:nvSpPr>
      <xdr:spPr>
        <a:xfrm>
          <a:off x="20383500" y="70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46525</xdr:rowOff>
    </xdr:from>
    <xdr:to>
      <xdr:col>111</xdr:col>
      <xdr:colOff>177800</xdr:colOff>
      <xdr:row>41</xdr:row>
      <xdr:rowOff>50090</xdr:rowOff>
    </xdr:to>
    <xdr:cxnSp macro="">
      <xdr:nvCxnSpPr>
        <xdr:cNvPr id="491" name="直線コネクタ 490">
          <a:extLst>
            <a:ext uri="{FF2B5EF4-FFF2-40B4-BE49-F238E27FC236}">
              <a16:creationId xmlns:a16="http://schemas.microsoft.com/office/drawing/2014/main" id="{77C1E72F-9221-4A24-A9F8-62115D2375E1}"/>
            </a:ext>
          </a:extLst>
        </xdr:cNvPr>
        <xdr:cNvCxnSpPr/>
      </xdr:nvCxnSpPr>
      <xdr:spPr>
        <a:xfrm flipV="1">
          <a:off x="20434300" y="7075975"/>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3642</xdr:rowOff>
    </xdr:from>
    <xdr:to>
      <xdr:col>102</xdr:col>
      <xdr:colOff>165100</xdr:colOff>
      <xdr:row>41</xdr:row>
      <xdr:rowOff>105242</xdr:rowOff>
    </xdr:to>
    <xdr:sp macro="" textlink="">
      <xdr:nvSpPr>
        <xdr:cNvPr id="492" name="楕円 491">
          <a:extLst>
            <a:ext uri="{FF2B5EF4-FFF2-40B4-BE49-F238E27FC236}">
              <a16:creationId xmlns:a16="http://schemas.microsoft.com/office/drawing/2014/main" id="{7F9131DB-CD79-46AF-B69A-E950F1C18525}"/>
            </a:ext>
          </a:extLst>
        </xdr:cNvPr>
        <xdr:cNvSpPr/>
      </xdr:nvSpPr>
      <xdr:spPr>
        <a:xfrm>
          <a:off x="19494500" y="703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50090</xdr:rowOff>
    </xdr:from>
    <xdr:to>
      <xdr:col>107</xdr:col>
      <xdr:colOff>50800</xdr:colOff>
      <xdr:row>41</xdr:row>
      <xdr:rowOff>54442</xdr:rowOff>
    </xdr:to>
    <xdr:cxnSp macro="">
      <xdr:nvCxnSpPr>
        <xdr:cNvPr id="493" name="直線コネクタ 492">
          <a:extLst>
            <a:ext uri="{FF2B5EF4-FFF2-40B4-BE49-F238E27FC236}">
              <a16:creationId xmlns:a16="http://schemas.microsoft.com/office/drawing/2014/main" id="{1ED444F0-D0D0-409F-8948-4DC90782B57E}"/>
            </a:ext>
          </a:extLst>
        </xdr:cNvPr>
        <xdr:cNvCxnSpPr/>
      </xdr:nvCxnSpPr>
      <xdr:spPr>
        <a:xfrm flipV="1">
          <a:off x="19545300" y="7079540"/>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162471</xdr:rowOff>
    </xdr:from>
    <xdr:to>
      <xdr:col>98</xdr:col>
      <xdr:colOff>38100</xdr:colOff>
      <xdr:row>41</xdr:row>
      <xdr:rowOff>92621</xdr:rowOff>
    </xdr:to>
    <xdr:sp macro="" textlink="">
      <xdr:nvSpPr>
        <xdr:cNvPr id="494" name="楕円 493">
          <a:extLst>
            <a:ext uri="{FF2B5EF4-FFF2-40B4-BE49-F238E27FC236}">
              <a16:creationId xmlns:a16="http://schemas.microsoft.com/office/drawing/2014/main" id="{5D717468-A769-41B0-8501-0AFC8A4C2AEB}"/>
            </a:ext>
          </a:extLst>
        </xdr:cNvPr>
        <xdr:cNvSpPr/>
      </xdr:nvSpPr>
      <xdr:spPr>
        <a:xfrm>
          <a:off x="18605500" y="70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41821</xdr:rowOff>
    </xdr:from>
    <xdr:to>
      <xdr:col>102</xdr:col>
      <xdr:colOff>114300</xdr:colOff>
      <xdr:row>41</xdr:row>
      <xdr:rowOff>54442</xdr:rowOff>
    </xdr:to>
    <xdr:cxnSp macro="">
      <xdr:nvCxnSpPr>
        <xdr:cNvPr id="495" name="直線コネクタ 494">
          <a:extLst>
            <a:ext uri="{FF2B5EF4-FFF2-40B4-BE49-F238E27FC236}">
              <a16:creationId xmlns:a16="http://schemas.microsoft.com/office/drawing/2014/main" id="{BE4FC153-DEED-49A3-B566-CCD73650DA63}"/>
            </a:ext>
          </a:extLst>
        </xdr:cNvPr>
        <xdr:cNvCxnSpPr/>
      </xdr:nvCxnSpPr>
      <xdr:spPr>
        <a:xfrm>
          <a:off x="18656300" y="7071271"/>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496" name="n_1aveValue【一般廃棄物処理施設】&#10;一人当たり有形固定資産（償却資産）額">
          <a:extLst>
            <a:ext uri="{FF2B5EF4-FFF2-40B4-BE49-F238E27FC236}">
              <a16:creationId xmlns:a16="http://schemas.microsoft.com/office/drawing/2014/main" id="{F61E6ADC-009D-4CD7-B2B9-C2A27A87C5CF}"/>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8EA0D32D-F68D-4A65-9A3B-BB5A686C2CBA}"/>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498" name="n_3aveValue【一般廃棄物処理施設】&#10;一人当たり有形固定資産（償却資産）額">
          <a:extLst>
            <a:ext uri="{FF2B5EF4-FFF2-40B4-BE49-F238E27FC236}">
              <a16:creationId xmlns:a16="http://schemas.microsoft.com/office/drawing/2014/main" id="{FA4862F7-A210-4ED4-A628-A527E0ADD7E6}"/>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499" name="n_4aveValue【一般廃棄物処理施設】&#10;一人当たり有形固定資産（償却資産）額">
          <a:extLst>
            <a:ext uri="{FF2B5EF4-FFF2-40B4-BE49-F238E27FC236}">
              <a16:creationId xmlns:a16="http://schemas.microsoft.com/office/drawing/2014/main" id="{52B63FB5-B048-4BED-99DE-DCC731F7128D}"/>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88452</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31AA6BB1-67CC-4DE5-A454-3BF0382E61A7}"/>
            </a:ext>
          </a:extLst>
        </xdr:cNvPr>
        <xdr:cNvSpPr txBox="1"/>
      </xdr:nvSpPr>
      <xdr:spPr>
        <a:xfrm>
          <a:off x="21011095" y="711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92017</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007DC65D-1D14-4EA5-B1E1-811DEE6F8BD9}"/>
            </a:ext>
          </a:extLst>
        </xdr:cNvPr>
        <xdr:cNvSpPr txBox="1"/>
      </xdr:nvSpPr>
      <xdr:spPr>
        <a:xfrm>
          <a:off x="20134795" y="712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121769</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A013CC51-4D82-414E-90BE-02477CB81100}"/>
            </a:ext>
          </a:extLst>
        </xdr:cNvPr>
        <xdr:cNvSpPr txBox="1"/>
      </xdr:nvSpPr>
      <xdr:spPr>
        <a:xfrm>
          <a:off x="19245795" y="680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109148</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1EC5CE2A-AE4F-4F12-B998-132EC0811158}"/>
            </a:ext>
          </a:extLst>
        </xdr:cNvPr>
        <xdr:cNvSpPr txBox="1"/>
      </xdr:nvSpPr>
      <xdr:spPr>
        <a:xfrm>
          <a:off x="18356795" y="679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68D53412-C25F-480A-B13F-8E19FA39C2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ED50E0CC-892E-4588-B7B0-CBCDFC5351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E2824BEA-4377-47DF-AFFD-176F3F505C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96C552FD-76DB-4D61-9DAD-6BE5E466DC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C9581663-A0DC-401D-988A-AFBF0CFFEC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27583FE4-82AD-4164-B346-B605011E36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FD260A2F-535A-479C-8A6F-A898314D9E7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25FEB4E5-2D93-4509-AC9E-0F3BB19EAB1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4EC4C45F-5819-435A-AEBA-6252BCE427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1782FEAF-084A-491A-A3DD-7FF2D0730F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2F8AD027-FA64-4D48-A58D-4D949F3013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F4DA0529-C35B-4E63-8091-97D0C0DE1B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D86A6078-F4EA-4C23-92F8-ACA45BAA13E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CD17B186-030B-4FD8-AD40-AD963E837D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E29B4759-9872-464A-BCC8-E0F5E7AA74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AA8DE980-52A3-4E3F-855C-D82BFAEC973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EDDBD9AA-1B68-4608-9B86-958AFD3407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4BCD9963-8B6D-4873-976F-0E91120BED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F4F5E310-7189-40FB-941B-3410D4E5B7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A8A852C6-4CDF-4EB9-99F3-DCAC384211F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1844CB41-DEBD-4060-8D73-30D5913A28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95A0DA6A-6004-4200-8120-FBDFE803B0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17673E75-E651-4F60-8636-CF324B9C8A1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D7D45557-A745-43CD-BACA-DE46B8F4026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8C56E7E2-86FC-4119-8DA0-F0D269DF669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D30E1066-A1D9-4894-959C-FF044025026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33599BE9-E42E-47D8-A5D1-6B5F1326A38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a:extLst>
            <a:ext uri="{FF2B5EF4-FFF2-40B4-BE49-F238E27FC236}">
              <a16:creationId xmlns:a16="http://schemas.microsoft.com/office/drawing/2014/main" id="{3A63E287-8E33-46EF-BAC1-C51F0444DD1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a:extLst>
            <a:ext uri="{FF2B5EF4-FFF2-40B4-BE49-F238E27FC236}">
              <a16:creationId xmlns:a16="http://schemas.microsoft.com/office/drawing/2014/main" id="{FC77B633-8B85-4C3C-9BC5-46780194930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a:extLst>
            <a:ext uri="{FF2B5EF4-FFF2-40B4-BE49-F238E27FC236}">
              <a16:creationId xmlns:a16="http://schemas.microsoft.com/office/drawing/2014/main" id="{526ED922-FA21-47D2-AE5D-E82356DD219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a:extLst>
            <a:ext uri="{FF2B5EF4-FFF2-40B4-BE49-F238E27FC236}">
              <a16:creationId xmlns:a16="http://schemas.microsoft.com/office/drawing/2014/main" id="{6644BFC9-5BEE-48EC-9EA2-1AD1FC87C1F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a:extLst>
            <a:ext uri="{FF2B5EF4-FFF2-40B4-BE49-F238E27FC236}">
              <a16:creationId xmlns:a16="http://schemas.microsoft.com/office/drawing/2014/main" id="{16CD6F7B-C527-4E27-BD88-F5EA41A1958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a:extLst>
            <a:ext uri="{FF2B5EF4-FFF2-40B4-BE49-F238E27FC236}">
              <a16:creationId xmlns:a16="http://schemas.microsoft.com/office/drawing/2014/main" id="{A937CD2C-5EC5-45CF-974B-265E87A19D7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a:extLst>
            <a:ext uri="{FF2B5EF4-FFF2-40B4-BE49-F238E27FC236}">
              <a16:creationId xmlns:a16="http://schemas.microsoft.com/office/drawing/2014/main" id="{5C72A3C0-10AF-4D4A-B758-9D2F50BE43D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a:extLst>
            <a:ext uri="{FF2B5EF4-FFF2-40B4-BE49-F238E27FC236}">
              <a16:creationId xmlns:a16="http://schemas.microsoft.com/office/drawing/2014/main" id="{7CDC7BA9-641A-41FA-A745-57928CE9A1B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a:extLst>
            <a:ext uri="{FF2B5EF4-FFF2-40B4-BE49-F238E27FC236}">
              <a16:creationId xmlns:a16="http://schemas.microsoft.com/office/drawing/2014/main" id="{44A5A2CA-EBAD-4D18-AF17-9F23099E1CB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a:extLst>
            <a:ext uri="{FF2B5EF4-FFF2-40B4-BE49-F238E27FC236}">
              <a16:creationId xmlns:a16="http://schemas.microsoft.com/office/drawing/2014/main" id="{9448960F-8001-4262-85DC-BA467D279EF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a:extLst>
            <a:ext uri="{FF2B5EF4-FFF2-40B4-BE49-F238E27FC236}">
              <a16:creationId xmlns:a16="http://schemas.microsoft.com/office/drawing/2014/main" id="{79CB66F3-2D3B-4359-87A8-8B8361A0403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a:extLst>
            <a:ext uri="{FF2B5EF4-FFF2-40B4-BE49-F238E27FC236}">
              <a16:creationId xmlns:a16="http://schemas.microsoft.com/office/drawing/2014/main" id="{76C0A70B-1F27-4558-97EC-97E4858D4F3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A2D742AD-EB4D-49B3-8EDC-FD36BBC535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A98B1E7D-119B-4EC3-A2A3-1C3BCBA485D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45" name="直線コネクタ 544">
          <a:extLst>
            <a:ext uri="{FF2B5EF4-FFF2-40B4-BE49-F238E27FC236}">
              <a16:creationId xmlns:a16="http://schemas.microsoft.com/office/drawing/2014/main" id="{7CB6371D-164F-43B6-87A9-7511AFC41F15}"/>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a:extLst>
            <a:ext uri="{FF2B5EF4-FFF2-40B4-BE49-F238E27FC236}">
              <a16:creationId xmlns:a16="http://schemas.microsoft.com/office/drawing/2014/main" id="{BE8B70F8-6658-46F0-BEDF-41981112145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a:extLst>
            <a:ext uri="{FF2B5EF4-FFF2-40B4-BE49-F238E27FC236}">
              <a16:creationId xmlns:a16="http://schemas.microsoft.com/office/drawing/2014/main" id="{C7C572E4-4352-47FE-A47B-02B4BFD3BF3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48" name="【消防施設】&#10;有形固定資産減価償却率最大値テキスト">
          <a:extLst>
            <a:ext uri="{FF2B5EF4-FFF2-40B4-BE49-F238E27FC236}">
              <a16:creationId xmlns:a16="http://schemas.microsoft.com/office/drawing/2014/main" id="{E3248B73-0A79-40E7-8747-4A1A20918D4A}"/>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49" name="直線コネクタ 548">
          <a:extLst>
            <a:ext uri="{FF2B5EF4-FFF2-40B4-BE49-F238E27FC236}">
              <a16:creationId xmlns:a16="http://schemas.microsoft.com/office/drawing/2014/main" id="{F7ECD81E-C263-4295-8EE1-F854FA0220E8}"/>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5BFDCAFE-A976-4A92-A0C3-2F1A4D7EABA3}"/>
            </a:ext>
          </a:extLst>
        </xdr:cNvPr>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51" name="フローチャート: 判断 550">
          <a:extLst>
            <a:ext uri="{FF2B5EF4-FFF2-40B4-BE49-F238E27FC236}">
              <a16:creationId xmlns:a16="http://schemas.microsoft.com/office/drawing/2014/main" id="{43301170-D6C4-412F-A250-4704460383C8}"/>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52" name="フローチャート: 判断 551">
          <a:extLst>
            <a:ext uri="{FF2B5EF4-FFF2-40B4-BE49-F238E27FC236}">
              <a16:creationId xmlns:a16="http://schemas.microsoft.com/office/drawing/2014/main" id="{87733FFE-FCC7-40C8-9272-5C1BA577198F}"/>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53" name="フローチャート: 判断 552">
          <a:extLst>
            <a:ext uri="{FF2B5EF4-FFF2-40B4-BE49-F238E27FC236}">
              <a16:creationId xmlns:a16="http://schemas.microsoft.com/office/drawing/2014/main" id="{D82C4DF2-D2A5-43EC-BDE4-2ABD3991D933}"/>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554" name="フローチャート: 判断 553">
          <a:extLst>
            <a:ext uri="{FF2B5EF4-FFF2-40B4-BE49-F238E27FC236}">
              <a16:creationId xmlns:a16="http://schemas.microsoft.com/office/drawing/2014/main" id="{7393B212-05FB-4ED0-82AB-6AA6E586DB5C}"/>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555" name="フローチャート: 判断 554">
          <a:extLst>
            <a:ext uri="{FF2B5EF4-FFF2-40B4-BE49-F238E27FC236}">
              <a16:creationId xmlns:a16="http://schemas.microsoft.com/office/drawing/2014/main" id="{D9158075-2F13-46B1-AAFE-B4D2E0ADA222}"/>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903183A2-709C-4EC9-BA4D-9C30124AEAB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70269A23-36EB-498D-9839-AAB506EBF74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2B397F8-3464-4607-AB1B-DDED64D77C5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8DFF4E5B-5926-4519-93DB-D7E898B29C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3D57C8D1-E9E6-48EE-B493-A4BB57C4DCF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140788</xdr:rowOff>
    </xdr:from>
    <xdr:to>
      <xdr:col>85</xdr:col>
      <xdr:colOff>177800</xdr:colOff>
      <xdr:row>84</xdr:row>
      <xdr:rowOff>70938</xdr:rowOff>
    </xdr:to>
    <xdr:sp macro="" textlink="">
      <xdr:nvSpPr>
        <xdr:cNvPr id="561" name="楕円 560">
          <a:extLst>
            <a:ext uri="{FF2B5EF4-FFF2-40B4-BE49-F238E27FC236}">
              <a16:creationId xmlns:a16="http://schemas.microsoft.com/office/drawing/2014/main" id="{B0659B62-B422-483C-BDF6-8530BBBA3A68}"/>
            </a:ext>
          </a:extLst>
        </xdr:cNvPr>
        <xdr:cNvSpPr/>
      </xdr:nvSpPr>
      <xdr:spPr>
        <a:xfrm>
          <a:off x="162687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119215</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9487D9A0-37E4-4BDB-97A8-EDF7E9F7325E}"/>
            </a:ext>
          </a:extLst>
        </xdr:cNvPr>
        <xdr:cNvSpPr txBox="1"/>
      </xdr:nvSpPr>
      <xdr:spPr>
        <a:xfrm>
          <a:off x="16357600"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111398</xdr:rowOff>
    </xdr:from>
    <xdr:to>
      <xdr:col>81</xdr:col>
      <xdr:colOff>101600</xdr:colOff>
      <xdr:row>84</xdr:row>
      <xdr:rowOff>41548</xdr:rowOff>
    </xdr:to>
    <xdr:sp macro="" textlink="">
      <xdr:nvSpPr>
        <xdr:cNvPr id="563" name="楕円 562">
          <a:extLst>
            <a:ext uri="{FF2B5EF4-FFF2-40B4-BE49-F238E27FC236}">
              <a16:creationId xmlns:a16="http://schemas.microsoft.com/office/drawing/2014/main" id="{B39205CE-3551-4766-A793-BDCEB5CA1FBF}"/>
            </a:ext>
          </a:extLst>
        </xdr:cNvPr>
        <xdr:cNvSpPr/>
      </xdr:nvSpPr>
      <xdr:spPr>
        <a:xfrm>
          <a:off x="15430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162198</xdr:rowOff>
    </xdr:from>
    <xdr:to>
      <xdr:col>85</xdr:col>
      <xdr:colOff>127000</xdr:colOff>
      <xdr:row>84</xdr:row>
      <xdr:rowOff>20138</xdr:rowOff>
    </xdr:to>
    <xdr:cxnSp macro="">
      <xdr:nvCxnSpPr>
        <xdr:cNvPr id="564" name="直線コネクタ 563">
          <a:extLst>
            <a:ext uri="{FF2B5EF4-FFF2-40B4-BE49-F238E27FC236}">
              <a16:creationId xmlns:a16="http://schemas.microsoft.com/office/drawing/2014/main" id="{94E8BC7A-589C-4E1D-9AD1-D8027CD41E85}"/>
            </a:ext>
          </a:extLst>
        </xdr:cNvPr>
        <xdr:cNvCxnSpPr/>
      </xdr:nvCxnSpPr>
      <xdr:spPr>
        <a:xfrm>
          <a:off x="15481300" y="143925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565" name="楕円 564">
          <a:extLst>
            <a:ext uri="{FF2B5EF4-FFF2-40B4-BE49-F238E27FC236}">
              <a16:creationId xmlns:a16="http://schemas.microsoft.com/office/drawing/2014/main" id="{BB236533-297F-4AEE-BA2D-40067ECB517B}"/>
            </a:ext>
          </a:extLst>
        </xdr:cNvPr>
        <xdr:cNvSpPr/>
      </xdr:nvSpPr>
      <xdr:spPr>
        <a:xfrm>
          <a:off x="14541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158931</xdr:rowOff>
    </xdr:from>
    <xdr:to>
      <xdr:col>81</xdr:col>
      <xdr:colOff>50800</xdr:colOff>
      <xdr:row>83</xdr:row>
      <xdr:rowOff>162198</xdr:rowOff>
    </xdr:to>
    <xdr:cxnSp macro="">
      <xdr:nvCxnSpPr>
        <xdr:cNvPr id="566" name="直線コネクタ 565">
          <a:extLst>
            <a:ext uri="{FF2B5EF4-FFF2-40B4-BE49-F238E27FC236}">
              <a16:creationId xmlns:a16="http://schemas.microsoft.com/office/drawing/2014/main" id="{C7182558-CF76-4408-9E1C-1AC721A07B62}"/>
            </a:ext>
          </a:extLst>
        </xdr:cNvPr>
        <xdr:cNvCxnSpPr/>
      </xdr:nvCxnSpPr>
      <xdr:spPr>
        <a:xfrm>
          <a:off x="14592300" y="1438928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75474</xdr:rowOff>
    </xdr:from>
    <xdr:to>
      <xdr:col>72</xdr:col>
      <xdr:colOff>38100</xdr:colOff>
      <xdr:row>84</xdr:row>
      <xdr:rowOff>5624</xdr:rowOff>
    </xdr:to>
    <xdr:sp macro="" textlink="">
      <xdr:nvSpPr>
        <xdr:cNvPr id="567" name="楕円 566">
          <a:extLst>
            <a:ext uri="{FF2B5EF4-FFF2-40B4-BE49-F238E27FC236}">
              <a16:creationId xmlns:a16="http://schemas.microsoft.com/office/drawing/2014/main" id="{36BE235B-99A3-4EBA-9CAF-F6806DE86FF7}"/>
            </a:ext>
          </a:extLst>
        </xdr:cNvPr>
        <xdr:cNvSpPr/>
      </xdr:nvSpPr>
      <xdr:spPr>
        <a:xfrm>
          <a:off x="13652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126274</xdr:rowOff>
    </xdr:from>
    <xdr:to>
      <xdr:col>76</xdr:col>
      <xdr:colOff>114300</xdr:colOff>
      <xdr:row>83</xdr:row>
      <xdr:rowOff>158931</xdr:rowOff>
    </xdr:to>
    <xdr:cxnSp macro="">
      <xdr:nvCxnSpPr>
        <xdr:cNvPr id="568" name="直線コネクタ 567">
          <a:extLst>
            <a:ext uri="{FF2B5EF4-FFF2-40B4-BE49-F238E27FC236}">
              <a16:creationId xmlns:a16="http://schemas.microsoft.com/office/drawing/2014/main" id="{4857834F-9B02-4567-A26E-56707DCAB47F}"/>
            </a:ext>
          </a:extLst>
        </xdr:cNvPr>
        <xdr:cNvCxnSpPr/>
      </xdr:nvCxnSpPr>
      <xdr:spPr>
        <a:xfrm>
          <a:off x="13703300" y="1435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148952</xdr:rowOff>
    </xdr:from>
    <xdr:to>
      <xdr:col>67</xdr:col>
      <xdr:colOff>101600</xdr:colOff>
      <xdr:row>84</xdr:row>
      <xdr:rowOff>79102</xdr:rowOff>
    </xdr:to>
    <xdr:sp macro="" textlink="">
      <xdr:nvSpPr>
        <xdr:cNvPr id="569" name="楕円 568">
          <a:extLst>
            <a:ext uri="{FF2B5EF4-FFF2-40B4-BE49-F238E27FC236}">
              <a16:creationId xmlns:a16="http://schemas.microsoft.com/office/drawing/2014/main" id="{C14CA4C4-6212-4CAD-B09D-9BC97BC76DFD}"/>
            </a:ext>
          </a:extLst>
        </xdr:cNvPr>
        <xdr:cNvSpPr/>
      </xdr:nvSpPr>
      <xdr:spPr>
        <a:xfrm>
          <a:off x="12763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126274</xdr:rowOff>
    </xdr:from>
    <xdr:to>
      <xdr:col>71</xdr:col>
      <xdr:colOff>177800</xdr:colOff>
      <xdr:row>84</xdr:row>
      <xdr:rowOff>28302</xdr:rowOff>
    </xdr:to>
    <xdr:cxnSp macro="">
      <xdr:nvCxnSpPr>
        <xdr:cNvPr id="570" name="直線コネクタ 569">
          <a:extLst>
            <a:ext uri="{FF2B5EF4-FFF2-40B4-BE49-F238E27FC236}">
              <a16:creationId xmlns:a16="http://schemas.microsoft.com/office/drawing/2014/main" id="{DEC13FE6-BF7B-4F4C-A115-888ED41270AD}"/>
            </a:ext>
          </a:extLst>
        </xdr:cNvPr>
        <xdr:cNvCxnSpPr/>
      </xdr:nvCxnSpPr>
      <xdr:spPr>
        <a:xfrm flipV="1">
          <a:off x="12814300" y="14356624"/>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571" name="n_1aveValue【消防施設】&#10;有形固定資産減価償却率">
          <a:extLst>
            <a:ext uri="{FF2B5EF4-FFF2-40B4-BE49-F238E27FC236}">
              <a16:creationId xmlns:a16="http://schemas.microsoft.com/office/drawing/2014/main" id="{6F7BE558-2192-46F4-96C1-6CBEED3AD116}"/>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572" name="n_2aveValue【消防施設】&#10;有形固定資産減価償却率">
          <a:extLst>
            <a:ext uri="{FF2B5EF4-FFF2-40B4-BE49-F238E27FC236}">
              <a16:creationId xmlns:a16="http://schemas.microsoft.com/office/drawing/2014/main" id="{66B17F64-BFB9-488A-B6A3-5A9F2F599D0D}"/>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573" name="n_3aveValue【消防施設】&#10;有形固定資産減価償却率">
          <a:extLst>
            <a:ext uri="{FF2B5EF4-FFF2-40B4-BE49-F238E27FC236}">
              <a16:creationId xmlns:a16="http://schemas.microsoft.com/office/drawing/2014/main" id="{3AA5EB4E-466F-4C1D-A616-4E3B168F7C7A}"/>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574" name="n_4aveValue【消防施設】&#10;有形固定資産減価償却率">
          <a:extLst>
            <a:ext uri="{FF2B5EF4-FFF2-40B4-BE49-F238E27FC236}">
              <a16:creationId xmlns:a16="http://schemas.microsoft.com/office/drawing/2014/main" id="{9A6592C2-E6C8-4B1C-B2FB-7C353F57CE45}"/>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32675</xdr:rowOff>
    </xdr:from>
    <xdr:ext cx="405111" cy="259045"/>
    <xdr:sp macro="" textlink="">
      <xdr:nvSpPr>
        <xdr:cNvPr id="575" name="n_1mainValue【消防施設】&#10;有形固定資産減価償却率">
          <a:extLst>
            <a:ext uri="{FF2B5EF4-FFF2-40B4-BE49-F238E27FC236}">
              <a16:creationId xmlns:a16="http://schemas.microsoft.com/office/drawing/2014/main" id="{883AF7B8-9A69-44F2-9AC0-B15324148E5C}"/>
            </a:ext>
          </a:extLst>
        </xdr:cNvPr>
        <xdr:cNvSpPr txBox="1"/>
      </xdr:nvSpPr>
      <xdr:spPr>
        <a:xfrm>
          <a:off x="15266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576" name="n_2mainValue【消防施設】&#10;有形固定資産減価償却率">
          <a:extLst>
            <a:ext uri="{FF2B5EF4-FFF2-40B4-BE49-F238E27FC236}">
              <a16:creationId xmlns:a16="http://schemas.microsoft.com/office/drawing/2014/main" id="{06E2602D-7040-4969-A3D0-DA4BCBDCBE1E}"/>
            </a:ext>
          </a:extLst>
        </xdr:cNvPr>
        <xdr:cNvSpPr txBox="1"/>
      </xdr:nvSpPr>
      <xdr:spPr>
        <a:xfrm>
          <a:off x="14389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168201</xdr:rowOff>
    </xdr:from>
    <xdr:ext cx="405111" cy="259045"/>
    <xdr:sp macro="" textlink="">
      <xdr:nvSpPr>
        <xdr:cNvPr id="577" name="n_3mainValue【消防施設】&#10;有形固定資産減価償却率">
          <a:extLst>
            <a:ext uri="{FF2B5EF4-FFF2-40B4-BE49-F238E27FC236}">
              <a16:creationId xmlns:a16="http://schemas.microsoft.com/office/drawing/2014/main" id="{FFC291A9-A025-4974-A299-D12F32317394}"/>
            </a:ext>
          </a:extLst>
        </xdr:cNvPr>
        <xdr:cNvSpPr txBox="1"/>
      </xdr:nvSpPr>
      <xdr:spPr>
        <a:xfrm>
          <a:off x="13500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70229</xdr:rowOff>
    </xdr:from>
    <xdr:ext cx="405111" cy="259045"/>
    <xdr:sp macro="" textlink="">
      <xdr:nvSpPr>
        <xdr:cNvPr id="578" name="n_4mainValue【消防施設】&#10;有形固定資産減価償却率">
          <a:extLst>
            <a:ext uri="{FF2B5EF4-FFF2-40B4-BE49-F238E27FC236}">
              <a16:creationId xmlns:a16="http://schemas.microsoft.com/office/drawing/2014/main" id="{C1753068-67FA-4BF8-84FB-7BA9732270D1}"/>
            </a:ext>
          </a:extLst>
        </xdr:cNvPr>
        <xdr:cNvSpPr txBox="1"/>
      </xdr:nvSpPr>
      <xdr:spPr>
        <a:xfrm>
          <a:off x="12611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95D8F7D0-F39B-4349-BCED-3787999C10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36367BCD-D15D-4ECA-9F6D-64B4D6D149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C3BB3A52-25D5-4D3D-848E-3F085E9E338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9F06549D-5867-49D0-AF84-5A53A164E5F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A8CE6B3B-0DA1-40E2-B07B-A9D1DEBE39B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AC05C9A4-76B4-408C-97A4-652D6FC2F68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D12A9BCE-17E9-4D7E-92B5-E8571BAE674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911A5A1B-C8CF-42F6-B0FE-A47EFEB7C28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DBAE3539-80A5-4AF7-A9BA-21E7E6405A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902381E7-37EF-4A14-A87A-1CC466B9985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9" name="直線コネクタ 588">
          <a:extLst>
            <a:ext uri="{FF2B5EF4-FFF2-40B4-BE49-F238E27FC236}">
              <a16:creationId xmlns:a16="http://schemas.microsoft.com/office/drawing/2014/main" id="{4DC853C0-9562-4A68-AF6E-49B6DA17ECC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0" name="テキスト ボックス 589">
          <a:extLst>
            <a:ext uri="{FF2B5EF4-FFF2-40B4-BE49-F238E27FC236}">
              <a16:creationId xmlns:a16="http://schemas.microsoft.com/office/drawing/2014/main" id="{5D1ED13E-BC67-4ED0-A373-79BAF721E6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1" name="直線コネクタ 590">
          <a:extLst>
            <a:ext uri="{FF2B5EF4-FFF2-40B4-BE49-F238E27FC236}">
              <a16:creationId xmlns:a16="http://schemas.microsoft.com/office/drawing/2014/main" id="{5C5AB818-FB2A-483B-BCF0-38EAA7FC6AA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2" name="テキスト ボックス 591">
          <a:extLst>
            <a:ext uri="{FF2B5EF4-FFF2-40B4-BE49-F238E27FC236}">
              <a16:creationId xmlns:a16="http://schemas.microsoft.com/office/drawing/2014/main" id="{EA6E8AE3-6B6A-432B-BF93-1B7CB6A3F58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3" name="直線コネクタ 592">
          <a:extLst>
            <a:ext uri="{FF2B5EF4-FFF2-40B4-BE49-F238E27FC236}">
              <a16:creationId xmlns:a16="http://schemas.microsoft.com/office/drawing/2014/main" id="{81313214-AA0F-4074-9164-60ED16A0D06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4" name="テキスト ボックス 593">
          <a:extLst>
            <a:ext uri="{FF2B5EF4-FFF2-40B4-BE49-F238E27FC236}">
              <a16:creationId xmlns:a16="http://schemas.microsoft.com/office/drawing/2014/main" id="{E19E7E14-06AC-493A-B4C1-4B5348B6AF6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5" name="直線コネクタ 594">
          <a:extLst>
            <a:ext uri="{FF2B5EF4-FFF2-40B4-BE49-F238E27FC236}">
              <a16:creationId xmlns:a16="http://schemas.microsoft.com/office/drawing/2014/main" id="{80B68557-2249-4D26-BFA3-11F678199B2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6" name="テキスト ボックス 595">
          <a:extLst>
            <a:ext uri="{FF2B5EF4-FFF2-40B4-BE49-F238E27FC236}">
              <a16:creationId xmlns:a16="http://schemas.microsoft.com/office/drawing/2014/main" id="{3CB90E68-8946-4EAC-AD93-06933ABE513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E6599E38-1FDB-44B2-839D-F2F2F6F47B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A541DFD0-F7C0-4DA1-B04D-6B26046D0BE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a:extLst>
            <a:ext uri="{FF2B5EF4-FFF2-40B4-BE49-F238E27FC236}">
              <a16:creationId xmlns:a16="http://schemas.microsoft.com/office/drawing/2014/main" id="{F30B9468-0F49-428A-AE51-5B42742466F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85</xdr:row>
      <xdr:rowOff>13869</xdr:rowOff>
    </xdr:from>
    <xdr:to>
      <xdr:col>116</xdr:col>
      <xdr:colOff>62864</xdr:colOff>
      <xdr:row>86</xdr:row>
      <xdr:rowOff>33528</xdr:rowOff>
    </xdr:to>
    <xdr:cxnSp macro="">
      <xdr:nvCxnSpPr>
        <xdr:cNvPr id="600" name="直線コネクタ 599">
          <a:extLst>
            <a:ext uri="{FF2B5EF4-FFF2-40B4-BE49-F238E27FC236}">
              <a16:creationId xmlns:a16="http://schemas.microsoft.com/office/drawing/2014/main" id="{DB200C49-474E-403D-9104-74CEEAFDB1A3}"/>
            </a:ext>
          </a:extLst>
        </xdr:cNvPr>
        <xdr:cNvCxnSpPr/>
      </xdr:nvCxnSpPr>
      <xdr:spPr>
        <a:xfrm flipV="1">
          <a:off x="22160864" y="14587119"/>
          <a:ext cx="0" cy="19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01" name="【消防施設】&#10;一人当たり面積最小値テキスト">
          <a:extLst>
            <a:ext uri="{FF2B5EF4-FFF2-40B4-BE49-F238E27FC236}">
              <a16:creationId xmlns:a16="http://schemas.microsoft.com/office/drawing/2014/main" id="{428DF963-3D2B-44B6-BA30-B7E9EFE5556B}"/>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02" name="直線コネクタ 601">
          <a:extLst>
            <a:ext uri="{FF2B5EF4-FFF2-40B4-BE49-F238E27FC236}">
              <a16:creationId xmlns:a16="http://schemas.microsoft.com/office/drawing/2014/main" id="{462210EC-35C3-47AC-9794-FB74A9FDBA91}"/>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131996</xdr:rowOff>
    </xdr:from>
    <xdr:ext cx="469744" cy="259045"/>
    <xdr:sp macro="" textlink="">
      <xdr:nvSpPr>
        <xdr:cNvPr id="603" name="【消防施設】&#10;一人当たり面積最大値テキスト">
          <a:extLst>
            <a:ext uri="{FF2B5EF4-FFF2-40B4-BE49-F238E27FC236}">
              <a16:creationId xmlns:a16="http://schemas.microsoft.com/office/drawing/2014/main" id="{43B1E453-C694-4318-B61F-77F77845DC2D}"/>
            </a:ext>
          </a:extLst>
        </xdr:cNvPr>
        <xdr:cNvSpPr txBox="1"/>
      </xdr:nvSpPr>
      <xdr:spPr>
        <a:xfrm>
          <a:off x="22199600" y="1436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13869</xdr:rowOff>
    </xdr:from>
    <xdr:to>
      <xdr:col>116</xdr:col>
      <xdr:colOff>152400</xdr:colOff>
      <xdr:row>85</xdr:row>
      <xdr:rowOff>13869</xdr:rowOff>
    </xdr:to>
    <xdr:cxnSp macro="">
      <xdr:nvCxnSpPr>
        <xdr:cNvPr id="604" name="直線コネクタ 603">
          <a:extLst>
            <a:ext uri="{FF2B5EF4-FFF2-40B4-BE49-F238E27FC236}">
              <a16:creationId xmlns:a16="http://schemas.microsoft.com/office/drawing/2014/main" id="{2E35A764-EC9D-4FE5-92E7-7F26083935D0}"/>
            </a:ext>
          </a:extLst>
        </xdr:cNvPr>
        <xdr:cNvCxnSpPr/>
      </xdr:nvCxnSpPr>
      <xdr:spPr>
        <a:xfrm>
          <a:off x="22072600" y="1458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74770</xdr:rowOff>
    </xdr:from>
    <xdr:ext cx="469744" cy="259045"/>
    <xdr:sp macro="" textlink="">
      <xdr:nvSpPr>
        <xdr:cNvPr id="605" name="【消防施設】&#10;一人当たり面積平均値テキスト">
          <a:extLst>
            <a:ext uri="{FF2B5EF4-FFF2-40B4-BE49-F238E27FC236}">
              <a16:creationId xmlns:a16="http://schemas.microsoft.com/office/drawing/2014/main" id="{BEBFE6D0-322F-425F-86A2-031DFCCBDA14}"/>
            </a:ext>
          </a:extLst>
        </xdr:cNvPr>
        <xdr:cNvSpPr txBox="1"/>
      </xdr:nvSpPr>
      <xdr:spPr>
        <a:xfrm>
          <a:off x="22199600" y="14648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96343</xdr:rowOff>
    </xdr:from>
    <xdr:to>
      <xdr:col>116</xdr:col>
      <xdr:colOff>114300</xdr:colOff>
      <xdr:row>86</xdr:row>
      <xdr:rowOff>26493</xdr:rowOff>
    </xdr:to>
    <xdr:sp macro="" textlink="">
      <xdr:nvSpPr>
        <xdr:cNvPr id="606" name="フローチャート: 判断 605">
          <a:extLst>
            <a:ext uri="{FF2B5EF4-FFF2-40B4-BE49-F238E27FC236}">
              <a16:creationId xmlns:a16="http://schemas.microsoft.com/office/drawing/2014/main" id="{E3CDB300-F728-4778-91AB-E0A78532068F}"/>
            </a:ext>
          </a:extLst>
        </xdr:cNvPr>
        <xdr:cNvSpPr/>
      </xdr:nvSpPr>
      <xdr:spPr>
        <a:xfrm>
          <a:off x="22110700" y="1466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40106</xdr:rowOff>
    </xdr:from>
    <xdr:to>
      <xdr:col>112</xdr:col>
      <xdr:colOff>38100</xdr:colOff>
      <xdr:row>85</xdr:row>
      <xdr:rowOff>141706</xdr:rowOff>
    </xdr:to>
    <xdr:sp macro="" textlink="">
      <xdr:nvSpPr>
        <xdr:cNvPr id="607" name="フローチャート: 判断 606">
          <a:extLst>
            <a:ext uri="{FF2B5EF4-FFF2-40B4-BE49-F238E27FC236}">
              <a16:creationId xmlns:a16="http://schemas.microsoft.com/office/drawing/2014/main" id="{978688E3-6079-43F2-AD5A-921F73D26EE5}"/>
            </a:ext>
          </a:extLst>
        </xdr:cNvPr>
        <xdr:cNvSpPr/>
      </xdr:nvSpPr>
      <xdr:spPr>
        <a:xfrm>
          <a:off x="21272500" y="1461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24561</xdr:rowOff>
    </xdr:from>
    <xdr:to>
      <xdr:col>107</xdr:col>
      <xdr:colOff>101600</xdr:colOff>
      <xdr:row>85</xdr:row>
      <xdr:rowOff>126161</xdr:rowOff>
    </xdr:to>
    <xdr:sp macro="" textlink="">
      <xdr:nvSpPr>
        <xdr:cNvPr id="608" name="フローチャート: 判断 607">
          <a:extLst>
            <a:ext uri="{FF2B5EF4-FFF2-40B4-BE49-F238E27FC236}">
              <a16:creationId xmlns:a16="http://schemas.microsoft.com/office/drawing/2014/main" id="{57CAE7BD-F6C5-4CE6-9960-5EC15C7FAFE8}"/>
            </a:ext>
          </a:extLst>
        </xdr:cNvPr>
        <xdr:cNvSpPr/>
      </xdr:nvSpPr>
      <xdr:spPr>
        <a:xfrm>
          <a:off x="20383500" y="1459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39649</xdr:rowOff>
    </xdr:from>
    <xdr:to>
      <xdr:col>102</xdr:col>
      <xdr:colOff>165100</xdr:colOff>
      <xdr:row>85</xdr:row>
      <xdr:rowOff>141249</xdr:rowOff>
    </xdr:to>
    <xdr:sp macro="" textlink="">
      <xdr:nvSpPr>
        <xdr:cNvPr id="609" name="フローチャート: 判断 608">
          <a:extLst>
            <a:ext uri="{FF2B5EF4-FFF2-40B4-BE49-F238E27FC236}">
              <a16:creationId xmlns:a16="http://schemas.microsoft.com/office/drawing/2014/main" id="{D0BE74BD-97CF-46E6-B704-6D410C534393}"/>
            </a:ext>
          </a:extLst>
        </xdr:cNvPr>
        <xdr:cNvSpPr/>
      </xdr:nvSpPr>
      <xdr:spPr>
        <a:xfrm>
          <a:off x="19494500" y="1461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104342</xdr:rowOff>
    </xdr:from>
    <xdr:to>
      <xdr:col>98</xdr:col>
      <xdr:colOff>38100</xdr:colOff>
      <xdr:row>86</xdr:row>
      <xdr:rowOff>34492</xdr:rowOff>
    </xdr:to>
    <xdr:sp macro="" textlink="">
      <xdr:nvSpPr>
        <xdr:cNvPr id="610" name="フローチャート: 判断 609">
          <a:extLst>
            <a:ext uri="{FF2B5EF4-FFF2-40B4-BE49-F238E27FC236}">
              <a16:creationId xmlns:a16="http://schemas.microsoft.com/office/drawing/2014/main" id="{913FA70F-3205-4F68-86F8-741FCC024767}"/>
            </a:ext>
          </a:extLst>
        </xdr:cNvPr>
        <xdr:cNvSpPr/>
      </xdr:nvSpPr>
      <xdr:spPr>
        <a:xfrm>
          <a:off x="18605500" y="1467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17AAA588-DBF4-48F1-B28F-DE35A1E96EB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5481F549-2A3E-4875-8A89-21439F91C1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C4E8FF4F-07E8-49E7-8D9C-F0A7B277BB5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C626C20-D188-4383-8506-E4A3307E429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1A2B7C7C-4331-4AAD-ADF6-7962079AA80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31192</xdr:rowOff>
    </xdr:from>
    <xdr:to>
      <xdr:col>116</xdr:col>
      <xdr:colOff>114300</xdr:colOff>
      <xdr:row>85</xdr:row>
      <xdr:rowOff>132792</xdr:rowOff>
    </xdr:to>
    <xdr:sp macro="" textlink="">
      <xdr:nvSpPr>
        <xdr:cNvPr id="616" name="楕円 615">
          <a:extLst>
            <a:ext uri="{FF2B5EF4-FFF2-40B4-BE49-F238E27FC236}">
              <a16:creationId xmlns:a16="http://schemas.microsoft.com/office/drawing/2014/main" id="{463B4A25-952B-430D-B4AE-AFF134163479}"/>
            </a:ext>
          </a:extLst>
        </xdr:cNvPr>
        <xdr:cNvSpPr/>
      </xdr:nvSpPr>
      <xdr:spPr>
        <a:xfrm>
          <a:off x="221107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87546</xdr:rowOff>
    </xdr:from>
    <xdr:ext cx="469744" cy="259045"/>
    <xdr:sp macro="" textlink="">
      <xdr:nvSpPr>
        <xdr:cNvPr id="617" name="【消防施設】&#10;一人当たり面積該当値テキスト">
          <a:extLst>
            <a:ext uri="{FF2B5EF4-FFF2-40B4-BE49-F238E27FC236}">
              <a16:creationId xmlns:a16="http://schemas.microsoft.com/office/drawing/2014/main" id="{B4A44488-781A-49BA-92D8-1E557290F628}"/>
            </a:ext>
          </a:extLst>
        </xdr:cNvPr>
        <xdr:cNvSpPr txBox="1"/>
      </xdr:nvSpPr>
      <xdr:spPr>
        <a:xfrm>
          <a:off x="22199600" y="1448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65252</xdr:rowOff>
    </xdr:from>
    <xdr:to>
      <xdr:col>112</xdr:col>
      <xdr:colOff>38100</xdr:colOff>
      <xdr:row>85</xdr:row>
      <xdr:rowOff>166852</xdr:rowOff>
    </xdr:to>
    <xdr:sp macro="" textlink="">
      <xdr:nvSpPr>
        <xdr:cNvPr id="618" name="楕円 617">
          <a:extLst>
            <a:ext uri="{FF2B5EF4-FFF2-40B4-BE49-F238E27FC236}">
              <a16:creationId xmlns:a16="http://schemas.microsoft.com/office/drawing/2014/main" id="{341B75C5-6B4E-4B62-BF18-E59C9AB23820}"/>
            </a:ext>
          </a:extLst>
        </xdr:cNvPr>
        <xdr:cNvSpPr/>
      </xdr:nvSpPr>
      <xdr:spPr>
        <a:xfrm>
          <a:off x="21272500" y="146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81992</xdr:rowOff>
    </xdr:from>
    <xdr:to>
      <xdr:col>116</xdr:col>
      <xdr:colOff>63500</xdr:colOff>
      <xdr:row>85</xdr:row>
      <xdr:rowOff>116052</xdr:rowOff>
    </xdr:to>
    <xdr:cxnSp macro="">
      <xdr:nvCxnSpPr>
        <xdr:cNvPr id="619" name="直線コネクタ 618">
          <a:extLst>
            <a:ext uri="{FF2B5EF4-FFF2-40B4-BE49-F238E27FC236}">
              <a16:creationId xmlns:a16="http://schemas.microsoft.com/office/drawing/2014/main" id="{DBDE10A6-73D2-4F33-A5F3-EDE86413212B}"/>
            </a:ext>
          </a:extLst>
        </xdr:cNvPr>
        <xdr:cNvCxnSpPr/>
      </xdr:nvCxnSpPr>
      <xdr:spPr>
        <a:xfrm flipV="1">
          <a:off x="21323300" y="14655242"/>
          <a:ext cx="838200" cy="3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47650</xdr:rowOff>
    </xdr:from>
    <xdr:to>
      <xdr:col>107</xdr:col>
      <xdr:colOff>101600</xdr:colOff>
      <xdr:row>78</xdr:row>
      <xdr:rowOff>149250</xdr:rowOff>
    </xdr:to>
    <xdr:sp macro="" textlink="">
      <xdr:nvSpPr>
        <xdr:cNvPr id="620" name="楕円 619">
          <a:extLst>
            <a:ext uri="{FF2B5EF4-FFF2-40B4-BE49-F238E27FC236}">
              <a16:creationId xmlns:a16="http://schemas.microsoft.com/office/drawing/2014/main" id="{75A6747F-65B5-44C9-88C4-F4B5BFDDDA9C}"/>
            </a:ext>
          </a:extLst>
        </xdr:cNvPr>
        <xdr:cNvSpPr/>
      </xdr:nvSpPr>
      <xdr:spPr>
        <a:xfrm>
          <a:off x="20383500" y="134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98450</xdr:rowOff>
    </xdr:from>
    <xdr:to>
      <xdr:col>111</xdr:col>
      <xdr:colOff>177800</xdr:colOff>
      <xdr:row>85</xdr:row>
      <xdr:rowOff>116052</xdr:rowOff>
    </xdr:to>
    <xdr:cxnSp macro="">
      <xdr:nvCxnSpPr>
        <xdr:cNvPr id="621" name="直線コネクタ 620">
          <a:extLst>
            <a:ext uri="{FF2B5EF4-FFF2-40B4-BE49-F238E27FC236}">
              <a16:creationId xmlns:a16="http://schemas.microsoft.com/office/drawing/2014/main" id="{504B4E11-EE1C-4016-BF66-47FFC141D1F0}"/>
            </a:ext>
          </a:extLst>
        </xdr:cNvPr>
        <xdr:cNvCxnSpPr/>
      </xdr:nvCxnSpPr>
      <xdr:spPr>
        <a:xfrm>
          <a:off x="20434300" y="13471550"/>
          <a:ext cx="889000" cy="121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110516</xdr:rowOff>
    </xdr:from>
    <xdr:to>
      <xdr:col>102</xdr:col>
      <xdr:colOff>165100</xdr:colOff>
      <xdr:row>79</xdr:row>
      <xdr:rowOff>40666</xdr:rowOff>
    </xdr:to>
    <xdr:sp macro="" textlink="">
      <xdr:nvSpPr>
        <xdr:cNvPr id="622" name="楕円 621">
          <a:extLst>
            <a:ext uri="{FF2B5EF4-FFF2-40B4-BE49-F238E27FC236}">
              <a16:creationId xmlns:a16="http://schemas.microsoft.com/office/drawing/2014/main" id="{4837B03E-4F94-408C-BE77-F80A83DA6A9D}"/>
            </a:ext>
          </a:extLst>
        </xdr:cNvPr>
        <xdr:cNvSpPr/>
      </xdr:nvSpPr>
      <xdr:spPr>
        <a:xfrm>
          <a:off x="19494500" y="134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98450</xdr:rowOff>
    </xdr:from>
    <xdr:to>
      <xdr:col>107</xdr:col>
      <xdr:colOff>50800</xdr:colOff>
      <xdr:row>78</xdr:row>
      <xdr:rowOff>161316</xdr:rowOff>
    </xdr:to>
    <xdr:cxnSp macro="">
      <xdr:nvCxnSpPr>
        <xdr:cNvPr id="623" name="直線コネクタ 622">
          <a:extLst>
            <a:ext uri="{FF2B5EF4-FFF2-40B4-BE49-F238E27FC236}">
              <a16:creationId xmlns:a16="http://schemas.microsoft.com/office/drawing/2014/main" id="{65C99663-59B3-45D3-B401-CB5AE431AB84}"/>
            </a:ext>
          </a:extLst>
        </xdr:cNvPr>
        <xdr:cNvCxnSpPr/>
      </xdr:nvCxnSpPr>
      <xdr:spPr>
        <a:xfrm flipV="1">
          <a:off x="19545300" y="1347155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95428</xdr:rowOff>
    </xdr:from>
    <xdr:to>
      <xdr:col>98</xdr:col>
      <xdr:colOff>38100</xdr:colOff>
      <xdr:row>86</xdr:row>
      <xdr:rowOff>25578</xdr:rowOff>
    </xdr:to>
    <xdr:sp macro="" textlink="">
      <xdr:nvSpPr>
        <xdr:cNvPr id="624" name="楕円 623">
          <a:extLst>
            <a:ext uri="{FF2B5EF4-FFF2-40B4-BE49-F238E27FC236}">
              <a16:creationId xmlns:a16="http://schemas.microsoft.com/office/drawing/2014/main" id="{A370FEFB-668B-4943-BB66-6B9F051528BD}"/>
            </a:ext>
          </a:extLst>
        </xdr:cNvPr>
        <xdr:cNvSpPr/>
      </xdr:nvSpPr>
      <xdr:spPr>
        <a:xfrm>
          <a:off x="18605500"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161316</xdr:rowOff>
    </xdr:from>
    <xdr:to>
      <xdr:col>102</xdr:col>
      <xdr:colOff>114300</xdr:colOff>
      <xdr:row>85</xdr:row>
      <xdr:rowOff>146228</xdr:rowOff>
    </xdr:to>
    <xdr:cxnSp macro="">
      <xdr:nvCxnSpPr>
        <xdr:cNvPr id="625" name="直線コネクタ 624">
          <a:extLst>
            <a:ext uri="{FF2B5EF4-FFF2-40B4-BE49-F238E27FC236}">
              <a16:creationId xmlns:a16="http://schemas.microsoft.com/office/drawing/2014/main" id="{C154DFBC-E9E6-4AC4-B397-3BF2E7CC7BBA}"/>
            </a:ext>
          </a:extLst>
        </xdr:cNvPr>
        <xdr:cNvCxnSpPr/>
      </xdr:nvCxnSpPr>
      <xdr:spPr>
        <a:xfrm flipV="1">
          <a:off x="18656300" y="13534416"/>
          <a:ext cx="889000" cy="118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158233</xdr:rowOff>
    </xdr:from>
    <xdr:ext cx="469744" cy="259045"/>
    <xdr:sp macro="" textlink="">
      <xdr:nvSpPr>
        <xdr:cNvPr id="626" name="n_1aveValue【消防施設】&#10;一人当たり面積">
          <a:extLst>
            <a:ext uri="{FF2B5EF4-FFF2-40B4-BE49-F238E27FC236}">
              <a16:creationId xmlns:a16="http://schemas.microsoft.com/office/drawing/2014/main" id="{4CB6A44D-4620-4566-8111-F0F922F2048F}"/>
            </a:ext>
          </a:extLst>
        </xdr:cNvPr>
        <xdr:cNvSpPr txBox="1"/>
      </xdr:nvSpPr>
      <xdr:spPr>
        <a:xfrm>
          <a:off x="21075727" y="1438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117288</xdr:rowOff>
    </xdr:from>
    <xdr:ext cx="469744" cy="259045"/>
    <xdr:sp macro="" textlink="">
      <xdr:nvSpPr>
        <xdr:cNvPr id="627" name="n_2aveValue【消防施設】&#10;一人当たり面積">
          <a:extLst>
            <a:ext uri="{FF2B5EF4-FFF2-40B4-BE49-F238E27FC236}">
              <a16:creationId xmlns:a16="http://schemas.microsoft.com/office/drawing/2014/main" id="{EB3F5CFE-FF18-4797-B3D2-37F8B9D1847D}"/>
            </a:ext>
          </a:extLst>
        </xdr:cNvPr>
        <xdr:cNvSpPr txBox="1"/>
      </xdr:nvSpPr>
      <xdr:spPr>
        <a:xfrm>
          <a:off x="20199427" y="1469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132376</xdr:rowOff>
    </xdr:from>
    <xdr:ext cx="469744" cy="259045"/>
    <xdr:sp macro="" textlink="">
      <xdr:nvSpPr>
        <xdr:cNvPr id="628" name="n_3aveValue【消防施設】&#10;一人当たり面積">
          <a:extLst>
            <a:ext uri="{FF2B5EF4-FFF2-40B4-BE49-F238E27FC236}">
              <a16:creationId xmlns:a16="http://schemas.microsoft.com/office/drawing/2014/main" id="{19CDC969-E2F3-4B78-AD9F-9A2B030E55F6}"/>
            </a:ext>
          </a:extLst>
        </xdr:cNvPr>
        <xdr:cNvSpPr txBox="1"/>
      </xdr:nvSpPr>
      <xdr:spPr>
        <a:xfrm>
          <a:off x="19310427" y="1470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25619</xdr:rowOff>
    </xdr:from>
    <xdr:ext cx="469744" cy="259045"/>
    <xdr:sp macro="" textlink="">
      <xdr:nvSpPr>
        <xdr:cNvPr id="629" name="n_4aveValue【消防施設】&#10;一人当たり面積">
          <a:extLst>
            <a:ext uri="{FF2B5EF4-FFF2-40B4-BE49-F238E27FC236}">
              <a16:creationId xmlns:a16="http://schemas.microsoft.com/office/drawing/2014/main" id="{199A7405-C4BF-4D97-850D-13D0B33EF832}"/>
            </a:ext>
          </a:extLst>
        </xdr:cNvPr>
        <xdr:cNvSpPr txBox="1"/>
      </xdr:nvSpPr>
      <xdr:spPr>
        <a:xfrm>
          <a:off x="18421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157979</xdr:rowOff>
    </xdr:from>
    <xdr:ext cx="469744" cy="259045"/>
    <xdr:sp macro="" textlink="">
      <xdr:nvSpPr>
        <xdr:cNvPr id="630" name="n_1mainValue【消防施設】&#10;一人当たり面積">
          <a:extLst>
            <a:ext uri="{FF2B5EF4-FFF2-40B4-BE49-F238E27FC236}">
              <a16:creationId xmlns:a16="http://schemas.microsoft.com/office/drawing/2014/main" id="{D3A8931E-4A03-403D-B926-E79966DB74D9}"/>
            </a:ext>
          </a:extLst>
        </xdr:cNvPr>
        <xdr:cNvSpPr txBox="1"/>
      </xdr:nvSpPr>
      <xdr:spPr>
        <a:xfrm>
          <a:off x="21075727" y="147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165777</xdr:rowOff>
    </xdr:from>
    <xdr:ext cx="469744" cy="259045"/>
    <xdr:sp macro="" textlink="">
      <xdr:nvSpPr>
        <xdr:cNvPr id="631" name="n_2mainValue【消防施設】&#10;一人当たり面積">
          <a:extLst>
            <a:ext uri="{FF2B5EF4-FFF2-40B4-BE49-F238E27FC236}">
              <a16:creationId xmlns:a16="http://schemas.microsoft.com/office/drawing/2014/main" id="{044A8FCB-5FAB-4742-996D-1B6D62E2CE79}"/>
            </a:ext>
          </a:extLst>
        </xdr:cNvPr>
        <xdr:cNvSpPr txBox="1"/>
      </xdr:nvSpPr>
      <xdr:spPr>
        <a:xfrm>
          <a:off x="20199427" y="131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57193</xdr:rowOff>
    </xdr:from>
    <xdr:ext cx="469744" cy="259045"/>
    <xdr:sp macro="" textlink="">
      <xdr:nvSpPr>
        <xdr:cNvPr id="632" name="n_3mainValue【消防施設】&#10;一人当たり面積">
          <a:extLst>
            <a:ext uri="{FF2B5EF4-FFF2-40B4-BE49-F238E27FC236}">
              <a16:creationId xmlns:a16="http://schemas.microsoft.com/office/drawing/2014/main" id="{E5E51A48-EAB1-4826-9C6A-8211C0CB0793}"/>
            </a:ext>
          </a:extLst>
        </xdr:cNvPr>
        <xdr:cNvSpPr txBox="1"/>
      </xdr:nvSpPr>
      <xdr:spPr>
        <a:xfrm>
          <a:off x="19310427" y="132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42105</xdr:rowOff>
    </xdr:from>
    <xdr:ext cx="469744" cy="259045"/>
    <xdr:sp macro="" textlink="">
      <xdr:nvSpPr>
        <xdr:cNvPr id="633" name="n_4mainValue【消防施設】&#10;一人当たり面積">
          <a:extLst>
            <a:ext uri="{FF2B5EF4-FFF2-40B4-BE49-F238E27FC236}">
              <a16:creationId xmlns:a16="http://schemas.microsoft.com/office/drawing/2014/main" id="{446C409E-4CE5-429F-BFDD-154C7E97F977}"/>
            </a:ext>
          </a:extLst>
        </xdr:cNvPr>
        <xdr:cNvSpPr txBox="1"/>
      </xdr:nvSpPr>
      <xdr:spPr>
        <a:xfrm>
          <a:off x="18421427" y="144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1A0FDE1A-22E5-416B-A9AD-00E9864631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B4B30634-8F30-41BA-A798-E65C4D98CE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61CF24A9-63AF-44EE-A3B0-3E604714A6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7A4CA9E3-4211-46BA-A728-08042D291E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6DC897EC-B15C-4D99-8DA1-EBB37EBD57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48E51D6-ADB2-4062-A6F2-77F15E9E6D2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EB366B0D-888C-4FAE-9B07-84DAF2C609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E9484C45-9CE7-4867-93A0-275E0FDD49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3433640E-CC77-47EA-A95C-D7442C9191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37242072-32B4-4C24-A7CB-5A63077EF0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5B02096F-17A7-4A33-A123-B199D0ABB07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6539FFDA-F6ED-4532-BB44-8B082F376E5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B7A488DE-DE77-4BEF-BCC1-D4B707125E3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A4BE0E80-DDB7-4F01-93AC-64B597944E9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BA224264-25F2-42E5-8FAE-D1CED7DF597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FC2C72DD-2B6C-4B7C-A4E3-272B5C12CE6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9D4DF213-D333-42F0-A1BB-8993190E345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24419C8C-AFBD-457C-8913-B1FD5D8385D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F6B8551A-92DB-4806-B6BE-571CF4B9974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9ED361C8-D98F-4BF5-A7B0-FDAEF73121C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1CF9C462-7149-4AA3-BF17-0CBE4AD71D7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DE339084-202E-4963-8700-F9BA032BA8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E2E7D91A-1240-4E7D-8A5E-64AD073E022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3FAC6EB5-6C8A-40AF-9047-9354B4C5DE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B5C7B740-FEAA-4CF2-9886-7B95EBC2F70E}"/>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庁舎】&#10;有形固定資産減価償却率最小値テキスト">
          <a:extLst>
            <a:ext uri="{FF2B5EF4-FFF2-40B4-BE49-F238E27FC236}">
              <a16:creationId xmlns:a16="http://schemas.microsoft.com/office/drawing/2014/main" id="{700FFC87-BC71-4963-82FC-053A86C1484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FAC6B19E-7E0F-43AF-A606-93D3F2156FD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61" name="【庁舎】&#10;有形固定資産減価償却率最大値テキスト">
          <a:extLst>
            <a:ext uri="{FF2B5EF4-FFF2-40B4-BE49-F238E27FC236}">
              <a16:creationId xmlns:a16="http://schemas.microsoft.com/office/drawing/2014/main" id="{C35F7494-3C76-4248-9CB1-08910BF65EE6}"/>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62" name="直線コネクタ 661">
          <a:extLst>
            <a:ext uri="{FF2B5EF4-FFF2-40B4-BE49-F238E27FC236}">
              <a16:creationId xmlns:a16="http://schemas.microsoft.com/office/drawing/2014/main" id="{EB51622D-FA2E-4E72-80EC-F976B8A07BBE}"/>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63" name="【庁舎】&#10;有形固定資産減価償却率平均値テキスト">
          <a:extLst>
            <a:ext uri="{FF2B5EF4-FFF2-40B4-BE49-F238E27FC236}">
              <a16:creationId xmlns:a16="http://schemas.microsoft.com/office/drawing/2014/main" id="{AEDFF4A6-B579-4D8F-9B28-A4F72EA3F2FD}"/>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4" name="フローチャート: 判断 663">
          <a:extLst>
            <a:ext uri="{FF2B5EF4-FFF2-40B4-BE49-F238E27FC236}">
              <a16:creationId xmlns:a16="http://schemas.microsoft.com/office/drawing/2014/main" id="{CB8DB25D-5E8C-4C8B-A7FC-425DC745782B}"/>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65" name="フローチャート: 判断 664">
          <a:extLst>
            <a:ext uri="{FF2B5EF4-FFF2-40B4-BE49-F238E27FC236}">
              <a16:creationId xmlns:a16="http://schemas.microsoft.com/office/drawing/2014/main" id="{19456522-4E9A-44A3-9E35-94556996EE7A}"/>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66" name="フローチャート: 判断 665">
          <a:extLst>
            <a:ext uri="{FF2B5EF4-FFF2-40B4-BE49-F238E27FC236}">
              <a16:creationId xmlns:a16="http://schemas.microsoft.com/office/drawing/2014/main" id="{084A9696-C9A5-405B-B6C8-693E6BFDBE89}"/>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67" name="フローチャート: 判断 666">
          <a:extLst>
            <a:ext uri="{FF2B5EF4-FFF2-40B4-BE49-F238E27FC236}">
              <a16:creationId xmlns:a16="http://schemas.microsoft.com/office/drawing/2014/main" id="{01AAD64F-BBB6-4E2A-8ECE-E9E81CD5EAE7}"/>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668" name="フローチャート: 判断 667">
          <a:extLst>
            <a:ext uri="{FF2B5EF4-FFF2-40B4-BE49-F238E27FC236}">
              <a16:creationId xmlns:a16="http://schemas.microsoft.com/office/drawing/2014/main" id="{80B7EB1B-9A6D-4624-A2D0-148960AFDBD5}"/>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5D7BFA0A-0C90-4F29-B05C-D1AEECDBAC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4374A064-90FB-4F4B-9FD0-8C900EE918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D5399AAC-1C08-41F1-8119-875A0C9D396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9ADE41F6-176E-46E0-BF28-37645A6FCF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2C7559BA-03D1-4628-9E69-2F540EC47E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170180</xdr:rowOff>
    </xdr:from>
    <xdr:to>
      <xdr:col>85</xdr:col>
      <xdr:colOff>177800</xdr:colOff>
      <xdr:row>106</xdr:row>
      <xdr:rowOff>100330</xdr:rowOff>
    </xdr:to>
    <xdr:sp macro="" textlink="">
      <xdr:nvSpPr>
        <xdr:cNvPr id="674" name="楕円 673">
          <a:extLst>
            <a:ext uri="{FF2B5EF4-FFF2-40B4-BE49-F238E27FC236}">
              <a16:creationId xmlns:a16="http://schemas.microsoft.com/office/drawing/2014/main" id="{C2B02EBE-A1C1-4982-8E66-C32690652FE2}"/>
            </a:ext>
          </a:extLst>
        </xdr:cNvPr>
        <xdr:cNvSpPr/>
      </xdr:nvSpPr>
      <xdr:spPr>
        <a:xfrm>
          <a:off x="16268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148607</xdr:rowOff>
    </xdr:from>
    <xdr:ext cx="405111" cy="259045"/>
    <xdr:sp macro="" textlink="">
      <xdr:nvSpPr>
        <xdr:cNvPr id="675" name="【庁舎】&#10;有形固定資産減価償却率該当値テキスト">
          <a:extLst>
            <a:ext uri="{FF2B5EF4-FFF2-40B4-BE49-F238E27FC236}">
              <a16:creationId xmlns:a16="http://schemas.microsoft.com/office/drawing/2014/main" id="{1384E8B3-C693-44AB-9916-8397D4C19D84}"/>
            </a:ext>
          </a:extLst>
        </xdr:cNvPr>
        <xdr:cNvSpPr txBox="1"/>
      </xdr:nvSpPr>
      <xdr:spPr>
        <a:xfrm>
          <a:off x="16357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676" name="楕円 675">
          <a:extLst>
            <a:ext uri="{FF2B5EF4-FFF2-40B4-BE49-F238E27FC236}">
              <a16:creationId xmlns:a16="http://schemas.microsoft.com/office/drawing/2014/main" id="{079AC883-0BD8-433E-831E-E592F1CE9AB5}"/>
            </a:ext>
          </a:extLst>
        </xdr:cNvPr>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49530</xdr:rowOff>
    </xdr:to>
    <xdr:cxnSp macro="">
      <xdr:nvCxnSpPr>
        <xdr:cNvPr id="677" name="直線コネクタ 676">
          <a:extLst>
            <a:ext uri="{FF2B5EF4-FFF2-40B4-BE49-F238E27FC236}">
              <a16:creationId xmlns:a16="http://schemas.microsoft.com/office/drawing/2014/main" id="{F3C52EDC-EF11-40EB-9A3B-ED42C42E4EC5}"/>
            </a:ext>
          </a:extLst>
        </xdr:cNvPr>
        <xdr:cNvCxnSpPr/>
      </xdr:nvCxnSpPr>
      <xdr:spPr>
        <a:xfrm>
          <a:off x="15481300" y="181470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678" name="楕円 677">
          <a:extLst>
            <a:ext uri="{FF2B5EF4-FFF2-40B4-BE49-F238E27FC236}">
              <a16:creationId xmlns:a16="http://schemas.microsoft.com/office/drawing/2014/main" id="{C7636863-B2ED-446D-9CD0-63DBE70B185D}"/>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105</xdr:row>
      <xdr:rowOff>144780</xdr:rowOff>
    </xdr:to>
    <xdr:cxnSp macro="">
      <xdr:nvCxnSpPr>
        <xdr:cNvPr id="679" name="直線コネクタ 678">
          <a:extLst>
            <a:ext uri="{FF2B5EF4-FFF2-40B4-BE49-F238E27FC236}">
              <a16:creationId xmlns:a16="http://schemas.microsoft.com/office/drawing/2014/main" id="{BA96BA44-F6FB-4452-A25F-126E7223A14D}"/>
            </a:ext>
          </a:extLst>
        </xdr:cNvPr>
        <xdr:cNvCxnSpPr/>
      </xdr:nvCxnSpPr>
      <xdr:spPr>
        <a:xfrm>
          <a:off x="14592300" y="1814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680" name="楕円 679">
          <a:extLst>
            <a:ext uri="{FF2B5EF4-FFF2-40B4-BE49-F238E27FC236}">
              <a16:creationId xmlns:a16="http://schemas.microsoft.com/office/drawing/2014/main" id="{0C1CB633-7CEF-4646-8AFB-053860708E5B}"/>
            </a:ext>
          </a:extLst>
        </xdr:cNvPr>
        <xdr:cNvSpPr/>
      </xdr:nvSpPr>
      <xdr:spPr>
        <a:xfrm>
          <a:off x="1365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114300</xdr:rowOff>
    </xdr:from>
    <xdr:to>
      <xdr:col>76</xdr:col>
      <xdr:colOff>114300</xdr:colOff>
      <xdr:row>105</xdr:row>
      <xdr:rowOff>144780</xdr:rowOff>
    </xdr:to>
    <xdr:cxnSp macro="">
      <xdr:nvCxnSpPr>
        <xdr:cNvPr id="681" name="直線コネクタ 680">
          <a:extLst>
            <a:ext uri="{FF2B5EF4-FFF2-40B4-BE49-F238E27FC236}">
              <a16:creationId xmlns:a16="http://schemas.microsoft.com/office/drawing/2014/main" id="{7A7FFDD9-F648-413A-BD74-735E043474D8}"/>
            </a:ext>
          </a:extLst>
        </xdr:cNvPr>
        <xdr:cNvCxnSpPr/>
      </xdr:nvCxnSpPr>
      <xdr:spPr>
        <a:xfrm>
          <a:off x="13703300" y="1811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682" name="楕円 681">
          <a:extLst>
            <a:ext uri="{FF2B5EF4-FFF2-40B4-BE49-F238E27FC236}">
              <a16:creationId xmlns:a16="http://schemas.microsoft.com/office/drawing/2014/main" id="{C0540C18-CE50-4DB6-8F5A-9FB524609C76}"/>
            </a:ext>
          </a:extLst>
        </xdr:cNvPr>
        <xdr:cNvSpPr/>
      </xdr:nvSpPr>
      <xdr:spPr>
        <a:xfrm>
          <a:off x="1276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114300</xdr:rowOff>
    </xdr:to>
    <xdr:cxnSp macro="">
      <xdr:nvCxnSpPr>
        <xdr:cNvPr id="683" name="直線コネクタ 682">
          <a:extLst>
            <a:ext uri="{FF2B5EF4-FFF2-40B4-BE49-F238E27FC236}">
              <a16:creationId xmlns:a16="http://schemas.microsoft.com/office/drawing/2014/main" id="{182BF121-4758-4008-9FCD-D7E3A5469278}"/>
            </a:ext>
          </a:extLst>
        </xdr:cNvPr>
        <xdr:cNvCxnSpPr/>
      </xdr:nvCxnSpPr>
      <xdr:spPr>
        <a:xfrm>
          <a:off x="12814300" y="1807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684" name="n_1aveValue【庁舎】&#10;有形固定資産減価償却率">
          <a:extLst>
            <a:ext uri="{FF2B5EF4-FFF2-40B4-BE49-F238E27FC236}">
              <a16:creationId xmlns:a16="http://schemas.microsoft.com/office/drawing/2014/main" id="{48ED6845-3F9B-4477-BD28-72F75519C3FD}"/>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685" name="n_2aveValue【庁舎】&#10;有形固定資産減価償却率">
          <a:extLst>
            <a:ext uri="{FF2B5EF4-FFF2-40B4-BE49-F238E27FC236}">
              <a16:creationId xmlns:a16="http://schemas.microsoft.com/office/drawing/2014/main" id="{F79C924C-6A4B-4B16-B18C-380441F06A34}"/>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86" name="n_3aveValue【庁舎】&#10;有形固定資産減価償却率">
          <a:extLst>
            <a:ext uri="{FF2B5EF4-FFF2-40B4-BE49-F238E27FC236}">
              <a16:creationId xmlns:a16="http://schemas.microsoft.com/office/drawing/2014/main" id="{7A183D19-B59E-4351-BAFE-B04A10A75997}"/>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687" name="n_4aveValue【庁舎】&#10;有形固定資産減価償却率">
          <a:extLst>
            <a:ext uri="{FF2B5EF4-FFF2-40B4-BE49-F238E27FC236}">
              <a16:creationId xmlns:a16="http://schemas.microsoft.com/office/drawing/2014/main" id="{B511DEB2-98D4-4C2E-82D9-4AF6423D1693}"/>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688" name="n_1mainValue【庁舎】&#10;有形固定資産減価償却率">
          <a:extLst>
            <a:ext uri="{FF2B5EF4-FFF2-40B4-BE49-F238E27FC236}">
              <a16:creationId xmlns:a16="http://schemas.microsoft.com/office/drawing/2014/main" id="{B895E08A-D0D8-4C17-A795-A1CCDFA68D4A}"/>
            </a:ext>
          </a:extLst>
        </xdr:cNvPr>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689" name="n_2mainValue【庁舎】&#10;有形固定資産減価償却率">
          <a:extLst>
            <a:ext uri="{FF2B5EF4-FFF2-40B4-BE49-F238E27FC236}">
              <a16:creationId xmlns:a16="http://schemas.microsoft.com/office/drawing/2014/main" id="{E323075D-5295-46EB-8C09-FCD396489E28}"/>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156227</xdr:rowOff>
    </xdr:from>
    <xdr:ext cx="405111" cy="259045"/>
    <xdr:sp macro="" textlink="">
      <xdr:nvSpPr>
        <xdr:cNvPr id="690" name="n_3mainValue【庁舎】&#10;有形固定資産減価償却率">
          <a:extLst>
            <a:ext uri="{FF2B5EF4-FFF2-40B4-BE49-F238E27FC236}">
              <a16:creationId xmlns:a16="http://schemas.microsoft.com/office/drawing/2014/main" id="{9F23BFA2-5CCC-4D65-A02C-FC1E868E7346}"/>
            </a:ext>
          </a:extLst>
        </xdr:cNvPr>
        <xdr:cNvSpPr txBox="1"/>
      </xdr:nvSpPr>
      <xdr:spPr>
        <a:xfrm>
          <a:off x="13500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691" name="n_4mainValue【庁舎】&#10;有形固定資産減価償却率">
          <a:extLst>
            <a:ext uri="{FF2B5EF4-FFF2-40B4-BE49-F238E27FC236}">
              <a16:creationId xmlns:a16="http://schemas.microsoft.com/office/drawing/2014/main" id="{879FEE2D-8CE9-4F0B-B2F7-7C30E2DA2254}"/>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A37B58E5-DE7C-4C9D-A76B-8A27F7D172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F7D39A50-2C5F-4A93-92DD-CB95E4FCCF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C58F185D-4F64-4D7F-AC35-D0EE5D1DF09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9C02235B-44B1-40B1-A10E-647EE29036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B30FD3C3-CE47-435F-A6DD-33F4FC0F4BF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E60D3989-6150-4BB3-9529-E7C34776EDD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C90932F9-F039-4DAE-B903-2D1B6842DD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2367673D-EF69-4C0E-8049-841DEBAB51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E489F5EB-AD59-4120-B206-514E2DD40B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8016D22A-A0BD-418D-B527-0B99FAEB9C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a:extLst>
            <a:ext uri="{FF2B5EF4-FFF2-40B4-BE49-F238E27FC236}">
              <a16:creationId xmlns:a16="http://schemas.microsoft.com/office/drawing/2014/main" id="{B67FA2D6-6F1B-41CD-A7F7-BF803EA9EF8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a:extLst>
            <a:ext uri="{FF2B5EF4-FFF2-40B4-BE49-F238E27FC236}">
              <a16:creationId xmlns:a16="http://schemas.microsoft.com/office/drawing/2014/main" id="{AC14DCAE-413C-4BFD-9BDE-DEFB8D5475B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a:extLst>
            <a:ext uri="{FF2B5EF4-FFF2-40B4-BE49-F238E27FC236}">
              <a16:creationId xmlns:a16="http://schemas.microsoft.com/office/drawing/2014/main" id="{5CF746A7-6942-48CF-96BE-30CA183546B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a:extLst>
            <a:ext uri="{FF2B5EF4-FFF2-40B4-BE49-F238E27FC236}">
              <a16:creationId xmlns:a16="http://schemas.microsoft.com/office/drawing/2014/main" id="{780C0D93-7E9B-4348-B89F-4365C5ED8F5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a:extLst>
            <a:ext uri="{FF2B5EF4-FFF2-40B4-BE49-F238E27FC236}">
              <a16:creationId xmlns:a16="http://schemas.microsoft.com/office/drawing/2014/main" id="{DDA6B500-F05D-4121-A033-A962D9C2F1D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a:extLst>
            <a:ext uri="{FF2B5EF4-FFF2-40B4-BE49-F238E27FC236}">
              <a16:creationId xmlns:a16="http://schemas.microsoft.com/office/drawing/2014/main" id="{225E42A8-DC59-49CB-A056-707474F32E1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a:extLst>
            <a:ext uri="{FF2B5EF4-FFF2-40B4-BE49-F238E27FC236}">
              <a16:creationId xmlns:a16="http://schemas.microsoft.com/office/drawing/2014/main" id="{02AE9125-E259-4B7A-9800-C01852183B4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a:extLst>
            <a:ext uri="{FF2B5EF4-FFF2-40B4-BE49-F238E27FC236}">
              <a16:creationId xmlns:a16="http://schemas.microsoft.com/office/drawing/2014/main" id="{F35A6965-9502-4662-8F91-8951E225DEA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41B2BB58-0DBE-4F1C-B061-8228C7F0AC1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DF40E28A-3D8A-4986-9923-31E99BC49DC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a:extLst>
            <a:ext uri="{FF2B5EF4-FFF2-40B4-BE49-F238E27FC236}">
              <a16:creationId xmlns:a16="http://schemas.microsoft.com/office/drawing/2014/main" id="{5867491F-46A9-49BF-9CB0-3B2B5F0122C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713" name="直線コネクタ 712">
          <a:extLst>
            <a:ext uri="{FF2B5EF4-FFF2-40B4-BE49-F238E27FC236}">
              <a16:creationId xmlns:a16="http://schemas.microsoft.com/office/drawing/2014/main" id="{8982184B-2D37-46EF-8D6E-B26202F6BDCA}"/>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714" name="【庁舎】&#10;一人当たり面積最小値テキスト">
          <a:extLst>
            <a:ext uri="{FF2B5EF4-FFF2-40B4-BE49-F238E27FC236}">
              <a16:creationId xmlns:a16="http://schemas.microsoft.com/office/drawing/2014/main" id="{532F0D6F-1DB2-4ECE-9373-86A8C16F9C77}"/>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715" name="直線コネクタ 714">
          <a:extLst>
            <a:ext uri="{FF2B5EF4-FFF2-40B4-BE49-F238E27FC236}">
              <a16:creationId xmlns:a16="http://schemas.microsoft.com/office/drawing/2014/main" id="{A883E1F9-9C3D-4596-B55C-85B76D7CA179}"/>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716" name="【庁舎】&#10;一人当たり面積最大値テキスト">
          <a:extLst>
            <a:ext uri="{FF2B5EF4-FFF2-40B4-BE49-F238E27FC236}">
              <a16:creationId xmlns:a16="http://schemas.microsoft.com/office/drawing/2014/main" id="{77BABE04-74BA-401C-8638-90157F449DAF}"/>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717" name="直線コネクタ 716">
          <a:extLst>
            <a:ext uri="{FF2B5EF4-FFF2-40B4-BE49-F238E27FC236}">
              <a16:creationId xmlns:a16="http://schemas.microsoft.com/office/drawing/2014/main" id="{FD52C1CB-E0FE-41FB-B93F-D00C2069CCF3}"/>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718" name="【庁舎】&#10;一人当たり面積平均値テキスト">
          <a:extLst>
            <a:ext uri="{FF2B5EF4-FFF2-40B4-BE49-F238E27FC236}">
              <a16:creationId xmlns:a16="http://schemas.microsoft.com/office/drawing/2014/main" id="{63B37D28-2B1D-45F0-9751-1DBCC96D0929}"/>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719" name="フローチャート: 判断 718">
          <a:extLst>
            <a:ext uri="{FF2B5EF4-FFF2-40B4-BE49-F238E27FC236}">
              <a16:creationId xmlns:a16="http://schemas.microsoft.com/office/drawing/2014/main" id="{6DAE3613-6B5E-4F05-9BB0-1A48CB4E4C57}"/>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720" name="フローチャート: 判断 719">
          <a:extLst>
            <a:ext uri="{FF2B5EF4-FFF2-40B4-BE49-F238E27FC236}">
              <a16:creationId xmlns:a16="http://schemas.microsoft.com/office/drawing/2014/main" id="{10CDD438-FEA4-4B63-BDAA-A93056CE6476}"/>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721" name="フローチャート: 判断 720">
          <a:extLst>
            <a:ext uri="{FF2B5EF4-FFF2-40B4-BE49-F238E27FC236}">
              <a16:creationId xmlns:a16="http://schemas.microsoft.com/office/drawing/2014/main" id="{ED9441CC-D12A-4801-8A8F-1A73D3A20094}"/>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722" name="フローチャート: 判断 721">
          <a:extLst>
            <a:ext uri="{FF2B5EF4-FFF2-40B4-BE49-F238E27FC236}">
              <a16:creationId xmlns:a16="http://schemas.microsoft.com/office/drawing/2014/main" id="{6EA62CDD-6CCF-471B-82A5-FE0CC1A14DF7}"/>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723" name="フローチャート: 判断 722">
          <a:extLst>
            <a:ext uri="{FF2B5EF4-FFF2-40B4-BE49-F238E27FC236}">
              <a16:creationId xmlns:a16="http://schemas.microsoft.com/office/drawing/2014/main" id="{B40AC9BE-1E1E-4E1A-9702-58F08B672464}"/>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CE8DFF39-915D-40D3-803C-2DCAD634F1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6345BD1B-9714-4431-9650-8AE6742D9B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40A1A68-433C-4CCD-8ED1-3844129E4A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98E4CBF2-5ED7-4B83-A3B3-E7AF8F3103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E499F33-1E7D-4F28-922B-AD37D509CB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29057</xdr:rowOff>
    </xdr:from>
    <xdr:to>
      <xdr:col>116</xdr:col>
      <xdr:colOff>114300</xdr:colOff>
      <xdr:row>102</xdr:row>
      <xdr:rowOff>130657</xdr:rowOff>
    </xdr:to>
    <xdr:sp macro="" textlink="">
      <xdr:nvSpPr>
        <xdr:cNvPr id="729" name="楕円 728">
          <a:extLst>
            <a:ext uri="{FF2B5EF4-FFF2-40B4-BE49-F238E27FC236}">
              <a16:creationId xmlns:a16="http://schemas.microsoft.com/office/drawing/2014/main" id="{7D252F7F-B03E-480B-B046-E4A377D15C33}"/>
            </a:ext>
          </a:extLst>
        </xdr:cNvPr>
        <xdr:cNvSpPr/>
      </xdr:nvSpPr>
      <xdr:spPr>
        <a:xfrm>
          <a:off x="22110700" y="1751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51934</xdr:rowOff>
    </xdr:from>
    <xdr:ext cx="469744" cy="259045"/>
    <xdr:sp macro="" textlink="">
      <xdr:nvSpPr>
        <xdr:cNvPr id="730" name="【庁舎】&#10;一人当たり面積該当値テキスト">
          <a:extLst>
            <a:ext uri="{FF2B5EF4-FFF2-40B4-BE49-F238E27FC236}">
              <a16:creationId xmlns:a16="http://schemas.microsoft.com/office/drawing/2014/main" id="{B0A143CD-8E18-42A5-9A69-235CEE5389F1}"/>
            </a:ext>
          </a:extLst>
        </xdr:cNvPr>
        <xdr:cNvSpPr txBox="1"/>
      </xdr:nvSpPr>
      <xdr:spPr>
        <a:xfrm>
          <a:off x="22199600" y="173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74777</xdr:rowOff>
    </xdr:from>
    <xdr:to>
      <xdr:col>112</xdr:col>
      <xdr:colOff>38100</xdr:colOff>
      <xdr:row>103</xdr:row>
      <xdr:rowOff>4927</xdr:rowOff>
    </xdr:to>
    <xdr:sp macro="" textlink="">
      <xdr:nvSpPr>
        <xdr:cNvPr id="731" name="楕円 730">
          <a:extLst>
            <a:ext uri="{FF2B5EF4-FFF2-40B4-BE49-F238E27FC236}">
              <a16:creationId xmlns:a16="http://schemas.microsoft.com/office/drawing/2014/main" id="{DB1A24D0-DCC4-48DB-A5A8-858093AB61A1}"/>
            </a:ext>
          </a:extLst>
        </xdr:cNvPr>
        <xdr:cNvSpPr/>
      </xdr:nvSpPr>
      <xdr:spPr>
        <a:xfrm>
          <a:off x="21272500" y="175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79857</xdr:rowOff>
    </xdr:from>
    <xdr:to>
      <xdr:col>116</xdr:col>
      <xdr:colOff>63500</xdr:colOff>
      <xdr:row>102</xdr:row>
      <xdr:rowOff>125577</xdr:rowOff>
    </xdr:to>
    <xdr:cxnSp macro="">
      <xdr:nvCxnSpPr>
        <xdr:cNvPr id="732" name="直線コネクタ 731">
          <a:extLst>
            <a:ext uri="{FF2B5EF4-FFF2-40B4-BE49-F238E27FC236}">
              <a16:creationId xmlns:a16="http://schemas.microsoft.com/office/drawing/2014/main" id="{8BDCD350-0320-4E05-A4A1-82EB7273C835}"/>
            </a:ext>
          </a:extLst>
        </xdr:cNvPr>
        <xdr:cNvCxnSpPr/>
      </xdr:nvCxnSpPr>
      <xdr:spPr>
        <a:xfrm flipV="1">
          <a:off x="21323300" y="1756775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97637</xdr:rowOff>
    </xdr:from>
    <xdr:to>
      <xdr:col>107</xdr:col>
      <xdr:colOff>101600</xdr:colOff>
      <xdr:row>103</xdr:row>
      <xdr:rowOff>27787</xdr:rowOff>
    </xdr:to>
    <xdr:sp macro="" textlink="">
      <xdr:nvSpPr>
        <xdr:cNvPr id="733" name="楕円 732">
          <a:extLst>
            <a:ext uri="{FF2B5EF4-FFF2-40B4-BE49-F238E27FC236}">
              <a16:creationId xmlns:a16="http://schemas.microsoft.com/office/drawing/2014/main" id="{C4B57182-14DE-4637-A4B6-0F860A17F8AA}"/>
            </a:ext>
          </a:extLst>
        </xdr:cNvPr>
        <xdr:cNvSpPr/>
      </xdr:nvSpPr>
      <xdr:spPr>
        <a:xfrm>
          <a:off x="20383500" y="175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125577</xdr:rowOff>
    </xdr:from>
    <xdr:to>
      <xdr:col>111</xdr:col>
      <xdr:colOff>177800</xdr:colOff>
      <xdr:row>102</xdr:row>
      <xdr:rowOff>148437</xdr:rowOff>
    </xdr:to>
    <xdr:cxnSp macro="">
      <xdr:nvCxnSpPr>
        <xdr:cNvPr id="734" name="直線コネクタ 733">
          <a:extLst>
            <a:ext uri="{FF2B5EF4-FFF2-40B4-BE49-F238E27FC236}">
              <a16:creationId xmlns:a16="http://schemas.microsoft.com/office/drawing/2014/main" id="{B39701F5-8549-45E2-9FA0-D1C28D0E0F23}"/>
            </a:ext>
          </a:extLst>
        </xdr:cNvPr>
        <xdr:cNvCxnSpPr/>
      </xdr:nvCxnSpPr>
      <xdr:spPr>
        <a:xfrm flipV="1">
          <a:off x="20434300" y="176134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735" name="楕円 734">
          <a:extLst>
            <a:ext uri="{FF2B5EF4-FFF2-40B4-BE49-F238E27FC236}">
              <a16:creationId xmlns:a16="http://schemas.microsoft.com/office/drawing/2014/main" id="{0AC9ECA0-4583-4DCA-B0A9-6F75B54998AD}"/>
            </a:ext>
          </a:extLst>
        </xdr:cNvPr>
        <xdr:cNvSpPr/>
      </xdr:nvSpPr>
      <xdr:spPr>
        <a:xfrm>
          <a:off x="19494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148437</xdr:rowOff>
    </xdr:from>
    <xdr:to>
      <xdr:col>107</xdr:col>
      <xdr:colOff>50800</xdr:colOff>
      <xdr:row>102</xdr:row>
      <xdr:rowOff>167639</xdr:rowOff>
    </xdr:to>
    <xdr:cxnSp macro="">
      <xdr:nvCxnSpPr>
        <xdr:cNvPr id="736" name="直線コネクタ 735">
          <a:extLst>
            <a:ext uri="{FF2B5EF4-FFF2-40B4-BE49-F238E27FC236}">
              <a16:creationId xmlns:a16="http://schemas.microsoft.com/office/drawing/2014/main" id="{42A18137-99B9-46C0-A8CE-86E4601B38A7}"/>
            </a:ext>
          </a:extLst>
        </xdr:cNvPr>
        <xdr:cNvCxnSpPr/>
      </xdr:nvCxnSpPr>
      <xdr:spPr>
        <a:xfrm flipV="1">
          <a:off x="19545300" y="1763633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141529</xdr:rowOff>
    </xdr:from>
    <xdr:to>
      <xdr:col>98</xdr:col>
      <xdr:colOff>38100</xdr:colOff>
      <xdr:row>103</xdr:row>
      <xdr:rowOff>71679</xdr:rowOff>
    </xdr:to>
    <xdr:sp macro="" textlink="">
      <xdr:nvSpPr>
        <xdr:cNvPr id="737" name="楕円 736">
          <a:extLst>
            <a:ext uri="{FF2B5EF4-FFF2-40B4-BE49-F238E27FC236}">
              <a16:creationId xmlns:a16="http://schemas.microsoft.com/office/drawing/2014/main" id="{037C4963-636B-418B-AA21-79F4BFC72E9D}"/>
            </a:ext>
          </a:extLst>
        </xdr:cNvPr>
        <xdr:cNvSpPr/>
      </xdr:nvSpPr>
      <xdr:spPr>
        <a:xfrm>
          <a:off x="18605500" y="1762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167639</xdr:rowOff>
    </xdr:from>
    <xdr:to>
      <xdr:col>102</xdr:col>
      <xdr:colOff>114300</xdr:colOff>
      <xdr:row>103</xdr:row>
      <xdr:rowOff>20879</xdr:rowOff>
    </xdr:to>
    <xdr:cxnSp macro="">
      <xdr:nvCxnSpPr>
        <xdr:cNvPr id="738" name="直線コネクタ 737">
          <a:extLst>
            <a:ext uri="{FF2B5EF4-FFF2-40B4-BE49-F238E27FC236}">
              <a16:creationId xmlns:a16="http://schemas.microsoft.com/office/drawing/2014/main" id="{D7890665-CD5E-4004-B85B-14DE5781B09A}"/>
            </a:ext>
          </a:extLst>
        </xdr:cNvPr>
        <xdr:cNvCxnSpPr/>
      </xdr:nvCxnSpPr>
      <xdr:spPr>
        <a:xfrm flipV="1">
          <a:off x="18656300" y="17655539"/>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739" name="n_1aveValue【庁舎】&#10;一人当たり面積">
          <a:extLst>
            <a:ext uri="{FF2B5EF4-FFF2-40B4-BE49-F238E27FC236}">
              <a16:creationId xmlns:a16="http://schemas.microsoft.com/office/drawing/2014/main" id="{B5244002-2DEE-4D8B-8576-11861304B9DE}"/>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740" name="n_2aveValue【庁舎】&#10;一人当たり面積">
          <a:extLst>
            <a:ext uri="{FF2B5EF4-FFF2-40B4-BE49-F238E27FC236}">
              <a16:creationId xmlns:a16="http://schemas.microsoft.com/office/drawing/2014/main" id="{017C5C70-7263-4123-B729-AC87CAE44235}"/>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741" name="n_3aveValue【庁舎】&#10;一人当たり面積">
          <a:extLst>
            <a:ext uri="{FF2B5EF4-FFF2-40B4-BE49-F238E27FC236}">
              <a16:creationId xmlns:a16="http://schemas.microsoft.com/office/drawing/2014/main" id="{20388CF1-F6D2-4DAC-9DBF-7CB83A588318}"/>
            </a:ext>
          </a:extLst>
        </xdr:cNvPr>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742" name="n_4aveValue【庁舎】&#10;一人当たり面積">
          <a:extLst>
            <a:ext uri="{FF2B5EF4-FFF2-40B4-BE49-F238E27FC236}">
              <a16:creationId xmlns:a16="http://schemas.microsoft.com/office/drawing/2014/main" id="{98D939E5-AE3D-40F5-AA81-5F1A28657C6F}"/>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21454</xdr:rowOff>
    </xdr:from>
    <xdr:ext cx="469744" cy="259045"/>
    <xdr:sp macro="" textlink="">
      <xdr:nvSpPr>
        <xdr:cNvPr id="743" name="n_1mainValue【庁舎】&#10;一人当たり面積">
          <a:extLst>
            <a:ext uri="{FF2B5EF4-FFF2-40B4-BE49-F238E27FC236}">
              <a16:creationId xmlns:a16="http://schemas.microsoft.com/office/drawing/2014/main" id="{026FD6B8-340D-4E79-8459-12FDDD3F4DDC}"/>
            </a:ext>
          </a:extLst>
        </xdr:cNvPr>
        <xdr:cNvSpPr txBox="1"/>
      </xdr:nvSpPr>
      <xdr:spPr>
        <a:xfrm>
          <a:off x="21075727" y="173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44314</xdr:rowOff>
    </xdr:from>
    <xdr:ext cx="469744" cy="259045"/>
    <xdr:sp macro="" textlink="">
      <xdr:nvSpPr>
        <xdr:cNvPr id="744" name="n_2mainValue【庁舎】&#10;一人当たり面積">
          <a:extLst>
            <a:ext uri="{FF2B5EF4-FFF2-40B4-BE49-F238E27FC236}">
              <a16:creationId xmlns:a16="http://schemas.microsoft.com/office/drawing/2014/main" id="{D1A67F4A-1458-4995-8C7C-B4A737C272F2}"/>
            </a:ext>
          </a:extLst>
        </xdr:cNvPr>
        <xdr:cNvSpPr txBox="1"/>
      </xdr:nvSpPr>
      <xdr:spPr>
        <a:xfrm>
          <a:off x="20199427" y="173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745" name="n_3mainValue【庁舎】&#10;一人当たり面積">
          <a:extLst>
            <a:ext uri="{FF2B5EF4-FFF2-40B4-BE49-F238E27FC236}">
              <a16:creationId xmlns:a16="http://schemas.microsoft.com/office/drawing/2014/main" id="{AF77CCCA-BE2B-4E73-A1EE-98CB898B6186}"/>
            </a:ext>
          </a:extLst>
        </xdr:cNvPr>
        <xdr:cNvSpPr txBox="1"/>
      </xdr:nvSpPr>
      <xdr:spPr>
        <a:xfrm>
          <a:off x="19310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88206</xdr:rowOff>
    </xdr:from>
    <xdr:ext cx="469744" cy="259045"/>
    <xdr:sp macro="" textlink="">
      <xdr:nvSpPr>
        <xdr:cNvPr id="746" name="n_4mainValue【庁舎】&#10;一人当たり面積">
          <a:extLst>
            <a:ext uri="{FF2B5EF4-FFF2-40B4-BE49-F238E27FC236}">
              <a16:creationId xmlns:a16="http://schemas.microsoft.com/office/drawing/2014/main" id="{A8C1645A-C253-4962-AD97-89F8210E737D}"/>
            </a:ext>
          </a:extLst>
        </xdr:cNvPr>
        <xdr:cNvSpPr txBox="1"/>
      </xdr:nvSpPr>
      <xdr:spPr>
        <a:xfrm>
          <a:off x="18421427" y="1740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583CE6CC-A480-409B-939B-59E58F8B3E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3601F6FF-6067-4037-B70C-1891CF19F8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CCE7ECA0-6B13-459B-AC6F-1D09C652AA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では、各種利用需要に対応するため、多種多様な公共施設やインフラ施設を整備してきましたが、これらの施設が耐用年数を迎えつつあることから、有形固定資産減価償却率が全国平均や県平均に比べ全体的にやや高い水準にあります。</a:t>
          </a:r>
        </a:p>
        <a:p>
          <a:r>
            <a:rPr kumimoji="1" lang="ja-JP" altLang="en-US" sz="1300">
              <a:latin typeface="ＭＳ Ｐゴシック" panose="020B0600070205080204" pitchFamily="50" charset="-128"/>
              <a:ea typeface="ＭＳ Ｐゴシック" panose="020B0600070205080204" pitchFamily="50" charset="-128"/>
            </a:rPr>
            <a:t>その中でも特に、体育館・プール、福祉施設、消防施設、庁舎の有形固定資産減価償却率が高くなっていますが、令和３年３月策定の「公共施設個別施設計画」に沿って予防的に修繕や改修を行うことにより、施設の機能を適正に維持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
1,189
109.44
2,927,898
2,796,271
87,569
1,407,009
2,461,174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年国勢調査結果：</a:t>
          </a:r>
          <a:r>
            <a:rPr kumimoji="1" lang="en-US" altLang="ja-JP" sz="1300">
              <a:latin typeface="ＭＳ Ｐゴシック" panose="020B0600070205080204" pitchFamily="50" charset="-128"/>
              <a:ea typeface="ＭＳ Ｐゴシック" panose="020B0600070205080204" pitchFamily="50" charset="-128"/>
            </a:rPr>
            <a:t>62.1%</a:t>
          </a:r>
          <a:r>
            <a:rPr kumimoji="1" lang="ja-JP" altLang="en-US" sz="1300">
              <a:latin typeface="ＭＳ Ｐゴシック" panose="020B0600070205080204" pitchFamily="50" charset="-128"/>
              <a:ea typeface="ＭＳ Ｐゴシック" panose="020B0600070205080204" pitchFamily="50" charset="-128"/>
            </a:rPr>
            <a:t>）により、人口減少が県内で最も進行していることに加え、村内に中心となる産業がないこと等により、財政基盤が弱く、類似団体平均を下回っております。</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引き続き事務事業の見直しや、経常経費の抑制、繰上償還の実施等により財政健全化を図ります。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119380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119380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年度以降起債を抑制し、繰上償還の実施した結果、起債残高はピーク時（平成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年度末）の約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億円から約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億円にまで減少し、経常収支比率が改善がされました。</a:t>
          </a:r>
        </a:p>
        <a:p>
          <a:r>
            <a:rPr kumimoji="1" lang="ja-JP" altLang="en-US" sz="1300">
              <a:latin typeface="ＭＳ Ｐゴシック" panose="020B0600070205080204" pitchFamily="50" charset="-128"/>
              <a:ea typeface="ＭＳ Ｐゴシック" panose="020B0600070205080204" pitchFamily="50" charset="-128"/>
            </a:rPr>
            <a:t>　しかしながら、近年、当該比率が増加傾向にあるため、今後もより有利な起債の活用、繰上償還等により公債費の抑制を図るとともに、他の義務的経費についても見直しながら、限られた財源を有効に配分・活用します。</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10922</xdr:rowOff>
    </xdr:from>
    <xdr:to>
      <xdr:col>23</xdr:col>
      <xdr:colOff>133350</xdr:colOff>
      <xdr:row>60</xdr:row>
      <xdr:rowOff>155702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29792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138938</xdr:rowOff>
    </xdr:from>
    <xdr:to>
      <xdr:col>19</xdr:col>
      <xdr:colOff>133350</xdr:colOff>
      <xdr:row>60</xdr:row>
      <xdr:rowOff>155702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25448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129286</xdr:rowOff>
    </xdr:from>
    <xdr:to>
      <xdr:col>15</xdr:col>
      <xdr:colOff>82550</xdr:colOff>
      <xdr:row>59</xdr:row>
      <xdr:rowOff>138938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2448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69088</xdr:rowOff>
    </xdr:from>
    <xdr:to>
      <xdr:col>11</xdr:col>
      <xdr:colOff>31750</xdr:colOff>
      <xdr:row>59</xdr:row>
      <xdr:rowOff>129286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01318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131572</xdr:rowOff>
    </xdr:from>
    <xdr:to>
      <xdr:col>23</xdr:col>
      <xdr:colOff>184150</xdr:colOff>
      <xdr:row>60</xdr:row>
      <xdr:rowOff>61722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148099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09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104902</xdr:rowOff>
    </xdr:from>
    <xdr:to>
      <xdr:col>19</xdr:col>
      <xdr:colOff>184150</xdr:colOff>
      <xdr:row>61</xdr:row>
      <xdr:rowOff>35052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45229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88138</xdr:rowOff>
    </xdr:from>
    <xdr:to>
      <xdr:col>15</xdr:col>
      <xdr:colOff>133350</xdr:colOff>
      <xdr:row>60</xdr:row>
      <xdr:rowOff>18288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28465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78486</xdr:rowOff>
    </xdr:from>
    <xdr:to>
      <xdr:col>11</xdr:col>
      <xdr:colOff>82550</xdr:colOff>
      <xdr:row>60</xdr:row>
      <xdr:rowOff>8636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18813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18288</xdr:rowOff>
    </xdr:from>
    <xdr:to>
      <xdr:col>7</xdr:col>
      <xdr:colOff>31750</xdr:colOff>
      <xdr:row>58</xdr:row>
      <xdr:rowOff>119888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130065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973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類似団体平均を上回る要因はおもに人件費があげられます。後述の定員管理の状況にもありますが、人口一人当たりの職員数が多い状況にあります。</a:t>
          </a:r>
        </a:p>
        <a:p>
          <a:r>
            <a:rPr kumimoji="1" lang="ja-JP" altLang="en-US" sz="1300">
              <a:latin typeface="ＭＳ Ｐゴシック" panose="020B0600070205080204" pitchFamily="50" charset="-128"/>
              <a:ea typeface="ＭＳ Ｐゴシック" panose="020B0600070205080204" pitchFamily="50" charset="-128"/>
            </a:rPr>
            <a:t>　今後も各種手当（管理職手当、通勤手当、住居手当、時間外勤務手当）の見直しや抑制を継続して行い、人件費の適正化に努めます。</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134003</xdr:rowOff>
    </xdr:from>
    <xdr:to>
      <xdr:col>23</xdr:col>
      <xdr:colOff>133350</xdr:colOff>
      <xdr:row>82</xdr:row>
      <xdr:rowOff>167253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192903"/>
          <a:ext cx="838200" cy="3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35837</xdr:rowOff>
    </xdr:from>
    <xdr:to>
      <xdr:col>19</xdr:col>
      <xdr:colOff>133350</xdr:colOff>
      <xdr:row>82</xdr:row>
      <xdr:rowOff>134003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094737"/>
          <a:ext cx="889000" cy="9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3814</xdr:rowOff>
    </xdr:from>
    <xdr:to>
      <xdr:col>15</xdr:col>
      <xdr:colOff>82550</xdr:colOff>
      <xdr:row>82</xdr:row>
      <xdr:rowOff>35837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62714"/>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110677</xdr:rowOff>
    </xdr:from>
    <xdr:to>
      <xdr:col>11</xdr:col>
      <xdr:colOff>31750</xdr:colOff>
      <xdr:row>82</xdr:row>
      <xdr:rowOff>3814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998127"/>
          <a:ext cx="889000" cy="6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116453</xdr:rowOff>
    </xdr:from>
    <xdr:to>
      <xdr:col>23</xdr:col>
      <xdr:colOff>184150</xdr:colOff>
      <xdr:row>83</xdr:row>
      <xdr:rowOff>46603</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1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88530</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14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83203</xdr:rowOff>
    </xdr:from>
    <xdr:to>
      <xdr:col>19</xdr:col>
      <xdr:colOff>184150</xdr:colOff>
      <xdr:row>83</xdr:row>
      <xdr:rowOff>13353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1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169580</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228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156487</xdr:rowOff>
    </xdr:from>
    <xdr:to>
      <xdr:col>15</xdr:col>
      <xdr:colOff>133350</xdr:colOff>
      <xdr:row>82</xdr:row>
      <xdr:rowOff>86637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0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71414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1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124464</xdr:rowOff>
    </xdr:from>
    <xdr:to>
      <xdr:col>11</xdr:col>
      <xdr:colOff>82550</xdr:colOff>
      <xdr:row>82</xdr:row>
      <xdr:rowOff>54614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0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39391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09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59877</xdr:rowOff>
    </xdr:from>
    <xdr:to>
      <xdr:col>7</xdr:col>
      <xdr:colOff>31750</xdr:colOff>
      <xdr:row>81</xdr:row>
      <xdr:rowOff>161477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146254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0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手当（管理職手当、通勤手当、住居手当、時間外勤務手当）の見直し、抑制を図ったことに加え、数年前まで抑制していた職員採用についてここ数年は毎年実施し、若年層が増えたことも指数の低下につながっています。</a:t>
          </a:r>
        </a:p>
        <a:p>
          <a:r>
            <a:rPr kumimoji="1" lang="ja-JP" altLang="en-US" sz="1300">
              <a:latin typeface="ＭＳ Ｐゴシック" panose="020B0600070205080204" pitchFamily="50" charset="-128"/>
              <a:ea typeface="ＭＳ Ｐゴシック" panose="020B0600070205080204" pitchFamily="50" charset="-128"/>
            </a:rPr>
            <a:t>　今後も給与、手当の抑制や定員管理を継続し、人件費の抑制に努めます。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85089</xdr:rowOff>
    </xdr:from>
    <xdr:to>
      <xdr:col>81</xdr:col>
      <xdr:colOff>44450</xdr:colOff>
      <xdr:row>83</xdr:row>
      <xdr:rowOff>162306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315439"/>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85089</xdr:rowOff>
    </xdr:from>
    <xdr:to>
      <xdr:col>77</xdr:col>
      <xdr:colOff>44450</xdr:colOff>
      <xdr:row>83</xdr:row>
      <xdr:rowOff>94742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43154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94742</xdr:rowOff>
    </xdr:from>
    <xdr:to>
      <xdr:col>72</xdr:col>
      <xdr:colOff>203200</xdr:colOff>
      <xdr:row>85</xdr:row>
      <xdr:rowOff>22098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32509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123698</xdr:rowOff>
    </xdr:from>
    <xdr:to>
      <xdr:col>68</xdr:col>
      <xdr:colOff>152400</xdr:colOff>
      <xdr:row>85</xdr:row>
      <xdr:rowOff>22098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3540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111506</xdr:rowOff>
    </xdr:from>
    <xdr:to>
      <xdr:col>81</xdr:col>
      <xdr:colOff>95250</xdr:colOff>
      <xdr:row>84</xdr:row>
      <xdr:rowOff>41656</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128033</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18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43942</xdr:rowOff>
    </xdr:from>
    <xdr:to>
      <xdr:col>73</xdr:col>
      <xdr:colOff>44450</xdr:colOff>
      <xdr:row>83</xdr:row>
      <xdr:rowOff>145542</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155719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142748</xdr:rowOff>
    </xdr:from>
    <xdr:to>
      <xdr:col>68</xdr:col>
      <xdr:colOff>203200</xdr:colOff>
      <xdr:row>85</xdr:row>
      <xdr:rowOff>72898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83075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72898</xdr:rowOff>
    </xdr:from>
    <xdr:to>
      <xdr:col>64</xdr:col>
      <xdr:colOff>152400</xdr:colOff>
      <xdr:row>84</xdr:row>
      <xdr:rowOff>3048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13225</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本村は村の面積が</a:t>
          </a:r>
          <a:r>
            <a:rPr kumimoji="1" lang="en-US" altLang="ja-JP" sz="1100">
              <a:solidFill>
                <a:schemeClr val="dk1"/>
              </a:solidFill>
              <a:effectLst/>
              <a:latin typeface="+mn-lt"/>
              <a:ea typeface="+mn-ea"/>
              <a:cs typeface="+mn-cs"/>
            </a:rPr>
            <a:t>109.44</a:t>
          </a:r>
          <a:r>
            <a:rPr kumimoji="1" lang="ja-JP" altLang="ja-JP" sz="1100">
              <a:solidFill>
                <a:schemeClr val="dk1"/>
              </a:solidFill>
              <a:effectLst/>
              <a:latin typeface="+mn-lt"/>
              <a:ea typeface="+mn-ea"/>
              <a:cs typeface="+mn-cs"/>
            </a:rPr>
            <a:t>㎡と広大であることに加え、山間地に集落が点在しています。また、高齢化率が</a:t>
          </a:r>
          <a:r>
            <a:rPr kumimoji="1" lang="en-US" altLang="ja-JP" sz="1100">
              <a:solidFill>
                <a:schemeClr val="dk1"/>
              </a:solidFill>
              <a:effectLst/>
              <a:latin typeface="+mn-lt"/>
              <a:ea typeface="+mn-ea"/>
              <a:cs typeface="+mn-cs"/>
            </a:rPr>
            <a:t>62.1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年国勢調査）で全国で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番目に高いうえ、他の市町村と比較しても急激に高齢化が進んでいます。</a:t>
          </a:r>
          <a:endParaRPr lang="ja-JP" altLang="ja-JP" sz="1400">
            <a:effectLst/>
          </a:endParaRPr>
        </a:p>
        <a:p>
          <a:r>
            <a:rPr kumimoji="1" lang="ja-JP" altLang="ja-JP" sz="1100">
              <a:solidFill>
                <a:schemeClr val="dk1"/>
              </a:solidFill>
              <a:effectLst/>
              <a:latin typeface="+mn-lt"/>
              <a:ea typeface="+mn-ea"/>
              <a:cs typeface="+mn-cs"/>
            </a:rPr>
            <a:t>　そのため行政需要が多く、職員が幅広いニーズに対応しているため人口千人当たりの職員数比率が高くなっています。また、全村の人口が</a:t>
          </a:r>
          <a:r>
            <a:rPr kumimoji="1" lang="en-US" altLang="ja-JP" sz="1100">
              <a:solidFill>
                <a:schemeClr val="dk1"/>
              </a:solidFill>
              <a:effectLst/>
              <a:latin typeface="+mn-lt"/>
              <a:ea typeface="+mn-ea"/>
              <a:cs typeface="+mn-cs"/>
            </a:rPr>
            <a:t>1,204</a:t>
          </a:r>
          <a:r>
            <a:rPr kumimoji="1" lang="ja-JP" altLang="ja-JP" sz="1100">
              <a:solidFill>
                <a:schemeClr val="dk1"/>
              </a:solidFill>
              <a:effectLst/>
              <a:latin typeface="+mn-lt"/>
              <a:ea typeface="+mn-ea"/>
              <a:cs typeface="+mn-cs"/>
            </a:rPr>
            <a:t>人（令和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日現在）と少ないことも要因のひとつです。</a:t>
          </a:r>
          <a:endParaRPr lang="ja-JP" altLang="ja-JP" sz="1400">
            <a:effectLst/>
          </a:endParaRPr>
        </a:p>
        <a:p>
          <a:r>
            <a:rPr kumimoji="1" lang="ja-JP" altLang="ja-JP" sz="1100">
              <a:solidFill>
                <a:schemeClr val="dk1"/>
              </a:solidFill>
              <a:effectLst/>
              <a:latin typeface="+mn-lt"/>
              <a:ea typeface="+mn-ea"/>
              <a:cs typeface="+mn-cs"/>
            </a:rPr>
            <a:t>　今後も、定員管理の適正化により適切な職員数を維持します。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22532</xdr:rowOff>
    </xdr:from>
    <xdr:to>
      <xdr:col>81</xdr:col>
      <xdr:colOff>44450</xdr:colOff>
      <xdr:row>62</xdr:row>
      <xdr:rowOff>28766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652432"/>
          <a:ext cx="8382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140091</xdr:rowOff>
    </xdr:from>
    <xdr:to>
      <xdr:col>77</xdr:col>
      <xdr:colOff>44450</xdr:colOff>
      <xdr:row>62</xdr:row>
      <xdr:rowOff>22532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598541"/>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140091</xdr:rowOff>
    </xdr:from>
    <xdr:to>
      <xdr:col>72</xdr:col>
      <xdr:colOff>203200</xdr:colOff>
      <xdr:row>61</xdr:row>
      <xdr:rowOff>140695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598541"/>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124407</xdr:rowOff>
    </xdr:from>
    <xdr:to>
      <xdr:col>68</xdr:col>
      <xdr:colOff>152400</xdr:colOff>
      <xdr:row>61</xdr:row>
      <xdr:rowOff>140695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582857"/>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149416</xdr:rowOff>
    </xdr:from>
    <xdr:to>
      <xdr:col>81</xdr:col>
      <xdr:colOff>95250</xdr:colOff>
      <xdr:row>62</xdr:row>
      <xdr:rowOff>79566</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6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121493</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57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143182</xdr:rowOff>
    </xdr:from>
    <xdr:to>
      <xdr:col>77</xdr:col>
      <xdr:colOff>95250</xdr:colOff>
      <xdr:row>62</xdr:row>
      <xdr:rowOff>73332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58109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68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89291</xdr:rowOff>
    </xdr:from>
    <xdr:to>
      <xdr:col>73</xdr:col>
      <xdr:colOff>44450</xdr:colOff>
      <xdr:row>62</xdr:row>
      <xdr:rowOff>19441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3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89895</xdr:rowOff>
    </xdr:from>
    <xdr:to>
      <xdr:col>68</xdr:col>
      <xdr:colOff>203200</xdr:colOff>
      <xdr:row>62</xdr:row>
      <xdr:rowOff>20045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5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4822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3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73607</xdr:rowOff>
    </xdr:from>
    <xdr:to>
      <xdr:col>64</xdr:col>
      <xdr:colOff>152400</xdr:colOff>
      <xdr:row>62</xdr:row>
      <xdr:rowOff>3757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5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159984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61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近年の起債抑制策により元利償還金は年々減少傾向にありましたが、平成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年度に実施したおきよめの湯大規模改修事業に係る辺地債の元金償還（</a:t>
          </a:r>
          <a:r>
            <a:rPr kumimoji="1" lang="en-US" altLang="ja-JP" sz="1100">
              <a:solidFill>
                <a:schemeClr val="dk1"/>
              </a:solidFill>
              <a:effectLst/>
              <a:latin typeface="+mn-lt"/>
              <a:ea typeface="+mn-ea"/>
              <a:cs typeface="+mn-cs"/>
            </a:rPr>
            <a:t>46,721</a:t>
          </a:r>
          <a:r>
            <a:rPr kumimoji="1" lang="ja-JP" altLang="ja-JP" sz="1100">
              <a:solidFill>
                <a:schemeClr val="dk1"/>
              </a:solidFill>
              <a:effectLst/>
              <a:latin typeface="+mn-lt"/>
              <a:ea typeface="+mn-ea"/>
              <a:cs typeface="+mn-cs"/>
            </a:rPr>
            <a:t>千円）が平成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年度より始まったため、実質公債費比率はここ数年、マイナスとなっております。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年度の実質公債費率は単年度で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％）、３ヵ年平均で▲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今後も、繰上償還の実施や借り入れの際、有利な交付税措置のある過疎債や辺地債を活用した、公債費の抑制等により財政健全化に努めます。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38</xdr:row>
      <xdr:rowOff>35560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4782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134620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38979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37</xdr:row>
      <xdr:rowOff>46143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33349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161290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32544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110490</xdr:rowOff>
    </xdr:from>
    <xdr:to>
      <xdr:col>68</xdr:col>
      <xdr:colOff>203200</xdr:colOff>
      <xdr:row>37</xdr:row>
      <xdr:rowOff>40640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50817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42774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近年の起債抑制策、繰上償還の実施により地方債現在高が減少したことと、減債基金など充当可能な基金残高の増加により、令和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180.1</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今後も公債費の抑制、積立金の確保により健全な財政運営に努めます。</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
1,189
109.44
2,927,898
2,796,271
87,569
1,407,009
2,461,174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手当（管理職手当、通勤手当、住居手当、時間外勤務手当）の見直し、抑制を行ってまいりました。若干名の新規職員採用を行ったものの、依然として職員の平均年齢が高いため、人件費率が増加しています。</a:t>
          </a:r>
        </a:p>
        <a:p>
          <a:r>
            <a:rPr kumimoji="1" lang="ja-JP" altLang="en-US" sz="1300">
              <a:latin typeface="ＭＳ Ｐゴシック" panose="020B0600070205080204" pitchFamily="50" charset="-128"/>
              <a:ea typeface="ＭＳ Ｐゴシック" panose="020B0600070205080204" pitchFamily="50" charset="-128"/>
            </a:rPr>
            <a:t>　今後も給与、手当の抑制を継続し人件費の適正化に努めます。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29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9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一部事務組合や広域連合でごみ処理や消防事務を集約して行っているため、物件費が平均を下回っております。</a:t>
          </a:r>
        </a:p>
        <a:p>
          <a:r>
            <a:rPr kumimoji="1" lang="ja-JP" altLang="en-US" sz="1300">
              <a:latin typeface="ＭＳ Ｐゴシック" panose="020B0600070205080204" pitchFamily="50" charset="-128"/>
              <a:ea typeface="ＭＳ Ｐゴシック" panose="020B0600070205080204" pitchFamily="50" charset="-128"/>
            </a:rPr>
            <a:t>　ただし一部事務組合、広域連合の物件費にあてる負担金などの費用により、若干の増減があります。</a:t>
          </a:r>
        </a:p>
        <a:p>
          <a:r>
            <a:rPr kumimoji="1" lang="ja-JP" altLang="en-US" sz="1300">
              <a:latin typeface="ＭＳ Ｐゴシック" panose="020B0600070205080204" pitchFamily="50" charset="-128"/>
              <a:ea typeface="ＭＳ Ｐゴシック" panose="020B0600070205080204" pitchFamily="50" charset="-128"/>
            </a:rPr>
            <a:t>　今後も、事務事業の見直しや連携の強化によりさらなる抑制を図ります。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81280</xdr:rowOff>
    </xdr:from>
    <xdr:to>
      <xdr:col>82</xdr:col>
      <xdr:colOff>107950</xdr:colOff>
      <xdr:row>15</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530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153670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153670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153670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30480</xdr:rowOff>
    </xdr:from>
    <xdr:to>
      <xdr:col>82</xdr:col>
      <xdr:colOff>158750</xdr:colOff>
      <xdr:row>15</xdr:row>
      <xdr:rowOff>132080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47007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子どもの人数が極端に少ないため、子ども手当等にかかる経費が少額であることが考えられます。</a:t>
          </a:r>
        </a:p>
        <a:p>
          <a:r>
            <a:rPr kumimoji="1" lang="ja-JP" altLang="en-US" sz="1300">
              <a:latin typeface="ＭＳ Ｐゴシック" panose="020B0600070205080204" pitchFamily="50" charset="-128"/>
              <a:ea typeface="ＭＳ Ｐゴシック" panose="020B0600070205080204" pitchFamily="50" charset="-128"/>
            </a:rPr>
            <a:t>　その反面で今後も高齢化が進み、扶助費の増加も見込まれるため、適正な水準を保つよう、事務事業の精査が必要であると考えます。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特別会計、料金収入、保険料収入の滞納額縮減による収入確保、および事務事業の見直しにより、繰出金の適正水準維持を図ります。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76708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139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76708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04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04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57</xdr:row>
      <xdr:rowOff>74422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824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補助費は類似団体平均を比較し低くなっているものの、近年上昇傾向にあります。</a:t>
          </a:r>
        </a:p>
        <a:p>
          <a:r>
            <a:rPr kumimoji="1" lang="ja-JP" altLang="en-US" sz="1300">
              <a:latin typeface="ＭＳ Ｐゴシック" panose="020B0600070205080204" pitchFamily="50" charset="-128"/>
              <a:ea typeface="ＭＳ Ｐゴシック" panose="020B0600070205080204" pitchFamily="50" charset="-128"/>
            </a:rPr>
            <a:t>　理由として福祉サービス費用や有害鳥獣駆除に関する補助金の増などがあげられます。</a:t>
          </a:r>
        </a:p>
        <a:p>
          <a:r>
            <a:rPr kumimoji="1" lang="ja-JP" altLang="en-US" sz="1300">
              <a:latin typeface="ＭＳ Ｐゴシック" panose="020B0600070205080204" pitchFamily="50" charset="-128"/>
              <a:ea typeface="ＭＳ Ｐゴシック" panose="020B0600070205080204" pitchFamily="50" charset="-128"/>
            </a:rPr>
            <a:t>　必要な補助は継続する半面、今後事務事業の見直しにより、過大にならないよう管理します。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115570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843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115570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年度以降の起債抑制策、繰上償還実施により、地方債の現在高はピーク時の約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年度末）から約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年度末）にまで減少していますが、平成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年度に実施したおきよめの湯大規模改修事業等に係る辺地債の元金償還が平成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年度から始まったことにより数値が高くなっています。</a:t>
          </a:r>
        </a:p>
        <a:p>
          <a:r>
            <a:rPr kumimoji="1" lang="ja-JP" altLang="en-US" sz="1300">
              <a:latin typeface="ＭＳ Ｐゴシック" panose="020B0600070205080204" pitchFamily="50" charset="-128"/>
              <a:ea typeface="ＭＳ Ｐゴシック" panose="020B0600070205080204" pitchFamily="50" charset="-128"/>
            </a:rPr>
            <a:t>　今後も公債費の適正化により、より一層の財政健全化を図ります。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72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77</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6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07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76</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209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うち、普通建設事業費は、特に地形的な制約から、道路改良・延長に対して事業費が高額になってしまう傾向にあります。類似団体平均を下回っているものの、今後も事業箇所に精査により適正水準を保ち、財政負担が増大することのないよう努力します。令和元年度は、おきよめの湯増改築整備工事が完了したこと等により前年度比</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減となっています。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100330</xdr:rowOff>
    </xdr:from>
    <xdr:to>
      <xdr:col>82</xdr:col>
      <xdr:colOff>107950</xdr:colOff>
      <xdr:row>75</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7876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73660</xdr:rowOff>
    </xdr:from>
    <xdr:to>
      <xdr:col>78</xdr:col>
      <xdr:colOff>69850</xdr:colOff>
      <xdr:row>75</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7609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73660</xdr:rowOff>
    </xdr:from>
    <xdr:to>
      <xdr:col>73</xdr:col>
      <xdr:colOff>180975</xdr:colOff>
      <xdr:row>74</xdr:row>
      <xdr:rowOff>123190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760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123190</xdr:rowOff>
    </xdr:from>
    <xdr:to>
      <xdr:col>69</xdr:col>
      <xdr:colOff>92075</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2810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49530</xdr:rowOff>
    </xdr:from>
    <xdr:to>
      <xdr:col>82</xdr:col>
      <xdr:colOff>158750</xdr:colOff>
      <xdr:row>74</xdr:row>
      <xdr:rowOff>151130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66057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133350</xdr:rowOff>
    </xdr:from>
    <xdr:to>
      <xdr:col>78</xdr:col>
      <xdr:colOff>120650</xdr:colOff>
      <xdr:row>75</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73677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22860</xdr:rowOff>
    </xdr:from>
    <xdr:to>
      <xdr:col>74</xdr:col>
      <xdr:colOff>31750</xdr:colOff>
      <xdr:row>74</xdr:row>
      <xdr:rowOff>124460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72390</xdr:rowOff>
    </xdr:from>
    <xdr:to>
      <xdr:col>69</xdr:col>
      <xdr:colOff>142875</xdr:colOff>
      <xdr:row>75</xdr:row>
      <xdr:rowOff>2540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154894</xdr:rowOff>
    </xdr:from>
    <xdr:to>
      <xdr:col>29</xdr:col>
      <xdr:colOff>127000</xdr:colOff>
      <xdr:row>16</xdr:row>
      <xdr:rowOff>49832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74269"/>
          <a:ext cx="647700" cy="6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49832</xdr:rowOff>
    </xdr:from>
    <xdr:to>
      <xdr:col>26</xdr:col>
      <xdr:colOff>50800</xdr:colOff>
      <xdr:row>16</xdr:row>
      <xdr:rowOff>96823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40657"/>
          <a:ext cx="698500" cy="4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96823</xdr:rowOff>
    </xdr:from>
    <xdr:to>
      <xdr:col>22</xdr:col>
      <xdr:colOff>114300</xdr:colOff>
      <xdr:row>16</xdr:row>
      <xdr:rowOff>147010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87648"/>
          <a:ext cx="698500" cy="50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147010</xdr:rowOff>
    </xdr:from>
    <xdr:to>
      <xdr:col>18</xdr:col>
      <xdr:colOff>177800</xdr:colOff>
      <xdr:row>17</xdr:row>
      <xdr:rowOff>99327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37835"/>
          <a:ext cx="698500" cy="12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104094</xdr:rowOff>
    </xdr:from>
    <xdr:to>
      <xdr:col>29</xdr:col>
      <xdr:colOff>177800</xdr:colOff>
      <xdr:row>16</xdr:row>
      <xdr:rowOff>34244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2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120621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6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170482</xdr:rowOff>
    </xdr:from>
    <xdr:to>
      <xdr:col>26</xdr:col>
      <xdr:colOff>101600</xdr:colOff>
      <xdr:row>16</xdr:row>
      <xdr:rowOff>100632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9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110809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8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46023</xdr:rowOff>
    </xdr:from>
    <xdr:to>
      <xdr:col>22</xdr:col>
      <xdr:colOff>165100</xdr:colOff>
      <xdr:row>16</xdr:row>
      <xdr:rowOff>147623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3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157800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0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96210</xdr:rowOff>
    </xdr:from>
    <xdr:to>
      <xdr:col>19</xdr:col>
      <xdr:colOff>38100</xdr:colOff>
      <xdr:row>17</xdr:row>
      <xdr:rowOff>26360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7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36537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48527</xdr:rowOff>
    </xdr:from>
    <xdr:to>
      <xdr:col>15</xdr:col>
      <xdr:colOff>101600</xdr:colOff>
      <xdr:row>17</xdr:row>
      <xdr:rowOff>150127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1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160304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311732</xdr:rowOff>
    </xdr:from>
    <xdr:to>
      <xdr:col>29</xdr:col>
      <xdr:colOff>127000</xdr:colOff>
      <xdr:row>36</xdr:row>
      <xdr:rowOff>136940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36282"/>
          <a:ext cx="0" cy="853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109017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06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136940</xdr:rowOff>
    </xdr:from>
    <xdr:to>
      <xdr:col>30</xdr:col>
      <xdr:colOff>25400</xdr:colOff>
      <xdr:row>36</xdr:row>
      <xdr:rowOff>136940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0901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55209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311732</xdr:rowOff>
    </xdr:from>
    <xdr:to>
      <xdr:col>30</xdr:col>
      <xdr:colOff>25400</xdr:colOff>
      <xdr:row>33</xdr:row>
      <xdr:rowOff>311732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36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50776</xdr:rowOff>
    </xdr:from>
    <xdr:to>
      <xdr:col>29</xdr:col>
      <xdr:colOff>127000</xdr:colOff>
      <xdr:row>36</xdr:row>
      <xdr:rowOff>92587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04026"/>
          <a:ext cx="647700" cy="4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46856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5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201779</xdr:rowOff>
    </xdr:from>
    <xdr:to>
      <xdr:col>29</xdr:col>
      <xdr:colOff>177800</xdr:colOff>
      <xdr:row>35</xdr:row>
      <xdr:rowOff>303379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12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92587</xdr:rowOff>
    </xdr:from>
    <xdr:to>
      <xdr:col>26</xdr:col>
      <xdr:colOff>50800</xdr:colOff>
      <xdr:row>36</xdr:row>
      <xdr:rowOff>110723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45837"/>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211462</xdr:rowOff>
    </xdr:from>
    <xdr:to>
      <xdr:col>26</xdr:col>
      <xdr:colOff>101600</xdr:colOff>
      <xdr:row>35</xdr:row>
      <xdr:rowOff>313062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1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323239</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110723</xdr:rowOff>
    </xdr:from>
    <xdr:to>
      <xdr:col>22</xdr:col>
      <xdr:colOff>114300</xdr:colOff>
      <xdr:row>36</xdr:row>
      <xdr:rowOff>159749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63973"/>
          <a:ext cx="698500" cy="49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228991</xdr:rowOff>
    </xdr:from>
    <xdr:to>
      <xdr:col>22</xdr:col>
      <xdr:colOff>165100</xdr:colOff>
      <xdr:row>35</xdr:row>
      <xdr:rowOff>330591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39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340768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0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159749</xdr:rowOff>
    </xdr:from>
    <xdr:to>
      <xdr:col>18</xdr:col>
      <xdr:colOff>177800</xdr:colOff>
      <xdr:row>37</xdr:row>
      <xdr:rowOff>44686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12999"/>
          <a:ext cx="698500" cy="5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226376</xdr:rowOff>
    </xdr:from>
    <xdr:to>
      <xdr:col>19</xdr:col>
      <xdr:colOff>38100</xdr:colOff>
      <xdr:row>35</xdr:row>
      <xdr:rowOff>327976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36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338153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0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222454</xdr:rowOff>
    </xdr:from>
    <xdr:to>
      <xdr:col>15</xdr:col>
      <xdr:colOff>101600</xdr:colOff>
      <xdr:row>35</xdr:row>
      <xdr:rowOff>324054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32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334231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0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342876</xdr:rowOff>
    </xdr:from>
    <xdr:to>
      <xdr:col>29</xdr:col>
      <xdr:colOff>177800</xdr:colOff>
      <xdr:row>36</xdr:row>
      <xdr:rowOff>101576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251453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41787</xdr:rowOff>
    </xdr:from>
    <xdr:to>
      <xdr:col>26</xdr:col>
      <xdr:colOff>101600</xdr:colOff>
      <xdr:row>36</xdr:row>
      <xdr:rowOff>143387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95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128164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8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59923</xdr:rowOff>
    </xdr:from>
    <xdr:to>
      <xdr:col>22</xdr:col>
      <xdr:colOff>165100</xdr:colOff>
      <xdr:row>36</xdr:row>
      <xdr:rowOff>161523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1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146300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9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108949</xdr:rowOff>
    </xdr:from>
    <xdr:to>
      <xdr:col>19</xdr:col>
      <xdr:colOff>38100</xdr:colOff>
      <xdr:row>37</xdr:row>
      <xdr:rowOff>39099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6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23876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165336</xdr:rowOff>
    </xdr:from>
    <xdr:to>
      <xdr:col>15</xdr:col>
      <xdr:colOff>101600</xdr:colOff>
      <xdr:row>37</xdr:row>
      <xdr:rowOff>95486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1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80263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
1,189
109.44
2,927,898
2,796,271
87,569
1,407,009
2,461,174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162648</xdr:rowOff>
    </xdr:from>
    <xdr:to>
      <xdr:col>24</xdr:col>
      <xdr:colOff>63500</xdr:colOff>
      <xdr:row>36</xdr:row>
      <xdr:rowOff>88392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1948"/>
          <a:ext cx="838200" cy="2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88392</xdr:rowOff>
    </xdr:from>
    <xdr:to>
      <xdr:col>19</xdr:col>
      <xdr:colOff>177800</xdr:colOff>
      <xdr:row>36</xdr:row>
      <xdr:rowOff>102712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0592"/>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102712</xdr:rowOff>
    </xdr:from>
    <xdr:to>
      <xdr:col>15</xdr:col>
      <xdr:colOff>50800</xdr:colOff>
      <xdr:row>36</xdr:row>
      <xdr:rowOff>163262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74912"/>
          <a:ext cx="889000" cy="6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163262</xdr:rowOff>
    </xdr:from>
    <xdr:to>
      <xdr:col>10</xdr:col>
      <xdr:colOff>114300</xdr:colOff>
      <xdr:row>37</xdr:row>
      <xdr:rowOff>88007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35462"/>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111848</xdr:rowOff>
    </xdr:from>
    <xdr:to>
      <xdr:col>24</xdr:col>
      <xdr:colOff>114300</xdr:colOff>
      <xdr:row>35</xdr:row>
      <xdr:rowOff>41998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134725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37592</xdr:rowOff>
    </xdr:from>
    <xdr:to>
      <xdr:col>20</xdr:col>
      <xdr:colOff>38100</xdr:colOff>
      <xdr:row>36</xdr:row>
      <xdr:rowOff>139192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155719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9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51912</xdr:rowOff>
    </xdr:from>
    <xdr:to>
      <xdr:col>15</xdr:col>
      <xdr:colOff>101600</xdr:colOff>
      <xdr:row>36</xdr:row>
      <xdr:rowOff>153512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170039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9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112462</xdr:rowOff>
    </xdr:from>
    <xdr:to>
      <xdr:col>10</xdr:col>
      <xdr:colOff>165100</xdr:colOff>
      <xdr:row>37</xdr:row>
      <xdr:rowOff>42612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59139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05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37207</xdr:rowOff>
    </xdr:from>
    <xdr:to>
      <xdr:col>6</xdr:col>
      <xdr:colOff>38100</xdr:colOff>
      <xdr:row>37</xdr:row>
      <xdr:rowOff>138807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155334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5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91271</xdr:rowOff>
    </xdr:from>
    <xdr:to>
      <xdr:col>24</xdr:col>
      <xdr:colOff>63500</xdr:colOff>
      <xdr:row>57</xdr:row>
      <xdr:rowOff>7218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692471"/>
          <a:ext cx="838200" cy="8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91271</xdr:rowOff>
    </xdr:from>
    <xdr:to>
      <xdr:col>19</xdr:col>
      <xdr:colOff>177800</xdr:colOff>
      <xdr:row>57</xdr:row>
      <xdr:rowOff>35306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692471"/>
          <a:ext cx="889000" cy="1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35306</xdr:rowOff>
    </xdr:from>
    <xdr:to>
      <xdr:col>15</xdr:col>
      <xdr:colOff>50800</xdr:colOff>
      <xdr:row>57</xdr:row>
      <xdr:rowOff>50185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07956"/>
          <a:ext cx="88900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50185</xdr:rowOff>
    </xdr:from>
    <xdr:to>
      <xdr:col>10</xdr:col>
      <xdr:colOff>114300</xdr:colOff>
      <xdr:row>57</xdr:row>
      <xdr:rowOff>76350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22835"/>
          <a:ext cx="889000" cy="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127868</xdr:rowOff>
    </xdr:from>
    <xdr:to>
      <xdr:col>24</xdr:col>
      <xdr:colOff>114300</xdr:colOff>
      <xdr:row>57</xdr:row>
      <xdr:rowOff>58018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150745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8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40471</xdr:rowOff>
    </xdr:from>
    <xdr:to>
      <xdr:col>20</xdr:col>
      <xdr:colOff>38100</xdr:colOff>
      <xdr:row>56</xdr:row>
      <xdr:rowOff>142071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6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158598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41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155956</xdr:rowOff>
    </xdr:from>
    <xdr:to>
      <xdr:col>15</xdr:col>
      <xdr:colOff>101600</xdr:colOff>
      <xdr:row>57</xdr:row>
      <xdr:rowOff>86106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102633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3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170835</xdr:rowOff>
    </xdr:from>
    <xdr:to>
      <xdr:col>10</xdr:col>
      <xdr:colOff>165100</xdr:colOff>
      <xdr:row>57</xdr:row>
      <xdr:rowOff>100985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117512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4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25550</xdr:rowOff>
    </xdr:from>
    <xdr:to>
      <xdr:col>6</xdr:col>
      <xdr:colOff>38100</xdr:colOff>
      <xdr:row>57</xdr:row>
      <xdr:rowOff>127150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143677</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7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63779</xdr:rowOff>
    </xdr:from>
    <xdr:to>
      <xdr:col>24</xdr:col>
      <xdr:colOff>63500</xdr:colOff>
      <xdr:row>77</xdr:row>
      <xdr:rowOff>64999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265429"/>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35497</xdr:rowOff>
    </xdr:from>
    <xdr:to>
      <xdr:col>19</xdr:col>
      <xdr:colOff>177800</xdr:colOff>
      <xdr:row>77</xdr:row>
      <xdr:rowOff>63779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237147"/>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5384</xdr:rowOff>
    </xdr:from>
    <xdr:to>
      <xdr:col>15</xdr:col>
      <xdr:colOff>50800</xdr:colOff>
      <xdr:row>77</xdr:row>
      <xdr:rowOff>35497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207034"/>
          <a:ext cx="889000" cy="3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5384</xdr:rowOff>
    </xdr:from>
    <xdr:to>
      <xdr:col>10</xdr:col>
      <xdr:colOff>114300</xdr:colOff>
      <xdr:row>77</xdr:row>
      <xdr:rowOff>68402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07034"/>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14199</xdr:rowOff>
    </xdr:from>
    <xdr:to>
      <xdr:col>24</xdr:col>
      <xdr:colOff>114300</xdr:colOff>
      <xdr:row>77</xdr:row>
      <xdr:rowOff>115799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164076</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19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12979</xdr:rowOff>
    </xdr:from>
    <xdr:to>
      <xdr:col>20</xdr:col>
      <xdr:colOff>38100</xdr:colOff>
      <xdr:row>77</xdr:row>
      <xdr:rowOff>114579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131106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8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156147</xdr:rowOff>
    </xdr:from>
    <xdr:to>
      <xdr:col>15</xdr:col>
      <xdr:colOff>101600</xdr:colOff>
      <xdr:row>77</xdr:row>
      <xdr:rowOff>86297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1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102823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126034</xdr:rowOff>
    </xdr:from>
    <xdr:to>
      <xdr:col>10</xdr:col>
      <xdr:colOff>165100</xdr:colOff>
      <xdr:row>77</xdr:row>
      <xdr:rowOff>56184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72712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17602</xdr:rowOff>
    </xdr:from>
    <xdr:to>
      <xdr:col>6</xdr:col>
      <xdr:colOff>38100</xdr:colOff>
      <xdr:row>77</xdr:row>
      <xdr:rowOff>119202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135729</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4890</xdr:rowOff>
    </xdr:from>
    <xdr:to>
      <xdr:col>24</xdr:col>
      <xdr:colOff>63500</xdr:colOff>
      <xdr:row>97</xdr:row>
      <xdr:rowOff>69762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35540"/>
          <a:ext cx="838200" cy="6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69762</xdr:rowOff>
    </xdr:from>
    <xdr:to>
      <xdr:col>19</xdr:col>
      <xdr:colOff>177800</xdr:colOff>
      <xdr:row>97</xdr:row>
      <xdr:rowOff>70498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00412"/>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140678</xdr:rowOff>
    </xdr:from>
    <xdr:to>
      <xdr:col>15</xdr:col>
      <xdr:colOff>50800</xdr:colOff>
      <xdr:row>97</xdr:row>
      <xdr:rowOff>70498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9987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117145</xdr:rowOff>
    </xdr:from>
    <xdr:to>
      <xdr:col>10</xdr:col>
      <xdr:colOff>114300</xdr:colOff>
      <xdr:row>96</xdr:row>
      <xdr:rowOff>140678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576345"/>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125540</xdr:rowOff>
    </xdr:from>
    <xdr:to>
      <xdr:col>24</xdr:col>
      <xdr:colOff>114300</xdr:colOff>
      <xdr:row>97</xdr:row>
      <xdr:rowOff>55690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103967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18962</xdr:rowOff>
    </xdr:from>
    <xdr:to>
      <xdr:col>20</xdr:col>
      <xdr:colOff>38100</xdr:colOff>
      <xdr:row>97</xdr:row>
      <xdr:rowOff>120562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111689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19698</xdr:rowOff>
    </xdr:from>
    <xdr:to>
      <xdr:col>15</xdr:col>
      <xdr:colOff>101600</xdr:colOff>
      <xdr:row>97</xdr:row>
      <xdr:rowOff>121298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112425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89878</xdr:rowOff>
    </xdr:from>
    <xdr:to>
      <xdr:col>10</xdr:col>
      <xdr:colOff>165100</xdr:colOff>
      <xdr:row>97</xdr:row>
      <xdr:rowOff>20028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36555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66345</xdr:rowOff>
    </xdr:from>
    <xdr:to>
      <xdr:col>6</xdr:col>
      <xdr:colOff>38100</xdr:colOff>
      <xdr:row>96</xdr:row>
      <xdr:rowOff>167945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159072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26001</xdr:rowOff>
    </xdr:from>
    <xdr:to>
      <xdr:col>55</xdr:col>
      <xdr:colOff>0</xdr:colOff>
      <xdr:row>38</xdr:row>
      <xdr:rowOff>5796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26751"/>
          <a:ext cx="838200" cy="4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5796</xdr:rowOff>
    </xdr:from>
    <xdr:to>
      <xdr:col>50</xdr:col>
      <xdr:colOff>114300</xdr:colOff>
      <xdr:row>38</xdr:row>
      <xdr:rowOff>47646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20896"/>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97781</xdr:rowOff>
    </xdr:from>
    <xdr:to>
      <xdr:col>45</xdr:col>
      <xdr:colOff>177800</xdr:colOff>
      <xdr:row>38</xdr:row>
      <xdr:rowOff>47646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41431"/>
          <a:ext cx="889000" cy="1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97781</xdr:rowOff>
    </xdr:from>
    <xdr:to>
      <xdr:col>41</xdr:col>
      <xdr:colOff>50800</xdr:colOff>
      <xdr:row>37</xdr:row>
      <xdr:rowOff>152443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41431"/>
          <a:ext cx="889000" cy="5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146651</xdr:rowOff>
    </xdr:from>
    <xdr:to>
      <xdr:col>55</xdr:col>
      <xdr:colOff>50800</xdr:colOff>
      <xdr:row>35</xdr:row>
      <xdr:rowOff>76801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169528</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126446</xdr:rowOff>
    </xdr:from>
    <xdr:to>
      <xdr:col>50</xdr:col>
      <xdr:colOff>165100</xdr:colOff>
      <xdr:row>38</xdr:row>
      <xdr:rowOff>56596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73123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24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168296</xdr:rowOff>
    </xdr:from>
    <xdr:to>
      <xdr:col>46</xdr:col>
      <xdr:colOff>38100</xdr:colOff>
      <xdr:row>38</xdr:row>
      <xdr:rowOff>98446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114973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2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46981</xdr:rowOff>
    </xdr:from>
    <xdr:to>
      <xdr:col>41</xdr:col>
      <xdr:colOff>101600</xdr:colOff>
      <xdr:row>37</xdr:row>
      <xdr:rowOff>148581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165108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1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101643</xdr:rowOff>
    </xdr:from>
    <xdr:to>
      <xdr:col>36</xdr:col>
      <xdr:colOff>165100</xdr:colOff>
      <xdr:row>38</xdr:row>
      <xdr:rowOff>31793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48320</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2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151292</xdr:rowOff>
    </xdr:from>
    <xdr:to>
      <xdr:col>55</xdr:col>
      <xdr:colOff>0</xdr:colOff>
      <xdr:row>58</xdr:row>
      <xdr:rowOff>48946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23942"/>
          <a:ext cx="838200" cy="6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151292</xdr:rowOff>
    </xdr:from>
    <xdr:to>
      <xdr:col>50</xdr:col>
      <xdr:colOff>114300</xdr:colOff>
      <xdr:row>58</xdr:row>
      <xdr:rowOff>102356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23942"/>
          <a:ext cx="889000" cy="1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102356</xdr:rowOff>
    </xdr:from>
    <xdr:to>
      <xdr:col>45</xdr:col>
      <xdr:colOff>177800</xdr:colOff>
      <xdr:row>58</xdr:row>
      <xdr:rowOff>120348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46456"/>
          <a:ext cx="889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114733</xdr:rowOff>
    </xdr:from>
    <xdr:to>
      <xdr:col>41</xdr:col>
      <xdr:colOff>50800</xdr:colOff>
      <xdr:row>58</xdr:row>
      <xdr:rowOff>120348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58833"/>
          <a:ext cx="8890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169596</xdr:rowOff>
    </xdr:from>
    <xdr:to>
      <xdr:col>55</xdr:col>
      <xdr:colOff>50800</xdr:colOff>
      <xdr:row>58</xdr:row>
      <xdr:rowOff>99746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21023</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9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100492</xdr:rowOff>
    </xdr:from>
    <xdr:to>
      <xdr:col>50</xdr:col>
      <xdr:colOff>165100</xdr:colOff>
      <xdr:row>58</xdr:row>
      <xdr:rowOff>30642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47169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64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51556</xdr:rowOff>
    </xdr:from>
    <xdr:to>
      <xdr:col>46</xdr:col>
      <xdr:colOff>38100</xdr:colOff>
      <xdr:row>58</xdr:row>
      <xdr:rowOff>153156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169683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7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69548</xdr:rowOff>
    </xdr:from>
    <xdr:to>
      <xdr:col>41</xdr:col>
      <xdr:colOff>101600</xdr:colOff>
      <xdr:row>58</xdr:row>
      <xdr:rowOff>171148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162275</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0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63933</xdr:rowOff>
    </xdr:from>
    <xdr:to>
      <xdr:col>36</xdr:col>
      <xdr:colOff>165100</xdr:colOff>
      <xdr:row>58</xdr:row>
      <xdr:rowOff>165533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10610</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8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82710</xdr:rowOff>
    </xdr:from>
    <xdr:to>
      <xdr:col>55</xdr:col>
      <xdr:colOff>0</xdr:colOff>
      <xdr:row>79</xdr:row>
      <xdr:rowOff>22687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941460"/>
          <a:ext cx="838200" cy="62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82710</xdr:rowOff>
    </xdr:from>
    <xdr:to>
      <xdr:col>50</xdr:col>
      <xdr:colOff>114300</xdr:colOff>
      <xdr:row>78</xdr:row>
      <xdr:rowOff>115691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941460"/>
          <a:ext cx="889000" cy="54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115691</xdr:rowOff>
    </xdr:from>
    <xdr:to>
      <xdr:col>45</xdr:col>
      <xdr:colOff>177800</xdr:colOff>
      <xdr:row>79</xdr:row>
      <xdr:rowOff>1099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88791"/>
          <a:ext cx="889000" cy="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167410</xdr:rowOff>
    </xdr:from>
    <xdr:to>
      <xdr:col>41</xdr:col>
      <xdr:colOff>50800</xdr:colOff>
      <xdr:row>79</xdr:row>
      <xdr:rowOff>1099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40510"/>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143337</xdr:rowOff>
    </xdr:from>
    <xdr:to>
      <xdr:col>55</xdr:col>
      <xdr:colOff>50800</xdr:colOff>
      <xdr:row>79</xdr:row>
      <xdr:rowOff>73487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58264</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31910</xdr:rowOff>
    </xdr:from>
    <xdr:to>
      <xdr:col>50</xdr:col>
      <xdr:colOff>165100</xdr:colOff>
      <xdr:row>75</xdr:row>
      <xdr:rowOff>133510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8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150037</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66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64891</xdr:rowOff>
    </xdr:from>
    <xdr:to>
      <xdr:col>46</xdr:col>
      <xdr:colOff>38100</xdr:colOff>
      <xdr:row>78</xdr:row>
      <xdr:rowOff>166491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157618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121749</xdr:rowOff>
    </xdr:from>
    <xdr:to>
      <xdr:col>41</xdr:col>
      <xdr:colOff>101600</xdr:colOff>
      <xdr:row>79</xdr:row>
      <xdr:rowOff>51899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43026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116610</xdr:rowOff>
    </xdr:from>
    <xdr:to>
      <xdr:col>36</xdr:col>
      <xdr:colOff>165100</xdr:colOff>
      <xdr:row>79</xdr:row>
      <xdr:rowOff>46760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37887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92624</xdr:rowOff>
    </xdr:from>
    <xdr:to>
      <xdr:col>55</xdr:col>
      <xdr:colOff>0</xdr:colOff>
      <xdr:row>97</xdr:row>
      <xdr:rowOff>59685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51824"/>
          <a:ext cx="838200" cy="13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59685</xdr:rowOff>
    </xdr:from>
    <xdr:to>
      <xdr:col>50</xdr:col>
      <xdr:colOff>114300</xdr:colOff>
      <xdr:row>97</xdr:row>
      <xdr:rowOff>93608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90335"/>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93608</xdr:rowOff>
    </xdr:from>
    <xdr:to>
      <xdr:col>45</xdr:col>
      <xdr:colOff>177800</xdr:colOff>
      <xdr:row>97</xdr:row>
      <xdr:rowOff>104003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24258"/>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92683</xdr:rowOff>
    </xdr:from>
    <xdr:to>
      <xdr:col>41</xdr:col>
      <xdr:colOff>50800</xdr:colOff>
      <xdr:row>97</xdr:row>
      <xdr:rowOff>104003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23333"/>
          <a:ext cx="8890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41824</xdr:rowOff>
    </xdr:from>
    <xdr:to>
      <xdr:col>55</xdr:col>
      <xdr:colOff>50800</xdr:colOff>
      <xdr:row>96</xdr:row>
      <xdr:rowOff>143424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64701</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5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8885</xdr:rowOff>
    </xdr:from>
    <xdr:to>
      <xdr:col>50</xdr:col>
      <xdr:colOff>165100</xdr:colOff>
      <xdr:row>97</xdr:row>
      <xdr:rowOff>110485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127012</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41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42808</xdr:rowOff>
    </xdr:from>
    <xdr:to>
      <xdr:col>46</xdr:col>
      <xdr:colOff>38100</xdr:colOff>
      <xdr:row>97</xdr:row>
      <xdr:rowOff>144408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160935</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44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53203</xdr:rowOff>
    </xdr:from>
    <xdr:to>
      <xdr:col>41</xdr:col>
      <xdr:colOff>101600</xdr:colOff>
      <xdr:row>97</xdr:row>
      <xdr:rowOff>154803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171330</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45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41883</xdr:rowOff>
    </xdr:from>
    <xdr:to>
      <xdr:col>36</xdr:col>
      <xdr:colOff>165100</xdr:colOff>
      <xdr:row>97</xdr:row>
      <xdr:rowOff>143483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160010</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44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26684</xdr:rowOff>
    </xdr:from>
    <xdr:to>
      <xdr:col>85</xdr:col>
      <xdr:colOff>127000</xdr:colOff>
      <xdr:row>38</xdr:row>
      <xdr:rowOff>97700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370334"/>
          <a:ext cx="838200" cy="24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97700</xdr:rowOff>
    </xdr:from>
    <xdr:to>
      <xdr:col>81</xdr:col>
      <xdr:colOff>50800</xdr:colOff>
      <xdr:row>38</xdr:row>
      <xdr:rowOff>146414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12800"/>
          <a:ext cx="889000" cy="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146414</xdr:rowOff>
    </xdr:from>
    <xdr:to>
      <xdr:col>76</xdr:col>
      <xdr:colOff>114300</xdr:colOff>
      <xdr:row>39</xdr:row>
      <xdr:rowOff>22323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61514"/>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22323</xdr:rowOff>
    </xdr:from>
    <xdr:to>
      <xdr:col>71</xdr:col>
      <xdr:colOff>177800</xdr:colOff>
      <xdr:row>39</xdr:row>
      <xdr:rowOff>35792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08873"/>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147334</xdr:rowOff>
    </xdr:from>
    <xdr:to>
      <xdr:col>85</xdr:col>
      <xdr:colOff>177800</xdr:colOff>
      <xdr:row>37</xdr:row>
      <xdr:rowOff>77484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3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170211</xdr:rowOff>
    </xdr:from>
    <xdr:ext cx="599010"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17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46900</xdr:rowOff>
    </xdr:from>
    <xdr:to>
      <xdr:col>81</xdr:col>
      <xdr:colOff>101600</xdr:colOff>
      <xdr:row>38</xdr:row>
      <xdr:rowOff>148500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165028</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95614</xdr:rowOff>
    </xdr:from>
    <xdr:to>
      <xdr:col>76</xdr:col>
      <xdr:colOff>165100</xdr:colOff>
      <xdr:row>39</xdr:row>
      <xdr:rowOff>25764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42290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3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142973</xdr:rowOff>
    </xdr:from>
    <xdr:to>
      <xdr:col>72</xdr:col>
      <xdr:colOff>38100</xdr:colOff>
      <xdr:row>39</xdr:row>
      <xdr:rowOff>73123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89650</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43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156442</xdr:rowOff>
    </xdr:from>
    <xdr:to>
      <xdr:col>67</xdr:col>
      <xdr:colOff>101600</xdr:colOff>
      <xdr:row>39</xdr:row>
      <xdr:rowOff>86592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77719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6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80326</xdr:rowOff>
    </xdr:from>
    <xdr:to>
      <xdr:col>85</xdr:col>
      <xdr:colOff>127000</xdr:colOff>
      <xdr:row>75</xdr:row>
      <xdr:rowOff>92942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39076"/>
          <a:ext cx="8382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92942</xdr:rowOff>
    </xdr:from>
    <xdr:to>
      <xdr:col>81</xdr:col>
      <xdr:colOff>50800</xdr:colOff>
      <xdr:row>75</xdr:row>
      <xdr:rowOff>96127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51692"/>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96127</xdr:rowOff>
    </xdr:from>
    <xdr:to>
      <xdr:col>76</xdr:col>
      <xdr:colOff>114300</xdr:colOff>
      <xdr:row>75</xdr:row>
      <xdr:rowOff>163088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54877"/>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163088</xdr:rowOff>
    </xdr:from>
    <xdr:to>
      <xdr:col>71</xdr:col>
      <xdr:colOff>177800</xdr:colOff>
      <xdr:row>76</xdr:row>
      <xdr:rowOff>117805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21838"/>
          <a:ext cx="889000" cy="1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29526</xdr:rowOff>
    </xdr:from>
    <xdr:to>
      <xdr:col>85</xdr:col>
      <xdr:colOff>177800</xdr:colOff>
      <xdr:row>75</xdr:row>
      <xdr:rowOff>131126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52403</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73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42142</xdr:rowOff>
    </xdr:from>
    <xdr:to>
      <xdr:col>81</xdr:col>
      <xdr:colOff>101600</xdr:colOff>
      <xdr:row>75</xdr:row>
      <xdr:rowOff>143742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160269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6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45327</xdr:rowOff>
    </xdr:from>
    <xdr:to>
      <xdr:col>76</xdr:col>
      <xdr:colOff>165100</xdr:colOff>
      <xdr:row>75</xdr:row>
      <xdr:rowOff>146927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163454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67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112288</xdr:rowOff>
    </xdr:from>
    <xdr:to>
      <xdr:col>72</xdr:col>
      <xdr:colOff>38100</xdr:colOff>
      <xdr:row>76</xdr:row>
      <xdr:rowOff>42438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58965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74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67005</xdr:rowOff>
    </xdr:from>
    <xdr:to>
      <xdr:col>67</xdr:col>
      <xdr:colOff>101600</xdr:colOff>
      <xdr:row>76</xdr:row>
      <xdr:rowOff>168605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13681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87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9494</xdr:rowOff>
    </xdr:from>
    <xdr:to>
      <xdr:col>85</xdr:col>
      <xdr:colOff>127000</xdr:colOff>
      <xdr:row>97</xdr:row>
      <xdr:rowOff>141432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68694"/>
          <a:ext cx="838200" cy="30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50305</xdr:rowOff>
    </xdr:from>
    <xdr:to>
      <xdr:col>81</xdr:col>
      <xdr:colOff>50800</xdr:colOff>
      <xdr:row>97</xdr:row>
      <xdr:rowOff>141432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680955"/>
          <a:ext cx="889000" cy="9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29583</xdr:rowOff>
    </xdr:from>
    <xdr:to>
      <xdr:col>76</xdr:col>
      <xdr:colOff>114300</xdr:colOff>
      <xdr:row>97</xdr:row>
      <xdr:rowOff>50305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60233"/>
          <a:ext cx="8890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80125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159097</xdr:rowOff>
    </xdr:from>
    <xdr:to>
      <xdr:col>71</xdr:col>
      <xdr:colOff>177800</xdr:colOff>
      <xdr:row>97</xdr:row>
      <xdr:rowOff>29583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18297"/>
          <a:ext cx="889000" cy="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130144</xdr:rowOff>
    </xdr:from>
    <xdr:to>
      <xdr:col>85</xdr:col>
      <xdr:colOff>177800</xdr:colOff>
      <xdr:row>96</xdr:row>
      <xdr:rowOff>60294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153021</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6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90632</xdr:rowOff>
    </xdr:from>
    <xdr:to>
      <xdr:col>81</xdr:col>
      <xdr:colOff>101600</xdr:colOff>
      <xdr:row>98</xdr:row>
      <xdr:rowOff>20782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37309</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49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170955</xdr:rowOff>
    </xdr:from>
    <xdr:to>
      <xdr:col>76</xdr:col>
      <xdr:colOff>165100</xdr:colOff>
      <xdr:row>97</xdr:row>
      <xdr:rowOff>101105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117632</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40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150233</xdr:rowOff>
    </xdr:from>
    <xdr:to>
      <xdr:col>72</xdr:col>
      <xdr:colOff>38100</xdr:colOff>
      <xdr:row>97</xdr:row>
      <xdr:rowOff>80383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96910</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38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108297</xdr:rowOff>
    </xdr:from>
    <xdr:to>
      <xdr:col>67</xdr:col>
      <xdr:colOff>101600</xdr:colOff>
      <xdr:row>97</xdr:row>
      <xdr:rowOff>38447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54974</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34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65570</xdr:rowOff>
    </xdr:from>
    <xdr:to>
      <xdr:col>116</xdr:col>
      <xdr:colOff>63500</xdr:colOff>
      <xdr:row>75</xdr:row>
      <xdr:rowOff>110306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24320"/>
          <a:ext cx="838200" cy="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110306</xdr:rowOff>
    </xdr:from>
    <xdr:to>
      <xdr:col>111</xdr:col>
      <xdr:colOff>177800</xdr:colOff>
      <xdr:row>75</xdr:row>
      <xdr:rowOff>163232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969056"/>
          <a:ext cx="8890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132051</xdr:rowOff>
    </xdr:from>
    <xdr:to>
      <xdr:col>107</xdr:col>
      <xdr:colOff>50800</xdr:colOff>
      <xdr:row>75</xdr:row>
      <xdr:rowOff>163232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990801"/>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167264</xdr:rowOff>
    </xdr:from>
    <xdr:to>
      <xdr:col>102</xdr:col>
      <xdr:colOff>114300</xdr:colOff>
      <xdr:row>75</xdr:row>
      <xdr:rowOff>132051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854564"/>
          <a:ext cx="889000" cy="13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14770</xdr:rowOff>
    </xdr:from>
    <xdr:to>
      <xdr:col>116</xdr:col>
      <xdr:colOff>114300</xdr:colOff>
      <xdr:row>75</xdr:row>
      <xdr:rowOff>116370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37647</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59506</xdr:rowOff>
    </xdr:from>
    <xdr:to>
      <xdr:col>112</xdr:col>
      <xdr:colOff>38100</xdr:colOff>
      <xdr:row>75</xdr:row>
      <xdr:rowOff>161106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6183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69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112432</xdr:rowOff>
    </xdr:from>
    <xdr:to>
      <xdr:col>107</xdr:col>
      <xdr:colOff>101600</xdr:colOff>
      <xdr:row>76</xdr:row>
      <xdr:rowOff>42582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33709</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30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81251</xdr:rowOff>
    </xdr:from>
    <xdr:to>
      <xdr:col>102</xdr:col>
      <xdr:colOff>165100</xdr:colOff>
      <xdr:row>76</xdr:row>
      <xdr:rowOff>11401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27928</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71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116464</xdr:rowOff>
    </xdr:from>
    <xdr:to>
      <xdr:col>98</xdr:col>
      <xdr:colOff>38100</xdr:colOff>
      <xdr:row>75</xdr:row>
      <xdr:rowOff>46614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63141</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57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年度の住民一人当たりの普通建設事業費（新規整備）が約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万円と昨年度に比べ大幅に減少しています。主な要因として、防災行政無線同報系デジタル化工事（前年比▲</a:t>
          </a:r>
          <a:r>
            <a:rPr kumimoji="1" lang="en-US" altLang="ja-JP" sz="1300">
              <a:latin typeface="ＭＳ Ｐゴシック" panose="020B0600070205080204" pitchFamily="50" charset="-128"/>
              <a:ea typeface="ＭＳ Ｐゴシック" panose="020B0600070205080204" pitchFamily="50" charset="-128"/>
            </a:rPr>
            <a:t>191,282</a:t>
          </a:r>
          <a:r>
            <a:rPr kumimoji="1" lang="ja-JP" altLang="en-US" sz="1300">
              <a:latin typeface="ＭＳ Ｐゴシック" panose="020B0600070205080204" pitchFamily="50" charset="-128"/>
              <a:ea typeface="ＭＳ Ｐゴシック" panose="020B0600070205080204" pitchFamily="50" charset="-128"/>
            </a:rPr>
            <a:t>千円）やおきよめの湯増改築整備工事（▲</a:t>
          </a:r>
          <a:r>
            <a:rPr kumimoji="1" lang="en-US" altLang="ja-JP" sz="1300">
              <a:latin typeface="ＭＳ Ｐゴシック" panose="020B0600070205080204" pitchFamily="50" charset="-128"/>
              <a:ea typeface="ＭＳ Ｐゴシック" panose="020B0600070205080204" pitchFamily="50" charset="-128"/>
            </a:rPr>
            <a:t>142,956</a:t>
          </a:r>
          <a:r>
            <a:rPr kumimoji="1" lang="ja-JP" altLang="en-US" sz="1300">
              <a:latin typeface="ＭＳ Ｐゴシック" panose="020B0600070205080204" pitchFamily="50" charset="-128"/>
              <a:ea typeface="ＭＳ Ｐゴシック" panose="020B0600070205080204" pitchFamily="50" charset="-128"/>
            </a:rPr>
            <a:t>千円）といった大規模事業の減が挙げられます。</a:t>
          </a:r>
        </a:p>
        <a:p>
          <a:r>
            <a:rPr kumimoji="1" lang="ja-JP" altLang="en-US" sz="1300">
              <a:latin typeface="ＭＳ Ｐゴシック" panose="020B0600070205080204" pitchFamily="50" charset="-128"/>
              <a:ea typeface="ＭＳ Ｐゴシック" panose="020B0600070205080204" pitchFamily="50" charset="-128"/>
            </a:rPr>
            <a:t>　また、令和元年度の住民一人当たりの補助費が約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万円と、こちらは昨年度に比べ大幅に増加しています。主な要因として、新型コロナウイルス感染症感染拡大に対する支援として特別定額給付金（</a:t>
          </a:r>
          <a:r>
            <a:rPr kumimoji="1" lang="en-US" altLang="ja-JP" sz="1300">
              <a:latin typeface="ＭＳ Ｐゴシック" panose="020B0600070205080204" pitchFamily="50" charset="-128"/>
              <a:ea typeface="ＭＳ Ｐゴシック" panose="020B0600070205080204" pitchFamily="50" charset="-128"/>
            </a:rPr>
            <a:t>122,500</a:t>
          </a:r>
          <a:r>
            <a:rPr kumimoji="1" lang="ja-JP" altLang="en-US" sz="1300">
              <a:latin typeface="ＭＳ Ｐゴシック" panose="020B0600070205080204" pitchFamily="50" charset="-128"/>
              <a:ea typeface="ＭＳ Ｐゴシック" panose="020B0600070205080204" pitchFamily="50" charset="-128"/>
            </a:rPr>
            <a:t>千円）や地元店舗応援券（</a:t>
          </a:r>
          <a:r>
            <a:rPr kumimoji="1" lang="en-US" altLang="ja-JP" sz="1300">
              <a:latin typeface="ＭＳ Ｐゴシック" panose="020B0600070205080204" pitchFamily="50" charset="-128"/>
              <a:ea typeface="ＭＳ Ｐゴシック" panose="020B0600070205080204" pitchFamily="50" charset="-128"/>
            </a:rPr>
            <a:t>11,669</a:t>
          </a:r>
          <a:r>
            <a:rPr kumimoji="1" lang="ja-JP" altLang="en-US" sz="1300">
              <a:latin typeface="ＭＳ Ｐゴシック" panose="020B0600070205080204" pitchFamily="50" charset="-128"/>
              <a:ea typeface="ＭＳ Ｐゴシック" panose="020B0600070205080204" pitchFamily="50" charset="-128"/>
            </a:rPr>
            <a:t>千円）の発行を行ったことによる増が挙げられます。</a:t>
          </a:r>
        </a:p>
        <a:p>
          <a:r>
            <a:rPr kumimoji="1" lang="ja-JP" altLang="en-US" sz="1300">
              <a:latin typeface="ＭＳ Ｐゴシック" panose="020B0600070205080204" pitchFamily="50" charset="-128"/>
              <a:ea typeface="ＭＳ Ｐゴシック" panose="020B0600070205080204" pitchFamily="50" charset="-128"/>
            </a:rPr>
            <a:t>　総論として、少ない人口の自治体であることから、人口一人当たりのコストが平均よりも大きくなる傾向にあります。限られた予算内で、住民サービスの維持向上が図れるよう精査して事業を実施します。</a:t>
          </a:r>
        </a:p>
        <a:p>
          <a:r>
            <a:rPr kumimoji="1" lang="ja-JP" altLang="en-US" sz="1300">
              <a:latin typeface="ＭＳ Ｐゴシック" panose="020B0600070205080204" pitchFamily="50" charset="-128"/>
              <a:ea typeface="ＭＳ Ｐゴシック" panose="020B0600070205080204" pitchFamily="50" charset="-128"/>
            </a:rPr>
            <a:t>　また、過剰な投資の抑制、公債費の抑制を基本とした行政運営を行います。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
1,189
109.44
2,927,898
2,796,271
87,569
1,407,009
2,461,174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136777</xdr:rowOff>
    </xdr:from>
    <xdr:to>
      <xdr:col>24</xdr:col>
      <xdr:colOff>63500</xdr:colOff>
      <xdr:row>36</xdr:row>
      <xdr:rowOff>153841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08977"/>
          <a:ext cx="8382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153841</xdr:rowOff>
    </xdr:from>
    <xdr:to>
      <xdr:col>19</xdr:col>
      <xdr:colOff>177800</xdr:colOff>
      <xdr:row>36</xdr:row>
      <xdr:rowOff>168781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26041"/>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168781</xdr:rowOff>
    </xdr:from>
    <xdr:to>
      <xdr:col>15</xdr:col>
      <xdr:colOff>50800</xdr:colOff>
      <xdr:row>37</xdr:row>
      <xdr:rowOff>27294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40981"/>
          <a:ext cx="8890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27294</xdr:rowOff>
    </xdr:from>
    <xdr:to>
      <xdr:col>10</xdr:col>
      <xdr:colOff>114300</xdr:colOff>
      <xdr:row>37</xdr:row>
      <xdr:rowOff>137757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70944"/>
          <a:ext cx="889000" cy="1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85977</xdr:rowOff>
    </xdr:from>
    <xdr:to>
      <xdr:col>24</xdr:col>
      <xdr:colOff>114300</xdr:colOff>
      <xdr:row>37</xdr:row>
      <xdr:rowOff>16127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108854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0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103041</xdr:rowOff>
    </xdr:from>
    <xdr:to>
      <xdr:col>20</xdr:col>
      <xdr:colOff>38100</xdr:colOff>
      <xdr:row>37</xdr:row>
      <xdr:rowOff>33191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49718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117981</xdr:rowOff>
    </xdr:from>
    <xdr:to>
      <xdr:col>15</xdr:col>
      <xdr:colOff>101600</xdr:colOff>
      <xdr:row>37</xdr:row>
      <xdr:rowOff>48131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64658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147944</xdr:rowOff>
    </xdr:from>
    <xdr:to>
      <xdr:col>10</xdr:col>
      <xdr:colOff>165100</xdr:colOff>
      <xdr:row>37</xdr:row>
      <xdr:rowOff>78094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94621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86957</xdr:rowOff>
    </xdr:from>
    <xdr:to>
      <xdr:col>6</xdr:col>
      <xdr:colOff>38100</xdr:colOff>
      <xdr:row>38</xdr:row>
      <xdr:rowOff>17107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33634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10606</xdr:rowOff>
    </xdr:from>
    <xdr:to>
      <xdr:col>24</xdr:col>
      <xdr:colOff>63500</xdr:colOff>
      <xdr:row>57</xdr:row>
      <xdr:rowOff>91695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11806"/>
          <a:ext cx="838200" cy="2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73418</xdr:rowOff>
    </xdr:from>
    <xdr:to>
      <xdr:col>19</xdr:col>
      <xdr:colOff>177800</xdr:colOff>
      <xdr:row>57</xdr:row>
      <xdr:rowOff>91695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46068"/>
          <a:ext cx="889000" cy="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73418</xdr:rowOff>
    </xdr:from>
    <xdr:to>
      <xdr:col>15</xdr:col>
      <xdr:colOff>50800</xdr:colOff>
      <xdr:row>57</xdr:row>
      <xdr:rowOff>74708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46068"/>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47769</xdr:rowOff>
    </xdr:from>
    <xdr:to>
      <xdr:col>10</xdr:col>
      <xdr:colOff>114300</xdr:colOff>
      <xdr:row>57</xdr:row>
      <xdr:rowOff>74708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20419"/>
          <a:ext cx="889000" cy="2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131256</xdr:rowOff>
    </xdr:from>
    <xdr:to>
      <xdr:col>24</xdr:col>
      <xdr:colOff>114300</xdr:colOff>
      <xdr:row>56</xdr:row>
      <xdr:rowOff>61406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154133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40895</xdr:rowOff>
    </xdr:from>
    <xdr:to>
      <xdr:col>20</xdr:col>
      <xdr:colOff>38100</xdr:colOff>
      <xdr:row>57</xdr:row>
      <xdr:rowOff>142495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159022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8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22618</xdr:rowOff>
    </xdr:from>
    <xdr:to>
      <xdr:col>15</xdr:col>
      <xdr:colOff>101600</xdr:colOff>
      <xdr:row>57</xdr:row>
      <xdr:rowOff>124218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140745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7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23908</xdr:rowOff>
    </xdr:from>
    <xdr:to>
      <xdr:col>10</xdr:col>
      <xdr:colOff>165100</xdr:colOff>
      <xdr:row>57</xdr:row>
      <xdr:rowOff>125508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142035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7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168419</xdr:rowOff>
    </xdr:from>
    <xdr:to>
      <xdr:col>6</xdr:col>
      <xdr:colOff>38100</xdr:colOff>
      <xdr:row>57</xdr:row>
      <xdr:rowOff>98569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6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115096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4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62607</xdr:rowOff>
    </xdr:from>
    <xdr:to>
      <xdr:col>24</xdr:col>
      <xdr:colOff>63500</xdr:colOff>
      <xdr:row>74</xdr:row>
      <xdr:rowOff>96024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749907"/>
          <a:ext cx="8382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96024</xdr:rowOff>
    </xdr:from>
    <xdr:to>
      <xdr:col>19</xdr:col>
      <xdr:colOff>177800</xdr:colOff>
      <xdr:row>75</xdr:row>
      <xdr:rowOff>36812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783324"/>
          <a:ext cx="889000" cy="1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14706</xdr:rowOff>
    </xdr:from>
    <xdr:to>
      <xdr:col>15</xdr:col>
      <xdr:colOff>50800</xdr:colOff>
      <xdr:row>75</xdr:row>
      <xdr:rowOff>36812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873456"/>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99631</xdr:rowOff>
    </xdr:from>
    <xdr:to>
      <xdr:col>10</xdr:col>
      <xdr:colOff>114300</xdr:colOff>
      <xdr:row>75</xdr:row>
      <xdr:rowOff>14706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786931"/>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11807</xdr:rowOff>
    </xdr:from>
    <xdr:to>
      <xdr:col>24</xdr:col>
      <xdr:colOff>114300</xdr:colOff>
      <xdr:row>74</xdr:row>
      <xdr:rowOff>113407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34684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5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45224</xdr:rowOff>
    </xdr:from>
    <xdr:to>
      <xdr:col>20</xdr:col>
      <xdr:colOff>38100</xdr:colOff>
      <xdr:row>74</xdr:row>
      <xdr:rowOff>146824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163351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50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157462</xdr:rowOff>
    </xdr:from>
    <xdr:to>
      <xdr:col>15</xdr:col>
      <xdr:colOff>101600</xdr:colOff>
      <xdr:row>75</xdr:row>
      <xdr:rowOff>87612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104139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1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135356</xdr:rowOff>
    </xdr:from>
    <xdr:to>
      <xdr:col>10</xdr:col>
      <xdr:colOff>165100</xdr:colOff>
      <xdr:row>75</xdr:row>
      <xdr:rowOff>65506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82033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59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48831</xdr:rowOff>
    </xdr:from>
    <xdr:to>
      <xdr:col>6</xdr:col>
      <xdr:colOff>38100</xdr:colOff>
      <xdr:row>74</xdr:row>
      <xdr:rowOff>150431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7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166958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51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48087</xdr:rowOff>
    </xdr:from>
    <xdr:to>
      <xdr:col>24</xdr:col>
      <xdr:colOff>63500</xdr:colOff>
      <xdr:row>98</xdr:row>
      <xdr:rowOff>125961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50187"/>
          <a:ext cx="838200" cy="7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125961</xdr:rowOff>
    </xdr:from>
    <xdr:to>
      <xdr:col>19</xdr:col>
      <xdr:colOff>177800</xdr:colOff>
      <xdr:row>98</xdr:row>
      <xdr:rowOff>142129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28061"/>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120572</xdr:rowOff>
    </xdr:from>
    <xdr:to>
      <xdr:col>15</xdr:col>
      <xdr:colOff>50800</xdr:colOff>
      <xdr:row>98</xdr:row>
      <xdr:rowOff>142129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922672"/>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87917</xdr:rowOff>
    </xdr:from>
    <xdr:to>
      <xdr:col>10</xdr:col>
      <xdr:colOff>114300</xdr:colOff>
      <xdr:row>98</xdr:row>
      <xdr:rowOff>120572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90017"/>
          <a:ext cx="889000" cy="3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168737</xdr:rowOff>
    </xdr:from>
    <xdr:to>
      <xdr:col>24</xdr:col>
      <xdr:colOff>114300</xdr:colOff>
      <xdr:row>98</xdr:row>
      <xdr:rowOff>98887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75161</xdr:rowOff>
    </xdr:from>
    <xdr:to>
      <xdr:col>20</xdr:col>
      <xdr:colOff>38100</xdr:colOff>
      <xdr:row>99</xdr:row>
      <xdr:rowOff>5311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167888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91329</xdr:rowOff>
    </xdr:from>
    <xdr:to>
      <xdr:col>15</xdr:col>
      <xdr:colOff>101600</xdr:colOff>
      <xdr:row>99</xdr:row>
      <xdr:rowOff>21479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12606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8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69772</xdr:rowOff>
    </xdr:from>
    <xdr:to>
      <xdr:col>10</xdr:col>
      <xdr:colOff>165100</xdr:colOff>
      <xdr:row>98</xdr:row>
      <xdr:rowOff>171372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162499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6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37117</xdr:rowOff>
    </xdr:from>
    <xdr:to>
      <xdr:col>6</xdr:col>
      <xdr:colOff>38100</xdr:colOff>
      <xdr:row>98</xdr:row>
      <xdr:rowOff>138717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129844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36957</xdr:rowOff>
    </xdr:from>
    <xdr:to>
      <xdr:col>55</xdr:col>
      <xdr:colOff>0</xdr:colOff>
      <xdr:row>39</xdr:row>
      <xdr:rowOff>36957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35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36957</xdr:rowOff>
    </xdr:from>
    <xdr:to>
      <xdr:col>50</xdr:col>
      <xdr:colOff>114300</xdr:colOff>
      <xdr:row>39</xdr:row>
      <xdr:rowOff>36957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3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36703</xdr:rowOff>
    </xdr:from>
    <xdr:to>
      <xdr:col>45</xdr:col>
      <xdr:colOff>177800</xdr:colOff>
      <xdr:row>39</xdr:row>
      <xdr:rowOff>36957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325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36703</xdr:rowOff>
    </xdr:from>
    <xdr:to>
      <xdr:col>41</xdr:col>
      <xdr:colOff>50800</xdr:colOff>
      <xdr:row>39</xdr:row>
      <xdr:rowOff>36957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2325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157607</xdr:rowOff>
    </xdr:from>
    <xdr:to>
      <xdr:col>55</xdr:col>
      <xdr:colOff>50800</xdr:colOff>
      <xdr:row>39</xdr:row>
      <xdr:rowOff>87757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72534</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7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157607</xdr:rowOff>
    </xdr:from>
    <xdr:to>
      <xdr:col>50</xdr:col>
      <xdr:colOff>165100</xdr:colOff>
      <xdr:row>39</xdr:row>
      <xdr:rowOff>87757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78884</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157607</xdr:rowOff>
    </xdr:from>
    <xdr:to>
      <xdr:col>46</xdr:col>
      <xdr:colOff>38100</xdr:colOff>
      <xdr:row>39</xdr:row>
      <xdr:rowOff>87757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78884</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157353</xdr:rowOff>
    </xdr:from>
    <xdr:to>
      <xdr:col>41</xdr:col>
      <xdr:colOff>101600</xdr:colOff>
      <xdr:row>39</xdr:row>
      <xdr:rowOff>87503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78630</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157607</xdr:rowOff>
    </xdr:from>
    <xdr:to>
      <xdr:col>36</xdr:col>
      <xdr:colOff>165100</xdr:colOff>
      <xdr:row>39</xdr:row>
      <xdr:rowOff>87757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78884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109896</xdr:rowOff>
    </xdr:from>
    <xdr:to>
      <xdr:col>55</xdr:col>
      <xdr:colOff>0</xdr:colOff>
      <xdr:row>58</xdr:row>
      <xdr:rowOff>111927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53996"/>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102251</xdr:rowOff>
    </xdr:from>
    <xdr:to>
      <xdr:col>50</xdr:col>
      <xdr:colOff>114300</xdr:colOff>
      <xdr:row>58</xdr:row>
      <xdr:rowOff>111927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46351"/>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102251</xdr:rowOff>
    </xdr:from>
    <xdr:to>
      <xdr:col>45</xdr:col>
      <xdr:colOff>177800</xdr:colOff>
      <xdr:row>58</xdr:row>
      <xdr:rowOff>112926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46351"/>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112926</xdr:rowOff>
    </xdr:from>
    <xdr:to>
      <xdr:col>41</xdr:col>
      <xdr:colOff>50800</xdr:colOff>
      <xdr:row>58</xdr:row>
      <xdr:rowOff>126760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57026"/>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59096</xdr:rowOff>
    </xdr:from>
    <xdr:to>
      <xdr:col>55</xdr:col>
      <xdr:colOff>50800</xdr:colOff>
      <xdr:row>58</xdr:row>
      <xdr:rowOff>160696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18473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9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61127</xdr:rowOff>
    </xdr:from>
    <xdr:to>
      <xdr:col>50</xdr:col>
      <xdr:colOff>165100</xdr:colOff>
      <xdr:row>58</xdr:row>
      <xdr:rowOff>162727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7804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8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51451</xdr:rowOff>
    </xdr:from>
    <xdr:to>
      <xdr:col>46</xdr:col>
      <xdr:colOff>38100</xdr:colOff>
      <xdr:row>58</xdr:row>
      <xdr:rowOff>153051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169578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62126</xdr:rowOff>
    </xdr:from>
    <xdr:to>
      <xdr:col>41</xdr:col>
      <xdr:colOff>101600</xdr:colOff>
      <xdr:row>58</xdr:row>
      <xdr:rowOff>163726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8803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8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75960</xdr:rowOff>
    </xdr:from>
    <xdr:to>
      <xdr:col>36</xdr:col>
      <xdr:colOff>165100</xdr:colOff>
      <xdr:row>59</xdr:row>
      <xdr:rowOff>6110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22637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9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85822</xdr:rowOff>
    </xdr:from>
    <xdr:to>
      <xdr:col>55</xdr:col>
      <xdr:colOff>0</xdr:colOff>
      <xdr:row>77</xdr:row>
      <xdr:rowOff>37595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944572"/>
          <a:ext cx="838200" cy="2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85822</xdr:rowOff>
    </xdr:from>
    <xdr:to>
      <xdr:col>50</xdr:col>
      <xdr:colOff>114300</xdr:colOff>
      <xdr:row>78</xdr:row>
      <xdr:rowOff>20067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44572"/>
          <a:ext cx="889000" cy="44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92095</xdr:rowOff>
    </xdr:from>
    <xdr:to>
      <xdr:col>45</xdr:col>
      <xdr:colOff>177800</xdr:colOff>
      <xdr:row>78</xdr:row>
      <xdr:rowOff>20067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93745"/>
          <a:ext cx="889000" cy="9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92095</xdr:rowOff>
    </xdr:from>
    <xdr:to>
      <xdr:col>41</xdr:col>
      <xdr:colOff>50800</xdr:colOff>
      <xdr:row>77</xdr:row>
      <xdr:rowOff>148675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93745"/>
          <a:ext cx="889000" cy="5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158245</xdr:rowOff>
    </xdr:from>
    <xdr:to>
      <xdr:col>55</xdr:col>
      <xdr:colOff>50800</xdr:colOff>
      <xdr:row>77</xdr:row>
      <xdr:rowOff>88395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9672</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3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35022</xdr:rowOff>
    </xdr:from>
    <xdr:to>
      <xdr:col>50</xdr:col>
      <xdr:colOff>165100</xdr:colOff>
      <xdr:row>75</xdr:row>
      <xdr:rowOff>136622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153149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66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140717</xdr:rowOff>
    </xdr:from>
    <xdr:to>
      <xdr:col>46</xdr:col>
      <xdr:colOff>38100</xdr:colOff>
      <xdr:row>78</xdr:row>
      <xdr:rowOff>70867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41295</xdr:rowOff>
    </xdr:from>
    <xdr:to>
      <xdr:col>41</xdr:col>
      <xdr:colOff>101600</xdr:colOff>
      <xdr:row>77</xdr:row>
      <xdr:rowOff>142895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159422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1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97875</xdr:rowOff>
    </xdr:from>
    <xdr:to>
      <xdr:col>36</xdr:col>
      <xdr:colOff>165100</xdr:colOff>
      <xdr:row>78</xdr:row>
      <xdr:rowOff>28025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44552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100073</xdr:rowOff>
    </xdr:from>
    <xdr:to>
      <xdr:col>55</xdr:col>
      <xdr:colOff>0</xdr:colOff>
      <xdr:row>97</xdr:row>
      <xdr:rowOff>114928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30723"/>
          <a:ext cx="838200" cy="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30369</xdr:rowOff>
    </xdr:from>
    <xdr:to>
      <xdr:col>50</xdr:col>
      <xdr:colOff>114300</xdr:colOff>
      <xdr:row>97</xdr:row>
      <xdr:rowOff>100073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61019"/>
          <a:ext cx="889000" cy="6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30369</xdr:rowOff>
    </xdr:from>
    <xdr:to>
      <xdr:col>45</xdr:col>
      <xdr:colOff>177800</xdr:colOff>
      <xdr:row>97</xdr:row>
      <xdr:rowOff>64128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61019"/>
          <a:ext cx="889000" cy="3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64128</xdr:rowOff>
    </xdr:from>
    <xdr:to>
      <xdr:col>41</xdr:col>
      <xdr:colOff>50800</xdr:colOff>
      <xdr:row>97</xdr:row>
      <xdr:rowOff>95582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94778"/>
          <a:ext cx="889000" cy="3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64128</xdr:rowOff>
    </xdr:from>
    <xdr:to>
      <xdr:col>55</xdr:col>
      <xdr:colOff>50800</xdr:colOff>
      <xdr:row>97</xdr:row>
      <xdr:rowOff>165728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87005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4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49273</xdr:rowOff>
    </xdr:from>
    <xdr:to>
      <xdr:col>50</xdr:col>
      <xdr:colOff>165100</xdr:colOff>
      <xdr:row>97</xdr:row>
      <xdr:rowOff>150873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167400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45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151019</xdr:rowOff>
    </xdr:from>
    <xdr:to>
      <xdr:col>46</xdr:col>
      <xdr:colOff>38100</xdr:colOff>
      <xdr:row>97</xdr:row>
      <xdr:rowOff>81169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97696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8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13328</xdr:rowOff>
    </xdr:from>
    <xdr:to>
      <xdr:col>41</xdr:col>
      <xdr:colOff>101600</xdr:colOff>
      <xdr:row>97</xdr:row>
      <xdr:rowOff>114928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131455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1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44782</xdr:rowOff>
    </xdr:from>
    <xdr:to>
      <xdr:col>36</xdr:col>
      <xdr:colOff>165100</xdr:colOff>
      <xdr:row>97</xdr:row>
      <xdr:rowOff>146382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162909</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45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95297</xdr:rowOff>
    </xdr:from>
    <xdr:to>
      <xdr:col>85</xdr:col>
      <xdr:colOff>126364</xdr:colOff>
      <xdr:row>38</xdr:row>
      <xdr:rowOff>107705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753147"/>
          <a:ext cx="1269" cy="86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111532</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107705</xdr:rowOff>
    </xdr:from>
    <xdr:to>
      <xdr:col>86</xdr:col>
      <xdr:colOff>25400</xdr:colOff>
      <xdr:row>38</xdr:row>
      <xdr:rowOff>107705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41974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52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95297</xdr:rowOff>
    </xdr:from>
    <xdr:to>
      <xdr:col>86</xdr:col>
      <xdr:colOff>25400</xdr:colOff>
      <xdr:row>33</xdr:row>
      <xdr:rowOff>95297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75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68445</xdr:rowOff>
    </xdr:from>
    <xdr:to>
      <xdr:col>85</xdr:col>
      <xdr:colOff>127000</xdr:colOff>
      <xdr:row>34</xdr:row>
      <xdr:rowOff>37827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211945"/>
          <a:ext cx="838200" cy="65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134458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0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156031</xdr:rowOff>
    </xdr:from>
    <xdr:to>
      <xdr:col>85</xdr:col>
      <xdr:colOff>177800</xdr:colOff>
      <xdr:row>37</xdr:row>
      <xdr:rowOff>86181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68445</xdr:rowOff>
    </xdr:from>
    <xdr:to>
      <xdr:col>81</xdr:col>
      <xdr:colOff>50800</xdr:colOff>
      <xdr:row>37</xdr:row>
      <xdr:rowOff>89216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211945"/>
          <a:ext cx="889000" cy="12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114220</xdr:rowOff>
    </xdr:from>
    <xdr:to>
      <xdr:col>81</xdr:col>
      <xdr:colOff>101600</xdr:colOff>
      <xdr:row>37</xdr:row>
      <xdr:rowOff>44370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35497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7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89216</xdr:rowOff>
    </xdr:from>
    <xdr:to>
      <xdr:col>76</xdr:col>
      <xdr:colOff>114300</xdr:colOff>
      <xdr:row>37</xdr:row>
      <xdr:rowOff>141076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32866"/>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10056</xdr:rowOff>
    </xdr:from>
    <xdr:to>
      <xdr:col>76</xdr:col>
      <xdr:colOff>165100</xdr:colOff>
      <xdr:row>37</xdr:row>
      <xdr:rowOff>111656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128183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136952</xdr:rowOff>
    </xdr:from>
    <xdr:to>
      <xdr:col>71</xdr:col>
      <xdr:colOff>177800</xdr:colOff>
      <xdr:row>37</xdr:row>
      <xdr:rowOff>141076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80602"/>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61025</xdr:rowOff>
    </xdr:from>
    <xdr:to>
      <xdr:col>72</xdr:col>
      <xdr:colOff>38100</xdr:colOff>
      <xdr:row>37</xdr:row>
      <xdr:rowOff>162624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7702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37397</xdr:rowOff>
    </xdr:from>
    <xdr:to>
      <xdr:col>67</xdr:col>
      <xdr:colOff>101600</xdr:colOff>
      <xdr:row>37</xdr:row>
      <xdr:rowOff>138997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155524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158477</xdr:rowOff>
    </xdr:from>
    <xdr:to>
      <xdr:col>85</xdr:col>
      <xdr:colOff>177800</xdr:colOff>
      <xdr:row>34</xdr:row>
      <xdr:rowOff>88627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73404</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3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17645</xdr:rowOff>
    </xdr:from>
    <xdr:to>
      <xdr:col>81</xdr:col>
      <xdr:colOff>101600</xdr:colOff>
      <xdr:row>30</xdr:row>
      <xdr:rowOff>119245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1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135772</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493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38416</xdr:rowOff>
    </xdr:from>
    <xdr:to>
      <xdr:col>76</xdr:col>
      <xdr:colOff>165100</xdr:colOff>
      <xdr:row>37</xdr:row>
      <xdr:rowOff>140016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131143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7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90276</xdr:rowOff>
    </xdr:from>
    <xdr:to>
      <xdr:col>72</xdr:col>
      <xdr:colOff>38100</xdr:colOff>
      <xdr:row>38</xdr:row>
      <xdr:rowOff>20427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339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11553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86152</xdr:rowOff>
    </xdr:from>
    <xdr:to>
      <xdr:col>67</xdr:col>
      <xdr:colOff>101600</xdr:colOff>
      <xdr:row>38</xdr:row>
      <xdr:rowOff>16302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13025</xdr:rowOff>
    </xdr:from>
    <xdr:to>
      <xdr:col>85</xdr:col>
      <xdr:colOff>127000</xdr:colOff>
      <xdr:row>56</xdr:row>
      <xdr:rowOff>135132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14225"/>
          <a:ext cx="838200" cy="12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135132</xdr:rowOff>
    </xdr:from>
    <xdr:to>
      <xdr:col>81</xdr:col>
      <xdr:colOff>50800</xdr:colOff>
      <xdr:row>57</xdr:row>
      <xdr:rowOff>12625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36332"/>
          <a:ext cx="8890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12625</xdr:rowOff>
    </xdr:from>
    <xdr:to>
      <xdr:col>76</xdr:col>
      <xdr:colOff>114300</xdr:colOff>
      <xdr:row>57</xdr:row>
      <xdr:rowOff>35295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85275"/>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35295</xdr:rowOff>
    </xdr:from>
    <xdr:to>
      <xdr:col>71</xdr:col>
      <xdr:colOff>177800</xdr:colOff>
      <xdr:row>57</xdr:row>
      <xdr:rowOff>71836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07945"/>
          <a:ext cx="889000" cy="3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133675</xdr:rowOff>
    </xdr:from>
    <xdr:to>
      <xdr:col>85</xdr:col>
      <xdr:colOff>177800</xdr:colOff>
      <xdr:row>56</xdr:row>
      <xdr:rowOff>63825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156552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1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84332</xdr:rowOff>
    </xdr:from>
    <xdr:to>
      <xdr:col>81</xdr:col>
      <xdr:colOff>101600</xdr:colOff>
      <xdr:row>57</xdr:row>
      <xdr:rowOff>14482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31009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6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133275</xdr:rowOff>
    </xdr:from>
    <xdr:to>
      <xdr:col>76</xdr:col>
      <xdr:colOff>165100</xdr:colOff>
      <xdr:row>57</xdr:row>
      <xdr:rowOff>63425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54552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155945</xdr:rowOff>
    </xdr:from>
    <xdr:to>
      <xdr:col>72</xdr:col>
      <xdr:colOff>38100</xdr:colOff>
      <xdr:row>57</xdr:row>
      <xdr:rowOff>86095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77222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4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21036</xdr:rowOff>
    </xdr:from>
    <xdr:to>
      <xdr:col>67</xdr:col>
      <xdr:colOff>101600</xdr:colOff>
      <xdr:row>57</xdr:row>
      <xdr:rowOff>122636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9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113763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26684</xdr:rowOff>
    </xdr:from>
    <xdr:to>
      <xdr:col>85</xdr:col>
      <xdr:colOff>127000</xdr:colOff>
      <xdr:row>78</xdr:row>
      <xdr:rowOff>97701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28334"/>
          <a:ext cx="838200" cy="24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97701</xdr:rowOff>
    </xdr:from>
    <xdr:to>
      <xdr:col>81</xdr:col>
      <xdr:colOff>50800</xdr:colOff>
      <xdr:row>78</xdr:row>
      <xdr:rowOff>146413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70801"/>
          <a:ext cx="889000" cy="4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146413</xdr:rowOff>
    </xdr:from>
    <xdr:to>
      <xdr:col>76</xdr:col>
      <xdr:colOff>114300</xdr:colOff>
      <xdr:row>79</xdr:row>
      <xdr:rowOff>22323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19513"/>
          <a:ext cx="889000" cy="4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22323</xdr:rowOff>
    </xdr:from>
    <xdr:to>
      <xdr:col>71</xdr:col>
      <xdr:colOff>177800</xdr:colOff>
      <xdr:row>79</xdr:row>
      <xdr:rowOff>35792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66873"/>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147334</xdr:rowOff>
    </xdr:from>
    <xdr:to>
      <xdr:col>85</xdr:col>
      <xdr:colOff>177800</xdr:colOff>
      <xdr:row>77</xdr:row>
      <xdr:rowOff>77484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1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170211</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46901</xdr:rowOff>
    </xdr:from>
    <xdr:to>
      <xdr:col>81</xdr:col>
      <xdr:colOff>101600</xdr:colOff>
      <xdr:row>78</xdr:row>
      <xdr:rowOff>148501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165028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95613</xdr:rowOff>
    </xdr:from>
    <xdr:to>
      <xdr:col>76</xdr:col>
      <xdr:colOff>165100</xdr:colOff>
      <xdr:row>79</xdr:row>
      <xdr:rowOff>25763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42290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142973</xdr:rowOff>
    </xdr:from>
    <xdr:to>
      <xdr:col>72</xdr:col>
      <xdr:colOff>38100</xdr:colOff>
      <xdr:row>79</xdr:row>
      <xdr:rowOff>73123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1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89650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156442</xdr:rowOff>
    </xdr:from>
    <xdr:to>
      <xdr:col>67</xdr:col>
      <xdr:colOff>101600</xdr:colOff>
      <xdr:row>79</xdr:row>
      <xdr:rowOff>86592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77719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80325</xdr:rowOff>
    </xdr:from>
    <xdr:to>
      <xdr:col>85</xdr:col>
      <xdr:colOff>127000</xdr:colOff>
      <xdr:row>95</xdr:row>
      <xdr:rowOff>92942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368075"/>
          <a:ext cx="8382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92942</xdr:rowOff>
    </xdr:from>
    <xdr:to>
      <xdr:col>81</xdr:col>
      <xdr:colOff>50800</xdr:colOff>
      <xdr:row>95</xdr:row>
      <xdr:rowOff>96126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380692"/>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96126</xdr:rowOff>
    </xdr:from>
    <xdr:to>
      <xdr:col>76</xdr:col>
      <xdr:colOff>114300</xdr:colOff>
      <xdr:row>95</xdr:row>
      <xdr:rowOff>163088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83876"/>
          <a:ext cx="889000" cy="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163088</xdr:rowOff>
    </xdr:from>
    <xdr:to>
      <xdr:col>71</xdr:col>
      <xdr:colOff>177800</xdr:colOff>
      <xdr:row>96</xdr:row>
      <xdr:rowOff>117805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50838"/>
          <a:ext cx="889000" cy="1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29525</xdr:rowOff>
    </xdr:from>
    <xdr:to>
      <xdr:col>85</xdr:col>
      <xdr:colOff>177800</xdr:colOff>
      <xdr:row>95</xdr:row>
      <xdr:rowOff>131125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1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52402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6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42142</xdr:rowOff>
    </xdr:from>
    <xdr:to>
      <xdr:col>81</xdr:col>
      <xdr:colOff>101600</xdr:colOff>
      <xdr:row>95</xdr:row>
      <xdr:rowOff>143742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160269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0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45326</xdr:rowOff>
    </xdr:from>
    <xdr:to>
      <xdr:col>76</xdr:col>
      <xdr:colOff>165100</xdr:colOff>
      <xdr:row>95</xdr:row>
      <xdr:rowOff>146926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163453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0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112288</xdr:rowOff>
    </xdr:from>
    <xdr:to>
      <xdr:col>72</xdr:col>
      <xdr:colOff>38100</xdr:colOff>
      <xdr:row>96</xdr:row>
      <xdr:rowOff>42438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58965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67005</xdr:rowOff>
    </xdr:from>
    <xdr:to>
      <xdr:col>67</xdr:col>
      <xdr:colOff>101600</xdr:colOff>
      <xdr:row>96</xdr:row>
      <xdr:rowOff>168605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13682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0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104267</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1936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104267</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9545300" y="661936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167362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68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53467</xdr:rowOff>
    </xdr:from>
    <xdr:to>
      <xdr:col>107</xdr:col>
      <xdr:colOff>101600</xdr:colOff>
      <xdr:row>38</xdr:row>
      <xdr:rowOff>155067</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144</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年度の住民一人当たりの総務費は前年度の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倍近く増加しています。これは主に、新型コロナウイルス感染症感染拡大に対する支援として特別定額給付金（</a:t>
          </a:r>
          <a:r>
            <a:rPr kumimoji="1" lang="en-US" altLang="ja-JP" sz="1300">
              <a:latin typeface="ＭＳ Ｐゴシック" panose="020B0600070205080204" pitchFamily="50" charset="-128"/>
              <a:ea typeface="ＭＳ Ｐゴシック" panose="020B0600070205080204" pitchFamily="50" charset="-128"/>
            </a:rPr>
            <a:t>122,500</a:t>
          </a:r>
          <a:r>
            <a:rPr kumimoji="1" lang="ja-JP" altLang="en-US" sz="1300">
              <a:latin typeface="ＭＳ Ｐゴシック" panose="020B0600070205080204" pitchFamily="50" charset="-128"/>
              <a:ea typeface="ＭＳ Ｐゴシック" panose="020B0600070205080204" pitchFamily="50" charset="-128"/>
            </a:rPr>
            <a:t>千円）を実施したことによるものです。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年度の住民一人当たりの災害復旧事業費は前年度の約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倍増加しています。これは主に、令和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月豪雨等で大規模に被災した村道や林道などの災害復旧工事を実施したことによるものです。</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年度の住民一人当たりの商工費及び消防費が前年度に比べ大幅に減少しています。要因としては、それぞれ防災行政無線同報系デジタル化工事（前年比▲</a:t>
          </a:r>
          <a:r>
            <a:rPr kumimoji="1" lang="en-US" altLang="ja-JP" sz="1300">
              <a:latin typeface="ＭＳ Ｐゴシック" panose="020B0600070205080204" pitchFamily="50" charset="-128"/>
              <a:ea typeface="ＭＳ Ｐゴシック" panose="020B0600070205080204" pitchFamily="50" charset="-128"/>
            </a:rPr>
            <a:t>191,282</a:t>
          </a:r>
          <a:r>
            <a:rPr kumimoji="1" lang="ja-JP" altLang="en-US" sz="1300">
              <a:latin typeface="ＭＳ Ｐゴシック" panose="020B0600070205080204" pitchFamily="50" charset="-128"/>
              <a:ea typeface="ＭＳ Ｐゴシック" panose="020B0600070205080204" pitchFamily="50" charset="-128"/>
            </a:rPr>
            <a:t>千円）やおきよめの湯増改築整備工事（▲</a:t>
          </a:r>
          <a:r>
            <a:rPr kumimoji="1" lang="en-US" altLang="ja-JP" sz="1300">
              <a:latin typeface="ＭＳ Ｐゴシック" panose="020B0600070205080204" pitchFamily="50" charset="-128"/>
              <a:ea typeface="ＭＳ Ｐゴシック" panose="020B0600070205080204" pitchFamily="50" charset="-128"/>
            </a:rPr>
            <a:t>142,956</a:t>
          </a:r>
          <a:r>
            <a:rPr kumimoji="1" lang="ja-JP" altLang="en-US" sz="1300">
              <a:latin typeface="ＭＳ Ｐゴシック" panose="020B0600070205080204" pitchFamily="50" charset="-128"/>
              <a:ea typeface="ＭＳ Ｐゴシック" panose="020B0600070205080204" pitchFamily="50" charset="-128"/>
            </a:rPr>
            <a:t>千円）といった大規模事業の減などが挙げられます。</a:t>
          </a:r>
        </a:p>
        <a:p>
          <a:r>
            <a:rPr kumimoji="1" lang="ja-JP" altLang="en-US" sz="1300">
              <a:latin typeface="ＭＳ Ｐゴシック" panose="020B0600070205080204" pitchFamily="50" charset="-128"/>
              <a:ea typeface="ＭＳ Ｐゴシック" panose="020B0600070205080204" pitchFamily="50" charset="-128"/>
            </a:rPr>
            <a:t>　総論として、少ない人口の自治体であることから、人口一人当たりのコストが平均よりも大きくなる傾向にあります。限られた予算内で、住民サービスの維持向上が図れるよう精査して事業を実施します。</a:t>
          </a:r>
        </a:p>
        <a:p>
          <a:r>
            <a:rPr kumimoji="1" lang="ja-JP" altLang="en-US" sz="1300">
              <a:latin typeface="ＭＳ Ｐゴシック" panose="020B0600070205080204" pitchFamily="50" charset="-128"/>
              <a:ea typeface="ＭＳ Ｐゴシック" panose="020B0600070205080204" pitchFamily="50" charset="-128"/>
            </a:rPr>
            <a:t>　また、過剰な投資の抑制、公債費の抑制を基本とした行政運営を行います。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将来に備えた財政調整基金の積立により基金残高が増加しています。</a:t>
          </a:r>
        </a:p>
        <a:p>
          <a:r>
            <a:rPr kumimoji="1" lang="ja-JP" altLang="en-US" sz="1400">
              <a:latin typeface="ＭＳ ゴシック" pitchFamily="49" charset="-128"/>
              <a:ea typeface="ＭＳ ゴシック" pitchFamily="49" charset="-128"/>
            </a:rPr>
            <a:t>今後も、適正な財政運営を継続し、積立を行う方針です。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実質黒字額は、平成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年度よりほぼ同水準で推移しています。</a:t>
          </a:r>
        </a:p>
        <a:p>
          <a:r>
            <a:rPr kumimoji="1" lang="ja-JP" altLang="en-US" sz="1400">
              <a:latin typeface="ＭＳ ゴシック" pitchFamily="49" charset="-128"/>
              <a:ea typeface="ＭＳ ゴシック" pitchFamily="49" charset="-128"/>
            </a:rPr>
            <a:t>　実質赤字額は、マイナスで推移しています。</a:t>
          </a:r>
        </a:p>
        <a:p>
          <a:r>
            <a:rPr kumimoji="1" lang="ja-JP" altLang="en-US" sz="1400">
              <a:latin typeface="ＭＳ ゴシック" pitchFamily="49" charset="-128"/>
              <a:ea typeface="ＭＳ ゴシック" pitchFamily="49" charset="-128"/>
            </a:rPr>
            <a:t>　一般会計、特別会計と共に、滞納額の減少による収入の確保、事務事業の見直し等による歳出削減により、より一層の財政健全化を図ります。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2927898</v>
      </c>
      <c r="BO4" s="464"/>
      <c r="BP4" s="464"/>
      <c r="BQ4" s="464"/>
      <c r="BR4" s="464"/>
      <c r="BS4" s="464"/>
      <c r="BT4" s="464"/>
      <c r="BU4" s="465"/>
      <c r="BV4" s="463">
        <v>2638909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8.3000000000000007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2796271</v>
      </c>
      <c r="BO5" s="469"/>
      <c r="BP5" s="469"/>
      <c r="BQ5" s="469"/>
      <c r="BR5" s="469"/>
      <c r="BS5" s="469"/>
      <c r="BT5" s="469"/>
      <c r="BU5" s="470"/>
      <c r="BV5" s="468">
        <v>2513126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74.7</v>
      </c>
      <c r="CU5" s="439"/>
      <c r="CV5" s="439"/>
      <c r="CW5" s="439"/>
      <c r="CX5" s="439"/>
      <c r="CY5" s="439"/>
      <c r="CZ5" s="439"/>
      <c r="DA5" s="440"/>
      <c r="DB5" s="438">
        <v>77.7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131627</v>
      </c>
      <c r="BO6" s="469"/>
      <c r="BP6" s="469"/>
      <c r="BQ6" s="469"/>
      <c r="BR6" s="469"/>
      <c r="BS6" s="469"/>
      <c r="BT6" s="469"/>
      <c r="BU6" s="470"/>
      <c r="BV6" s="468">
        <v>125783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76.8</v>
      </c>
      <c r="CU6" s="622"/>
      <c r="CV6" s="622"/>
      <c r="CW6" s="622"/>
      <c r="CX6" s="622"/>
      <c r="CY6" s="622"/>
      <c r="CZ6" s="622"/>
      <c r="DA6" s="623"/>
      <c r="DB6" s="621">
        <v>79.900000000000006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44058</v>
      </c>
      <c r="BO7" s="469"/>
      <c r="BP7" s="469"/>
      <c r="BQ7" s="469"/>
      <c r="BR7" s="469"/>
      <c r="BS7" s="469"/>
      <c r="BT7" s="469"/>
      <c r="BU7" s="470"/>
      <c r="BV7" s="468">
        <v>15709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1407009</v>
      </c>
      <c r="CU7" s="469"/>
      <c r="CV7" s="469"/>
      <c r="CW7" s="469"/>
      <c r="CX7" s="469"/>
      <c r="CY7" s="469"/>
      <c r="CZ7" s="469"/>
      <c r="DA7" s="470"/>
      <c r="DB7" s="468">
        <v>1329840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87569</v>
      </c>
      <c r="BO8" s="469"/>
      <c r="BP8" s="469"/>
      <c r="BQ8" s="469"/>
      <c r="BR8" s="469"/>
      <c r="BS8" s="469"/>
      <c r="BT8" s="469"/>
      <c r="BU8" s="470"/>
      <c r="BV8" s="468">
        <v>110074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0.16</v>
      </c>
      <c r="CU8" s="582"/>
      <c r="CV8" s="582"/>
      <c r="CW8" s="582"/>
      <c r="CX8" s="582"/>
      <c r="CY8" s="582"/>
      <c r="CZ8" s="582"/>
      <c r="DA8" s="583"/>
      <c r="DB8" s="581">
        <v>0.16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1178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-22505</v>
      </c>
      <c r="BO9" s="469"/>
      <c r="BP9" s="469"/>
      <c r="BQ9" s="469"/>
      <c r="BR9" s="469"/>
      <c r="BS9" s="469"/>
      <c r="BT9" s="469"/>
      <c r="BU9" s="470"/>
      <c r="BV9" s="468">
        <v>62910</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15.9</v>
      </c>
      <c r="CU9" s="439"/>
      <c r="CV9" s="439"/>
      <c r="CW9" s="439"/>
      <c r="CX9" s="439"/>
      <c r="CY9" s="439"/>
      <c r="CZ9" s="439"/>
      <c r="DA9" s="440"/>
      <c r="DB9" s="438">
        <v>17.8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1365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197000</v>
      </c>
      <c r="BO10" s="469"/>
      <c r="BP10" s="469"/>
      <c r="BQ10" s="469"/>
      <c r="BR10" s="469"/>
      <c r="BS10" s="469"/>
      <c r="BT10" s="469"/>
      <c r="BU10" s="470"/>
      <c r="BV10" s="468">
        <v>40417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50543</v>
      </c>
      <c r="BO11" s="469"/>
      <c r="BP11" s="469"/>
      <c r="BQ11" s="469"/>
      <c r="BR11" s="469"/>
      <c r="BS11" s="469"/>
      <c r="BT11" s="469"/>
      <c r="BU11" s="470"/>
      <c r="BV11" s="468">
        <v>53966</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1204</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90300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1189</v>
      </c>
      <c r="S13" s="572"/>
      <c r="T13" s="572"/>
      <c r="U13" s="572"/>
      <c r="V13" s="573"/>
      <c r="W13" s="559" t="s">
        <v>139</v>
      </c>
      <c r="X13" s="481"/>
      <c r="Y13" s="481"/>
      <c r="Z13" s="481"/>
      <c r="AA13" s="481"/>
      <c r="AB13" s="482"/>
      <c r="AC13" s="444">
        <v>115</v>
      </c>
      <c r="AD13" s="445"/>
      <c r="AE13" s="445"/>
      <c r="AF13" s="445"/>
      <c r="AG13" s="446"/>
      <c r="AH13" s="444">
        <v>94</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225038</v>
      </c>
      <c r="BO13" s="469"/>
      <c r="BP13" s="469"/>
      <c r="BQ13" s="469"/>
      <c r="BR13" s="469"/>
      <c r="BS13" s="469"/>
      <c r="BT13" s="469"/>
      <c r="BU13" s="470"/>
      <c r="BV13" s="468">
        <v>66993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-0.4</v>
      </c>
      <c r="CU13" s="439"/>
      <c r="CV13" s="439"/>
      <c r="CW13" s="439"/>
      <c r="CX13" s="439"/>
      <c r="CY13" s="439"/>
      <c r="CZ13" s="439"/>
      <c r="DA13" s="440"/>
      <c r="DB13" s="438">
        <v>-1.3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1246</v>
      </c>
      <c r="S14" s="572"/>
      <c r="T14" s="572"/>
      <c r="U14" s="572"/>
      <c r="V14" s="573"/>
      <c r="W14" s="574"/>
      <c r="X14" s="484"/>
      <c r="Y14" s="484"/>
      <c r="Z14" s="484"/>
      <c r="AA14" s="484"/>
      <c r="AB14" s="485"/>
      <c r="AC14" s="564">
        <v>18.8</v>
      </c>
      <c r="AD14" s="565"/>
      <c r="AE14" s="565"/>
      <c r="AF14" s="565"/>
      <c r="AG14" s="566"/>
      <c r="AH14" s="564">
        <v>13.3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1230</v>
      </c>
      <c r="S15" s="572"/>
      <c r="T15" s="572"/>
      <c r="U15" s="572"/>
      <c r="V15" s="573"/>
      <c r="W15" s="559" t="s">
        <v>147</v>
      </c>
      <c r="X15" s="481"/>
      <c r="Y15" s="481"/>
      <c r="Z15" s="481"/>
      <c r="AA15" s="481"/>
      <c r="AB15" s="482"/>
      <c r="AC15" s="444">
        <v>165</v>
      </c>
      <c r="AD15" s="445"/>
      <c r="AE15" s="445"/>
      <c r="AF15" s="445"/>
      <c r="AG15" s="446"/>
      <c r="AH15" s="444">
        <v>224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218331</v>
      </c>
      <c r="BO15" s="464"/>
      <c r="BP15" s="464"/>
      <c r="BQ15" s="464"/>
      <c r="BR15" s="464"/>
      <c r="BS15" s="464"/>
      <c r="BT15" s="464"/>
      <c r="BU15" s="465"/>
      <c r="BV15" s="463">
        <v>202403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27</v>
      </c>
      <c r="AD16" s="565"/>
      <c r="AE16" s="565"/>
      <c r="AF16" s="565"/>
      <c r="AG16" s="566"/>
      <c r="AH16" s="564">
        <v>31.8</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1320882</v>
      </c>
      <c r="BO16" s="469"/>
      <c r="BP16" s="469"/>
      <c r="BQ16" s="469"/>
      <c r="BR16" s="469"/>
      <c r="BS16" s="469"/>
      <c r="BT16" s="469"/>
      <c r="BU16" s="470"/>
      <c r="BV16" s="468">
        <v>1244306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332</v>
      </c>
      <c r="AD17" s="445"/>
      <c r="AE17" s="445"/>
      <c r="AF17" s="445"/>
      <c r="AG17" s="446"/>
      <c r="AH17" s="444">
        <v>387</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267611</v>
      </c>
      <c r="BO17" s="469"/>
      <c r="BP17" s="469"/>
      <c r="BQ17" s="469"/>
      <c r="BR17" s="469"/>
      <c r="BS17" s="469"/>
      <c r="BT17" s="469"/>
      <c r="BU17" s="470"/>
      <c r="BV17" s="468">
        <v>251050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109.44</v>
      </c>
      <c r="M18" s="533"/>
      <c r="N18" s="533"/>
      <c r="O18" s="533"/>
      <c r="P18" s="533"/>
      <c r="Q18" s="533"/>
      <c r="R18" s="534"/>
      <c r="S18" s="534"/>
      <c r="T18" s="534"/>
      <c r="U18" s="534"/>
      <c r="V18" s="535"/>
      <c r="W18" s="549"/>
      <c r="X18" s="550"/>
      <c r="Y18" s="550"/>
      <c r="Z18" s="550"/>
      <c r="AA18" s="550"/>
      <c r="AB18" s="560"/>
      <c r="AC18" s="432">
        <v>54.2</v>
      </c>
      <c r="AD18" s="433"/>
      <c r="AE18" s="433"/>
      <c r="AF18" s="433"/>
      <c r="AG18" s="536"/>
      <c r="AH18" s="432">
        <v>54.9</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1079613</v>
      </c>
      <c r="BO18" s="469"/>
      <c r="BP18" s="469"/>
      <c r="BQ18" s="469"/>
      <c r="BR18" s="469"/>
      <c r="BS18" s="469"/>
      <c r="BT18" s="469"/>
      <c r="BU18" s="470"/>
      <c r="BV18" s="468">
        <v>1060988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1903684</v>
      </c>
      <c r="BO19" s="469"/>
      <c r="BP19" s="469"/>
      <c r="BQ19" s="469"/>
      <c r="BR19" s="469"/>
      <c r="BS19" s="469"/>
      <c r="BT19" s="469"/>
      <c r="BU19" s="470"/>
      <c r="BV19" s="468">
        <v>1706012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563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2461174</v>
      </c>
      <c r="BO23" s="469"/>
      <c r="BP23" s="469"/>
      <c r="BQ23" s="469"/>
      <c r="BR23" s="469"/>
      <c r="BS23" s="469"/>
      <c r="BT23" s="469"/>
      <c r="BU23" s="470"/>
      <c r="BV23" s="468">
        <v>2328444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6000</v>
      </c>
      <c r="R24" s="445"/>
      <c r="S24" s="445"/>
      <c r="T24" s="445"/>
      <c r="U24" s="445"/>
      <c r="V24" s="446"/>
      <c r="W24" s="510"/>
      <c r="X24" s="501"/>
      <c r="Y24" s="502"/>
      <c r="Z24" s="441" t="s">
        <v>171</v>
      </c>
      <c r="AA24" s="442"/>
      <c r="AB24" s="442"/>
      <c r="AC24" s="442"/>
      <c r="AD24" s="442"/>
      <c r="AE24" s="442"/>
      <c r="AF24" s="442"/>
      <c r="AG24" s="443"/>
      <c r="AH24" s="444">
        <v>40</v>
      </c>
      <c r="AI24" s="445"/>
      <c r="AJ24" s="445"/>
      <c r="AK24" s="445"/>
      <c r="AL24" s="446"/>
      <c r="AM24" s="444">
        <v>113080</v>
      </c>
      <c r="AN24" s="445"/>
      <c r="AO24" s="445"/>
      <c r="AP24" s="445"/>
      <c r="AQ24" s="445"/>
      <c r="AR24" s="446"/>
      <c r="AS24" s="444">
        <v>2827</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2135174</v>
      </c>
      <c r="BO24" s="469"/>
      <c r="BP24" s="469"/>
      <c r="BQ24" s="469"/>
      <c r="BR24" s="469"/>
      <c r="BS24" s="469"/>
      <c r="BT24" s="469"/>
      <c r="BU24" s="470"/>
      <c r="BV24" s="468">
        <v>1990489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5200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175</v>
      </c>
      <c r="AN25" s="445"/>
      <c r="AO25" s="445"/>
      <c r="AP25" s="445"/>
      <c r="AQ25" s="445"/>
      <c r="AR25" s="446"/>
      <c r="AS25" s="444" t="s">
        <v>146</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t="s">
        <v>175</v>
      </c>
      <c r="BO25" s="464"/>
      <c r="BP25" s="464"/>
      <c r="BQ25" s="464"/>
      <c r="BR25" s="464"/>
      <c r="BS25" s="464"/>
      <c r="BT25" s="464"/>
      <c r="BU25" s="465"/>
      <c r="BV25" s="463">
        <v>258372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4600</v>
      </c>
      <c r="R26" s="445"/>
      <c r="S26" s="445"/>
      <c r="T26" s="445"/>
      <c r="U26" s="445"/>
      <c r="V26" s="446"/>
      <c r="W26" s="510"/>
      <c r="X26" s="501"/>
      <c r="Y26" s="502"/>
      <c r="Z26" s="441" t="s">
        <v>178</v>
      </c>
      <c r="AA26" s="523"/>
      <c r="AB26" s="523"/>
      <c r="AC26" s="523"/>
      <c r="AD26" s="523"/>
      <c r="AE26" s="523"/>
      <c r="AF26" s="523"/>
      <c r="AG26" s="524"/>
      <c r="AH26" s="444">
        <v>1</v>
      </c>
      <c r="AI26" s="445"/>
      <c r="AJ26" s="445"/>
      <c r="AK26" s="445"/>
      <c r="AL26" s="446"/>
      <c r="AM26" s="444" t="s">
        <v>179</v>
      </c>
      <c r="AN26" s="445"/>
      <c r="AO26" s="445"/>
      <c r="AP26" s="445"/>
      <c r="AQ26" s="445"/>
      <c r="AR26" s="446"/>
      <c r="AS26" s="444" t="s">
        <v>180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146</v>
      </c>
      <c r="BO26" s="469"/>
      <c r="BP26" s="469"/>
      <c r="BQ26" s="469"/>
      <c r="BR26" s="469"/>
      <c r="BS26" s="469"/>
      <c r="BT26" s="469"/>
      <c r="BU26" s="470"/>
      <c r="BV26" s="468" t="s">
        <v>182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2310</v>
      </c>
      <c r="R27" s="445"/>
      <c r="S27" s="445"/>
      <c r="T27" s="445"/>
      <c r="U27" s="445"/>
      <c r="V27" s="446"/>
      <c r="W27" s="510"/>
      <c r="X27" s="501"/>
      <c r="Y27" s="502"/>
      <c r="Z27" s="441" t="s">
        <v>184</v>
      </c>
      <c r="AA27" s="442"/>
      <c r="AB27" s="442"/>
      <c r="AC27" s="442"/>
      <c r="AD27" s="442"/>
      <c r="AE27" s="442"/>
      <c r="AF27" s="442"/>
      <c r="AG27" s="443"/>
      <c r="AH27" s="444" t="s">
        <v>146</v>
      </c>
      <c r="AI27" s="445"/>
      <c r="AJ27" s="445"/>
      <c r="AK27" s="445"/>
      <c r="AL27" s="446"/>
      <c r="AM27" s="444" t="s">
        <v>182</v>
      </c>
      <c r="AN27" s="445"/>
      <c r="AO27" s="445"/>
      <c r="AP27" s="445"/>
      <c r="AQ27" s="445"/>
      <c r="AR27" s="446"/>
      <c r="AS27" s="444" t="s">
        <v>185</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v>13000</v>
      </c>
      <c r="BO27" s="472"/>
      <c r="BP27" s="472"/>
      <c r="BQ27" s="472"/>
      <c r="BR27" s="472"/>
      <c r="BS27" s="472"/>
      <c r="BT27" s="472"/>
      <c r="BU27" s="473"/>
      <c r="BV27" s="471">
        <v>13000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187</v>
      </c>
      <c r="F28" s="442"/>
      <c r="G28" s="442"/>
      <c r="H28" s="442"/>
      <c r="I28" s="442"/>
      <c r="J28" s="442"/>
      <c r="K28" s="443"/>
      <c r="L28" s="444">
        <v>1</v>
      </c>
      <c r="M28" s="445"/>
      <c r="N28" s="445"/>
      <c r="O28" s="445"/>
      <c r="P28" s="446"/>
      <c r="Q28" s="444">
        <v>1590</v>
      </c>
      <c r="R28" s="445"/>
      <c r="S28" s="445"/>
      <c r="T28" s="445"/>
      <c r="U28" s="445"/>
      <c r="V28" s="446"/>
      <c r="W28" s="510"/>
      <c r="X28" s="501"/>
      <c r="Y28" s="502"/>
      <c r="Z28" s="441" t="s">
        <v>188</v>
      </c>
      <c r="AA28" s="442"/>
      <c r="AB28" s="442"/>
      <c r="AC28" s="442"/>
      <c r="AD28" s="442"/>
      <c r="AE28" s="442"/>
      <c r="AF28" s="442"/>
      <c r="AG28" s="443"/>
      <c r="AH28" s="444" t="s">
        <v>146</v>
      </c>
      <c r="AI28" s="445"/>
      <c r="AJ28" s="445"/>
      <c r="AK28" s="445"/>
      <c r="AL28" s="446"/>
      <c r="AM28" s="444" t="s">
        <v>146</v>
      </c>
      <c r="AN28" s="445"/>
      <c r="AO28" s="445"/>
      <c r="AP28" s="445"/>
      <c r="AQ28" s="445"/>
      <c r="AR28" s="446"/>
      <c r="AS28" s="444" t="s">
        <v>175</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1948215</v>
      </c>
      <c r="BO28" s="464"/>
      <c r="BP28" s="464"/>
      <c r="BQ28" s="464"/>
      <c r="BR28" s="464"/>
      <c r="BS28" s="464"/>
      <c r="BT28" s="464"/>
      <c r="BU28" s="465"/>
      <c r="BV28" s="463">
        <v>1751215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190</v>
      </c>
      <c r="F29" s="442"/>
      <c r="G29" s="442"/>
      <c r="H29" s="442"/>
      <c r="I29" s="442"/>
      <c r="J29" s="442"/>
      <c r="K29" s="443"/>
      <c r="L29" s="444">
        <v>6</v>
      </c>
      <c r="M29" s="445"/>
      <c r="N29" s="445"/>
      <c r="O29" s="445"/>
      <c r="P29" s="446"/>
      <c r="Q29" s="444">
        <v>1400</v>
      </c>
      <c r="R29" s="445"/>
      <c r="S29" s="445"/>
      <c r="T29" s="445"/>
      <c r="U29" s="445"/>
      <c r="V29" s="446"/>
      <c r="W29" s="511"/>
      <c r="X29" s="512"/>
      <c r="Y29" s="513"/>
      <c r="Z29" s="441" t="s">
        <v>191</v>
      </c>
      <c r="AA29" s="442"/>
      <c r="AB29" s="442"/>
      <c r="AC29" s="442"/>
      <c r="AD29" s="442"/>
      <c r="AE29" s="442"/>
      <c r="AF29" s="442"/>
      <c r="AG29" s="443"/>
      <c r="AH29" s="444">
        <v>40</v>
      </c>
      <c r="AI29" s="445"/>
      <c r="AJ29" s="445"/>
      <c r="AK29" s="445"/>
      <c r="AL29" s="446"/>
      <c r="AM29" s="444">
        <v>113080</v>
      </c>
      <c r="AN29" s="445"/>
      <c r="AO29" s="445"/>
      <c r="AP29" s="445"/>
      <c r="AQ29" s="445"/>
      <c r="AR29" s="446"/>
      <c r="AS29" s="444">
        <v>2827</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368985</v>
      </c>
      <c r="BO29" s="469"/>
      <c r="BP29" s="469"/>
      <c r="BQ29" s="469"/>
      <c r="BR29" s="469"/>
      <c r="BS29" s="469"/>
      <c r="BT29" s="469"/>
      <c r="BU29" s="470"/>
      <c r="BV29" s="468">
        <v>306685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90.3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231298</v>
      </c>
      <c r="BO30" s="472"/>
      <c r="BP30" s="472"/>
      <c r="BQ30" s="472"/>
      <c r="BR30" s="472"/>
      <c r="BS30" s="472"/>
      <c r="BT30" s="472"/>
      <c r="BU30" s="473"/>
      <c r="BV30" s="471">
        <v>205679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202</v>
      </c>
      <c r="V33" s="431"/>
      <c r="W33" s="430" t="s">
        <v>203</v>
      </c>
      <c r="X33" s="430"/>
      <c r="Y33" s="430"/>
      <c r="Z33" s="430"/>
      <c r="AA33" s="430"/>
      <c r="AB33" s="430"/>
      <c r="AC33" s="430"/>
      <c r="AD33" s="430"/>
      <c r="AE33" s="430"/>
      <c r="AF33" s="430"/>
      <c r="AG33" s="430"/>
      <c r="AH33" s="430"/>
      <c r="AI33" s="430"/>
      <c r="AJ33" s="430"/>
      <c r="AK33" s="430"/>
      <c r="AL33" s="216"/>
      <c r="AM33" s="431" t="s">
        <v>204</v>
      </c>
      <c r="AN33" s="431"/>
      <c r="AO33" s="430" t="s">
        <v>203</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208</v>
      </c>
      <c r="CP33" s="431"/>
      <c r="CQ33" s="430" t="s">
        <v>209</v>
      </c>
      <c r="CR33" s="430"/>
      <c r="CS33" s="430"/>
      <c r="CT33" s="430"/>
      <c r="CU33" s="430"/>
      <c r="CV33" s="430"/>
      <c r="CW33" s="430"/>
      <c r="CX33" s="430"/>
      <c r="CY33" s="430"/>
      <c r="CZ33" s="430"/>
      <c r="DA33" s="430"/>
      <c r="DB33" s="430"/>
      <c r="DC33" s="430"/>
      <c r="DD33" s="430"/>
      <c r="DE33" s="430"/>
      <c r="DF33" s="216"/>
      <c r="DG33" s="429" t="s">
        <v>210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天龍村国民健康保険特別会計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天龍村営水道特別会計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南信州広域連合（一般会計）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有限会社　龍泉閣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天龍村介護保険特別会計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天龍村営下水道事業特別会計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南信州広域連合（南信州広域振興基金特別会計）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有限会社　天龍農林業公社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天龍村後期高齢者医療保険特別会計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南信州広域連合（飯田広域消防特別会計）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南信州広域連合（稲葉クリーンセンター特別会計）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長野県市町村自治振興組合（一般会計）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長野県地方税滞納整理機構（一般会計）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長野県市町村総合事務組合（一般会計）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長野県市町村総合事務組合（非常勤職員公務災害補償特別会計）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長野県後期高齢者医療広域連合（一般会計）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長野県後期高齢者医療広域連合（後期高齢者医療事業会計）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xiKqgiQ161fIps3ISq4x/3P19PyNJZPGyv2/Z3SJzEMRygn/uqTJxFdtwExJMUkrlrqy2NHCXCIphqnis9geTg==" saltValue="bcBgmXzqItJ3G4ae3TN+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576</v>
      </c>
      <c r="D34" s="1250"/>
      <c r="E34" s="1251"/>
      <c r="F34" s="32">
        <v>3.7</v>
      </c>
      <c r="G34" s="33">
        <v>3.35</v>
      </c>
      <c r="H34" s="33">
        <v>3.56</v>
      </c>
      <c r="I34" s="33">
        <v>8.27</v>
      </c>
      <c r="J34" s="34">
        <v>6.22</v>
      </c>
      <c r="K34" s="22"/>
      <c r="L34" s="22"/>
      <c r="M34" s="22"/>
      <c r="N34" s="22"/>
      <c r="O34" s="22"/>
      <c r="P34" s="22"/>
    </row>
    <row r="35" spans="1:16" ht="39" customHeight="1" x14ac:dyDescent="0.15">
      <c r="A35" s="22"/>
      <c r="B35" s="35"/>
      <c r="C35" s="1244" t="s">
        <v>577</v>
      </c>
      <c r="D35" s="1245"/>
      <c r="E35" s="1246"/>
      <c r="F35" s="36">
        <v>0.67</v>
      </c>
      <c r="G35" s="37">
        <v>0.64</v>
      </c>
      <c r="H35" s="37">
        <v>0.44</v>
      </c>
      <c r="I35" s="37">
        <v>0.47</v>
      </c>
      <c r="J35" s="38">
        <v>0.24</v>
      </c>
      <c r="K35" s="22"/>
      <c r="L35" s="22"/>
      <c r="M35" s="22"/>
      <c r="N35" s="22"/>
      <c r="O35" s="22"/>
      <c r="P35" s="22"/>
    </row>
    <row r="36" spans="1:16" ht="39" customHeight="1" x14ac:dyDescent="0.15">
      <c r="A36" s="22"/>
      <c r="B36" s="35"/>
      <c r="C36" s="1244" t="s">
        <v>578</v>
      </c>
      <c r="D36" s="1245"/>
      <c r="E36" s="1246"/>
      <c r="F36" s="36">
        <v>0.15</v>
      </c>
      <c r="G36" s="37">
        <v>0.23</v>
      </c>
      <c r="H36" s="37">
        <v>0.15</v>
      </c>
      <c r="I36" s="37">
        <v>0.12</v>
      </c>
      <c r="J36" s="38">
        <v>0.08</v>
      </c>
      <c r="K36" s="22"/>
      <c r="L36" s="22"/>
      <c r="M36" s="22"/>
      <c r="N36" s="22"/>
      <c r="O36" s="22"/>
      <c r="P36" s="22"/>
    </row>
    <row r="37" spans="1:16" ht="39" customHeight="1" x14ac:dyDescent="0.15">
      <c r="A37" s="22"/>
      <c r="B37" s="35"/>
      <c r="C37" s="1244" t="s">
        <v>579</v>
      </c>
      <c r="D37" s="1245"/>
      <c r="E37" s="1246"/>
      <c r="F37" s="36">
        <v>0.08</v>
      </c>
      <c r="G37" s="37">
        <v>0.09</v>
      </c>
      <c r="H37" s="37">
        <v>0.05</v>
      </c>
      <c r="I37" s="37">
        <v>0.09</v>
      </c>
      <c r="J37" s="38">
        <v>7.0000000000000007E-2</v>
      </c>
      <c r="K37" s="22"/>
      <c r="L37" s="22"/>
      <c r="M37" s="22"/>
      <c r="N37" s="22"/>
      <c r="O37" s="22"/>
      <c r="P37" s="22"/>
    </row>
    <row r="38" spans="1:16" ht="39" customHeight="1" x14ac:dyDescent="0.15">
      <c r="A38" s="22"/>
      <c r="B38" s="35"/>
      <c r="C38" s="1244" t="s">
        <v>580</v>
      </c>
      <c r="D38" s="1245"/>
      <c r="E38" s="1246"/>
      <c r="F38" s="36">
        <v>0.04</v>
      </c>
      <c r="G38" s="37">
        <v>0.03</v>
      </c>
      <c r="H38" s="37">
        <v>0.04</v>
      </c>
      <c r="I38" s="37">
        <v>0.05</v>
      </c>
      <c r="J38" s="38">
        <v>0.05</v>
      </c>
      <c r="K38" s="22"/>
      <c r="L38" s="22"/>
      <c r="M38" s="22"/>
      <c r="N38" s="22"/>
      <c r="O38" s="22"/>
      <c r="P38" s="22"/>
    </row>
    <row r="39" spans="1:16" ht="39" customHeight="1" x14ac:dyDescent="0.15">
      <c r="A39" s="22"/>
      <c r="B39" s="35"/>
      <c r="C39" s="1244" t="s">
        <v>581</v>
      </c>
      <c r="D39" s="1245"/>
      <c r="E39" s="1246"/>
      <c r="F39" s="36">
        <v>0.05</v>
      </c>
      <c r="G39" s="37">
        <v>0.05</v>
      </c>
      <c r="H39" s="37">
        <v>0.05</v>
      </c>
      <c r="I39" s="37">
        <v>0.03</v>
      </c>
      <c r="J39" s="38">
        <v>0.04</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582</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583</v>
      </c>
      <c r="D43" s="1248"/>
      <c r="E43" s="1249"/>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jVfOv/FSu2KiKWHinSQOlWxEvEMtPrI2ExEFVtttwi+DXX5d9lfmvVZiO1tHoeT1ps3w9Fd1Tvzkcxc6AscjA==" saltValue="LyZQs0lTjBxjnj6BKnPt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154</v>
      </c>
      <c r="L45" s="60">
        <v>222</v>
      </c>
      <c r="M45" s="60">
        <v>239</v>
      </c>
      <c r="N45" s="60">
        <v>252</v>
      </c>
      <c r="O45" s="61">
        <v>252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529</v>
      </c>
      <c r="L46" s="64" t="s">
        <v>529</v>
      </c>
      <c r="M46" s="64" t="s">
        <v>529</v>
      </c>
      <c r="N46" s="64" t="s">
        <v>529</v>
      </c>
      <c r="O46" s="65" t="s">
        <v>529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529</v>
      </c>
      <c r="L47" s="64" t="s">
        <v>529</v>
      </c>
      <c r="M47" s="64" t="s">
        <v>529</v>
      </c>
      <c r="N47" s="64" t="s">
        <v>529</v>
      </c>
      <c r="O47" s="65" t="s">
        <v>529</v>
      </c>
      <c r="P47" s="48"/>
      <c r="Q47" s="48"/>
      <c r="R47" s="48"/>
      <c r="S47" s="48"/>
      <c r="T47" s="48"/>
      <c r="U47" s="48"/>
    </row>
    <row r="48" spans="1:21" ht="30.75" customHeight="1" x14ac:dyDescent="0.15">
      <c r="A48" s="48"/>
      <c r="B48" s="1272"/>
      <c r="C48" s="1273"/>
      <c r="D48" s="62"/>
      <c r="E48" s="1254" t="s">
        <v>15</v>
      </c>
      <c r="F48" s="1254"/>
      <c r="G48" s="1254"/>
      <c r="H48" s="1254"/>
      <c r="I48" s="1254"/>
      <c r="J48" s="1255"/>
      <c r="K48" s="63">
        <v>34</v>
      </c>
      <c r="L48" s="64">
        <v>31</v>
      </c>
      <c r="M48" s="64">
        <v>28</v>
      </c>
      <c r="N48" s="64">
        <v>31</v>
      </c>
      <c r="O48" s="65">
        <v>34</v>
      </c>
      <c r="P48" s="48"/>
      <c r="Q48" s="48"/>
      <c r="R48" s="48"/>
      <c r="S48" s="48"/>
      <c r="T48" s="48"/>
      <c r="U48" s="48"/>
    </row>
    <row r="49" spans="1:21" ht="30.75" customHeight="1" x14ac:dyDescent="0.15">
      <c r="A49" s="48"/>
      <c r="B49" s="1272"/>
      <c r="C49" s="1273"/>
      <c r="D49" s="62"/>
      <c r="E49" s="1254" t="s">
        <v>16</v>
      </c>
      <c r="F49" s="1254"/>
      <c r="G49" s="1254"/>
      <c r="H49" s="1254"/>
      <c r="I49" s="1254"/>
      <c r="J49" s="1255"/>
      <c r="K49" s="63">
        <v>3</v>
      </c>
      <c r="L49" s="64">
        <v>3</v>
      </c>
      <c r="M49" s="64">
        <v>1</v>
      </c>
      <c r="N49" s="64">
        <v>1</v>
      </c>
      <c r="O49" s="65">
        <v>3</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529</v>
      </c>
      <c r="L50" s="64" t="s">
        <v>529</v>
      </c>
      <c r="M50" s="64" t="s">
        <v>529</v>
      </c>
      <c r="N50" s="64" t="s">
        <v>529</v>
      </c>
      <c r="O50" s="65" t="s">
        <v>529</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529</v>
      </c>
      <c r="L51" s="64" t="s">
        <v>529</v>
      </c>
      <c r="M51" s="64" t="s">
        <v>529</v>
      </c>
      <c r="N51" s="64" t="s">
        <v>529</v>
      </c>
      <c r="O51" s="65" t="s">
        <v>529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235</v>
      </c>
      <c r="L52" s="64">
        <v>282</v>
      </c>
      <c r="M52" s="64">
        <v>279</v>
      </c>
      <c r="N52" s="64">
        <v>290</v>
      </c>
      <c r="O52" s="65">
        <v>284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-44</v>
      </c>
      <c r="L53" s="69">
        <v>-26</v>
      </c>
      <c r="M53" s="69">
        <v>-11</v>
      </c>
      <c r="N53" s="69">
        <v>-6</v>
      </c>
      <c r="O53" s="70">
        <v>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ok36hGvErESbBTvalRyGJBm42pJy3gLy+EY5XG90Rte85Mv9tbpLxfH9pzDv2BfYzGUKoT1CDD6lZLtFNeBtQ==" saltValue="tjQf/ERv4etloryo+Xkn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90" t="s">
        <v>30</v>
      </c>
      <c r="C41" s="1291"/>
      <c r="D41" s="102"/>
      <c r="E41" s="1292" t="s">
        <v>31</v>
      </c>
      <c r="F41" s="1292"/>
      <c r="G41" s="1292"/>
      <c r="H41" s="1293"/>
      <c r="I41" s="103">
        <v>2028</v>
      </c>
      <c r="J41" s="104">
        <v>1984</v>
      </c>
      <c r="K41" s="104">
        <v>1945</v>
      </c>
      <c r="L41" s="104">
        <v>2328</v>
      </c>
      <c r="M41" s="105">
        <v>2461</v>
      </c>
    </row>
    <row r="42" spans="2:13" ht="27.75" customHeight="1" x14ac:dyDescent="0.15">
      <c r="B42" s="1280"/>
      <c r="C42" s="1281"/>
      <c r="D42" s="106"/>
      <c r="E42" s="1284" t="s">
        <v>32</v>
      </c>
      <c r="F42" s="1284"/>
      <c r="G42" s="1284"/>
      <c r="H42" s="1285"/>
      <c r="I42" s="107" t="s">
        <v>529</v>
      </c>
      <c r="J42" s="108" t="s">
        <v>529</v>
      </c>
      <c r="K42" s="108" t="s">
        <v>529</v>
      </c>
      <c r="L42" s="108">
        <v>258</v>
      </c>
      <c r="M42" s="109" t="s">
        <v>529</v>
      </c>
    </row>
    <row r="43" spans="2:13" ht="27.75" customHeight="1" x14ac:dyDescent="0.15">
      <c r="B43" s="1280"/>
      <c r="C43" s="1281"/>
      <c r="D43" s="106"/>
      <c r="E43" s="1284" t="s">
        <v>33</v>
      </c>
      <c r="F43" s="1284"/>
      <c r="G43" s="1284"/>
      <c r="H43" s="1285"/>
      <c r="I43" s="107">
        <v>354</v>
      </c>
      <c r="J43" s="108">
        <v>332</v>
      </c>
      <c r="K43" s="108">
        <v>316</v>
      </c>
      <c r="L43" s="108">
        <v>292</v>
      </c>
      <c r="M43" s="109">
        <v>309</v>
      </c>
    </row>
    <row r="44" spans="2:13" ht="27.75" customHeight="1" x14ac:dyDescent="0.15">
      <c r="B44" s="1280"/>
      <c r="C44" s="1281"/>
      <c r="D44" s="106"/>
      <c r="E44" s="1284" t="s">
        <v>34</v>
      </c>
      <c r="F44" s="1284"/>
      <c r="G44" s="1284"/>
      <c r="H44" s="1285"/>
      <c r="I44" s="107">
        <v>30</v>
      </c>
      <c r="J44" s="108">
        <v>64</v>
      </c>
      <c r="K44" s="108">
        <v>53</v>
      </c>
      <c r="L44" s="108">
        <v>45</v>
      </c>
      <c r="M44" s="109">
        <v>42</v>
      </c>
    </row>
    <row r="45" spans="2:13" ht="27.75" customHeight="1" x14ac:dyDescent="0.15">
      <c r="B45" s="1280"/>
      <c r="C45" s="1281"/>
      <c r="D45" s="106"/>
      <c r="E45" s="1284" t="s">
        <v>35</v>
      </c>
      <c r="F45" s="1284"/>
      <c r="G45" s="1284"/>
      <c r="H45" s="1285"/>
      <c r="I45" s="107">
        <v>591</v>
      </c>
      <c r="J45" s="108">
        <v>608</v>
      </c>
      <c r="K45" s="108">
        <v>573</v>
      </c>
      <c r="L45" s="108">
        <v>592</v>
      </c>
      <c r="M45" s="109">
        <v>580</v>
      </c>
    </row>
    <row r="46" spans="2:13" ht="27.75" customHeight="1" x14ac:dyDescent="0.15">
      <c r="B46" s="1280"/>
      <c r="C46" s="1281"/>
      <c r="D46" s="110"/>
      <c r="E46" s="1284" t="s">
        <v>36</v>
      </c>
      <c r="F46" s="1284"/>
      <c r="G46" s="1284"/>
      <c r="H46" s="1285"/>
      <c r="I46" s="107" t="s">
        <v>529</v>
      </c>
      <c r="J46" s="108" t="s">
        <v>529</v>
      </c>
      <c r="K46" s="108" t="s">
        <v>529</v>
      </c>
      <c r="L46" s="108" t="s">
        <v>529</v>
      </c>
      <c r="M46" s="109" t="s">
        <v>529</v>
      </c>
    </row>
    <row r="47" spans="2:13" ht="27.75" customHeight="1" x14ac:dyDescent="0.15">
      <c r="B47" s="1280"/>
      <c r="C47" s="1281"/>
      <c r="D47" s="111"/>
      <c r="E47" s="1294" t="s">
        <v>37</v>
      </c>
      <c r="F47" s="1295"/>
      <c r="G47" s="1295"/>
      <c r="H47" s="1296"/>
      <c r="I47" s="107" t="s">
        <v>529</v>
      </c>
      <c r="J47" s="108" t="s">
        <v>529</v>
      </c>
      <c r="K47" s="108" t="s">
        <v>529</v>
      </c>
      <c r="L47" s="108" t="s">
        <v>529</v>
      </c>
      <c r="M47" s="109" t="s">
        <v>529</v>
      </c>
    </row>
    <row r="48" spans="2:13" ht="27.75" customHeight="1" x14ac:dyDescent="0.15">
      <c r="B48" s="1280"/>
      <c r="C48" s="1281"/>
      <c r="D48" s="106"/>
      <c r="E48" s="1284" t="s">
        <v>38</v>
      </c>
      <c r="F48" s="1284"/>
      <c r="G48" s="1284"/>
      <c r="H48" s="1285"/>
      <c r="I48" s="107" t="s">
        <v>529</v>
      </c>
      <c r="J48" s="108" t="s">
        <v>529</v>
      </c>
      <c r="K48" s="108" t="s">
        <v>529</v>
      </c>
      <c r="L48" s="108" t="s">
        <v>529</v>
      </c>
      <c r="M48" s="109" t="s">
        <v>529</v>
      </c>
    </row>
    <row r="49" spans="2:13" ht="27.75" customHeight="1" x14ac:dyDescent="0.15">
      <c r="B49" s="1282"/>
      <c r="C49" s="1283"/>
      <c r="D49" s="106"/>
      <c r="E49" s="1284" t="s">
        <v>39</v>
      </c>
      <c r="F49" s="1284"/>
      <c r="G49" s="1284"/>
      <c r="H49" s="1285"/>
      <c r="I49" s="107" t="s">
        <v>529</v>
      </c>
      <c r="J49" s="108" t="s">
        <v>529</v>
      </c>
      <c r="K49" s="108" t="s">
        <v>529</v>
      </c>
      <c r="L49" s="108" t="s">
        <v>529</v>
      </c>
      <c r="M49" s="109" t="s">
        <v>529</v>
      </c>
    </row>
    <row r="50" spans="2:13" ht="27.75" customHeight="1" x14ac:dyDescent="0.15">
      <c r="B50" s="1278" t="s">
        <v>40</v>
      </c>
      <c r="C50" s="1279"/>
      <c r="D50" s="112"/>
      <c r="E50" s="1284" t="s">
        <v>41</v>
      </c>
      <c r="F50" s="1284"/>
      <c r="G50" s="1284"/>
      <c r="H50" s="1285"/>
      <c r="I50" s="107">
        <v>2034</v>
      </c>
      <c r="J50" s="108">
        <v>2211</v>
      </c>
      <c r="K50" s="108">
        <v>2361</v>
      </c>
      <c r="L50" s="108">
        <v>2379</v>
      </c>
      <c r="M50" s="109">
        <v>2689</v>
      </c>
    </row>
    <row r="51" spans="2:13" ht="27.75" customHeight="1" x14ac:dyDescent="0.15">
      <c r="B51" s="1280"/>
      <c r="C51" s="1281"/>
      <c r="D51" s="106"/>
      <c r="E51" s="1284" t="s">
        <v>42</v>
      </c>
      <c r="F51" s="1284"/>
      <c r="G51" s="1284"/>
      <c r="H51" s="1285"/>
      <c r="I51" s="107">
        <v>87</v>
      </c>
      <c r="J51" s="108">
        <v>57</v>
      </c>
      <c r="K51" s="108">
        <v>54</v>
      </c>
      <c r="L51" s="108">
        <v>36</v>
      </c>
      <c r="M51" s="109" t="s">
        <v>529</v>
      </c>
    </row>
    <row r="52" spans="2:13" ht="27.75" customHeight="1" x14ac:dyDescent="0.15">
      <c r="B52" s="1282"/>
      <c r="C52" s="1283"/>
      <c r="D52" s="106"/>
      <c r="E52" s="1284" t="s">
        <v>43</v>
      </c>
      <c r="F52" s="1284"/>
      <c r="G52" s="1284"/>
      <c r="H52" s="1285"/>
      <c r="I52" s="107">
        <v>2508</v>
      </c>
      <c r="J52" s="108">
        <v>2438</v>
      </c>
      <c r="K52" s="108">
        <v>2371</v>
      </c>
      <c r="L52" s="108">
        <v>2403</v>
      </c>
      <c r="M52" s="109">
        <v>2727</v>
      </c>
    </row>
    <row r="53" spans="2:13" ht="27.75" customHeight="1" thickBot="1" x14ac:dyDescent="0.2">
      <c r="B53" s="1286" t="s">
        <v>44</v>
      </c>
      <c r="C53" s="1287"/>
      <c r="D53" s="113"/>
      <c r="E53" s="1288" t="s">
        <v>45</v>
      </c>
      <c r="F53" s="1288"/>
      <c r="G53" s="1288"/>
      <c r="H53" s="1289"/>
      <c r="I53" s="114">
        <v>-1628</v>
      </c>
      <c r="J53" s="115">
        <v>-1718</v>
      </c>
      <c r="K53" s="115">
        <v>-1899</v>
      </c>
      <c r="L53" s="115">
        <v>-1303</v>
      </c>
      <c r="M53" s="116">
        <v>-2024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3Krj/0tlz1Q8zKRV2TaIkyuQvnCKX8R0tuNdrTrC0rkYOfoV3i/FjuSZqgf2nISTQQude6RrmIX5lskKeEejhg==" saltValue="3QmZa17xcNOcJD6dg8zI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48</v>
      </c>
      <c r="D55" s="1305"/>
      <c r="E55" s="1306"/>
      <c r="F55" s="128">
        <v>1801</v>
      </c>
      <c r="G55" s="128">
        <v>1751</v>
      </c>
      <c r="H55" s="129">
        <v>1948</v>
      </c>
    </row>
    <row r="56" spans="2:8" ht="52.5" customHeight="1" x14ac:dyDescent="0.15">
      <c r="B56" s="130"/>
      <c r="C56" s="1307" t="s">
        <v>49</v>
      </c>
      <c r="D56" s="1307"/>
      <c r="E56" s="1308"/>
      <c r="F56" s="131">
        <v>270</v>
      </c>
      <c r="G56" s="131">
        <v>307</v>
      </c>
      <c r="H56" s="132">
        <v>369</v>
      </c>
    </row>
    <row r="57" spans="2:8" ht="53.25" customHeight="1" x14ac:dyDescent="0.15">
      <c r="B57" s="130"/>
      <c r="C57" s="1309" t="s">
        <v>50</v>
      </c>
      <c r="D57" s="1309"/>
      <c r="E57" s="1310"/>
      <c r="F57" s="133">
        <v>180</v>
      </c>
      <c r="G57" s="133">
        <v>206</v>
      </c>
      <c r="H57" s="134">
        <v>231</v>
      </c>
    </row>
    <row r="58" spans="2:8" ht="45.75" customHeight="1" x14ac:dyDescent="0.15">
      <c r="B58" s="135"/>
      <c r="C58" s="1297" t="s">
        <v>610</v>
      </c>
      <c r="D58" s="1298"/>
      <c r="E58" s="1299"/>
      <c r="F58" s="136">
        <v>108</v>
      </c>
      <c r="G58" s="136">
        <v>108</v>
      </c>
      <c r="H58" s="137">
        <v>108</v>
      </c>
    </row>
    <row r="59" spans="2:8" ht="45.75" customHeight="1" x14ac:dyDescent="0.15">
      <c r="B59" s="135"/>
      <c r="C59" s="1297" t="s">
        <v>607</v>
      </c>
      <c r="D59" s="1298"/>
      <c r="E59" s="1299"/>
      <c r="F59" s="136">
        <v>27</v>
      </c>
      <c r="G59" s="136">
        <v>43</v>
      </c>
      <c r="H59" s="137">
        <v>53</v>
      </c>
    </row>
    <row r="60" spans="2:8" ht="45.75" customHeight="1" x14ac:dyDescent="0.15">
      <c r="B60" s="135"/>
      <c r="C60" s="1297" t="s">
        <v>611</v>
      </c>
      <c r="D60" s="1298"/>
      <c r="E60" s="1299"/>
      <c r="F60" s="136" t="s">
        <v>608</v>
      </c>
      <c r="G60" s="136">
        <v>7</v>
      </c>
      <c r="H60" s="137">
        <v>21</v>
      </c>
    </row>
    <row r="61" spans="2:8" ht="45.75" customHeight="1" x14ac:dyDescent="0.15">
      <c r="B61" s="135"/>
      <c r="C61" s="1297" t="s">
        <v>609</v>
      </c>
      <c r="D61" s="1298"/>
      <c r="E61" s="1299"/>
      <c r="F61" s="136">
        <v>14</v>
      </c>
      <c r="G61" s="136">
        <v>16</v>
      </c>
      <c r="H61" s="137">
        <v>18</v>
      </c>
    </row>
    <row r="62" spans="2:8" ht="45.75" customHeight="1" thickBot="1" x14ac:dyDescent="0.2">
      <c r="B62" s="138"/>
      <c r="C62" s="1300" t="s">
        <v>612</v>
      </c>
      <c r="D62" s="1301"/>
      <c r="E62" s="1302"/>
      <c r="F62" s="139">
        <v>10</v>
      </c>
      <c r="G62" s="139">
        <v>10</v>
      </c>
      <c r="H62" s="140">
        <v>10</v>
      </c>
    </row>
    <row r="63" spans="2:8" ht="52.5" customHeight="1" thickBot="1" x14ac:dyDescent="0.2">
      <c r="B63" s="141"/>
      <c r="C63" s="1303" t="s">
        <v>51</v>
      </c>
      <c r="D63" s="1303"/>
      <c r="E63" s="1304"/>
      <c r="F63" s="142">
        <v>2252</v>
      </c>
      <c r="G63" s="142">
        <v>2264</v>
      </c>
      <c r="H63" s="143">
        <v>2548</v>
      </c>
    </row>
    <row r="64" spans="2:8" ht="15" customHeight="1" x14ac:dyDescent="0.15"/>
  </sheetData>
  <sheetProtection algorithmName="SHA-512" hashValue="k7pz/Kc0fBaCUzqodfXO6J8dICeKTv0orhTUmX6tRkHAOQLMO4ObzSjTcvzKbHLXU1V92OZrZlOWklxAH2xhqg==" saltValue="vVwkHFQllLXfEBG1T50m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3CFB6-4670-4B14-872E-24032FCD4F66}">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571</v>
      </c>
      <c r="BQ50" s="1315"/>
      <c r="BR50" s="1315"/>
      <c r="BS50" s="1315"/>
      <c r="BT50" s="1315"/>
      <c r="BU50" s="1315"/>
      <c r="BV50" s="1315"/>
      <c r="BW50" s="1315"/>
      <c r="BX50" s="1315" t="s">
        <v>572</v>
      </c>
      <c r="BY50" s="1315"/>
      <c r="BZ50" s="1315"/>
      <c r="CA50" s="1315"/>
      <c r="CB50" s="1315"/>
      <c r="CC50" s="1315"/>
      <c r="CD50" s="1315"/>
      <c r="CE50" s="1315"/>
      <c r="CF50" s="1315" t="s">
        <v>573</v>
      </c>
      <c r="CG50" s="1315"/>
      <c r="CH50" s="1315"/>
      <c r="CI50" s="1315"/>
      <c r="CJ50" s="1315"/>
      <c r="CK50" s="1315"/>
      <c r="CL50" s="1315"/>
      <c r="CM50" s="1315"/>
      <c r="CN50" s="1315" t="s">
        <v>574</v>
      </c>
      <c r="CO50" s="1315"/>
      <c r="CP50" s="1315"/>
      <c r="CQ50" s="1315"/>
      <c r="CR50" s="1315"/>
      <c r="CS50" s="1315"/>
      <c r="CT50" s="1315"/>
      <c r="CU50" s="1315"/>
      <c r="CV50" s="1315" t="s">
        <v>575</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621</v>
      </c>
      <c r="AO51" s="1317"/>
      <c r="AP51" s="1317"/>
      <c r="AQ51" s="1317"/>
      <c r="AR51" s="1317"/>
      <c r="AS51" s="1317"/>
      <c r="AT51" s="1317"/>
      <c r="AU51" s="1317"/>
      <c r="AV51" s="1317"/>
      <c r="AW51" s="1317"/>
      <c r="AX51" s="1317"/>
      <c r="AY51" s="1317"/>
      <c r="AZ51" s="1317"/>
      <c r="BA51" s="1317"/>
      <c r="BB51" s="1317" t="s">
        <v>622</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623</v>
      </c>
      <c r="BC53" s="1317"/>
      <c r="BD53" s="1317"/>
      <c r="BE53" s="1317"/>
      <c r="BF53" s="1317"/>
      <c r="BG53" s="1317"/>
      <c r="BH53" s="1317"/>
      <c r="BI53" s="1317"/>
      <c r="BJ53" s="1317"/>
      <c r="BK53" s="1317"/>
      <c r="BL53" s="1317"/>
      <c r="BM53" s="1317"/>
      <c r="BN53" s="1317"/>
      <c r="BO53" s="1317"/>
      <c r="BP53" s="1316">
        <v>58.9</v>
      </c>
      <c r="BQ53" s="1316"/>
      <c r="BR53" s="1316"/>
      <c r="BS53" s="1316"/>
      <c r="BT53" s="1316"/>
      <c r="BU53" s="1316"/>
      <c r="BV53" s="1316"/>
      <c r="BW53" s="1316"/>
      <c r="BX53" s="1316">
        <v>60.6</v>
      </c>
      <c r="BY53" s="1316"/>
      <c r="BZ53" s="1316"/>
      <c r="CA53" s="1316"/>
      <c r="CB53" s="1316"/>
      <c r="CC53" s="1316"/>
      <c r="CD53" s="1316"/>
      <c r="CE53" s="1316"/>
      <c r="CF53" s="1316">
        <v>62.4</v>
      </c>
      <c r="CG53" s="1316"/>
      <c r="CH53" s="1316"/>
      <c r="CI53" s="1316"/>
      <c r="CJ53" s="1316"/>
      <c r="CK53" s="1316"/>
      <c r="CL53" s="1316"/>
      <c r="CM53" s="1316"/>
      <c r="CN53" s="1316">
        <v>63.9</v>
      </c>
      <c r="CO53" s="1316"/>
      <c r="CP53" s="1316"/>
      <c r="CQ53" s="1316"/>
      <c r="CR53" s="1316"/>
      <c r="CS53" s="1316"/>
      <c r="CT53" s="1316"/>
      <c r="CU53" s="1316"/>
      <c r="CV53" s="1316">
        <v>65.900000000000006</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624</v>
      </c>
      <c r="AO55" s="1315"/>
      <c r="AP55" s="1315"/>
      <c r="AQ55" s="1315"/>
      <c r="AR55" s="1315"/>
      <c r="AS55" s="1315"/>
      <c r="AT55" s="1315"/>
      <c r="AU55" s="1315"/>
      <c r="AV55" s="1315"/>
      <c r="AW55" s="1315"/>
      <c r="AX55" s="1315"/>
      <c r="AY55" s="1315"/>
      <c r="AZ55" s="1315"/>
      <c r="BA55" s="1315"/>
      <c r="BB55" s="1317" t="s">
        <v>622</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623</v>
      </c>
      <c r="BC57" s="1317"/>
      <c r="BD57" s="1317"/>
      <c r="BE57" s="1317"/>
      <c r="BF57" s="1317"/>
      <c r="BG57" s="1317"/>
      <c r="BH57" s="1317"/>
      <c r="BI57" s="1317"/>
      <c r="BJ57" s="1317"/>
      <c r="BK57" s="1317"/>
      <c r="BL57" s="1317"/>
      <c r="BM57" s="1317"/>
      <c r="BN57" s="1317"/>
      <c r="BO57" s="1317"/>
      <c r="BP57" s="1316">
        <v>57.5</v>
      </c>
      <c r="BQ57" s="1316"/>
      <c r="BR57" s="1316"/>
      <c r="BS57" s="1316"/>
      <c r="BT57" s="1316"/>
      <c r="BU57" s="1316"/>
      <c r="BV57" s="1316"/>
      <c r="BW57" s="1316"/>
      <c r="BX57" s="1316">
        <v>58.4</v>
      </c>
      <c r="BY57" s="1316"/>
      <c r="BZ57" s="1316"/>
      <c r="CA57" s="1316"/>
      <c r="CB57" s="1316"/>
      <c r="CC57" s="1316"/>
      <c r="CD57" s="1316"/>
      <c r="CE57" s="1316"/>
      <c r="CF57" s="1316">
        <v>61.8</v>
      </c>
      <c r="CG57" s="1316"/>
      <c r="CH57" s="1316"/>
      <c r="CI57" s="1316"/>
      <c r="CJ57" s="1316"/>
      <c r="CK57" s="1316"/>
      <c r="CL57" s="1316"/>
      <c r="CM57" s="1316"/>
      <c r="CN57" s="1316">
        <v>63.1</v>
      </c>
      <c r="CO57" s="1316"/>
      <c r="CP57" s="1316"/>
      <c r="CQ57" s="1316"/>
      <c r="CR57" s="1316"/>
      <c r="CS57" s="1316"/>
      <c r="CT57" s="1316"/>
      <c r="CU57" s="1316"/>
      <c r="CV57" s="1316">
        <v>62.4</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571</v>
      </c>
      <c r="BQ72" s="1315"/>
      <c r="BR72" s="1315"/>
      <c r="BS72" s="1315"/>
      <c r="BT72" s="1315"/>
      <c r="BU72" s="1315"/>
      <c r="BV72" s="1315"/>
      <c r="BW72" s="1315"/>
      <c r="BX72" s="1315" t="s">
        <v>572</v>
      </c>
      <c r="BY72" s="1315"/>
      <c r="BZ72" s="1315"/>
      <c r="CA72" s="1315"/>
      <c r="CB72" s="1315"/>
      <c r="CC72" s="1315"/>
      <c r="CD72" s="1315"/>
      <c r="CE72" s="1315"/>
      <c r="CF72" s="1315" t="s">
        <v>573</v>
      </c>
      <c r="CG72" s="1315"/>
      <c r="CH72" s="1315"/>
      <c r="CI72" s="1315"/>
      <c r="CJ72" s="1315"/>
      <c r="CK72" s="1315"/>
      <c r="CL72" s="1315"/>
      <c r="CM72" s="1315"/>
      <c r="CN72" s="1315" t="s">
        <v>574</v>
      </c>
      <c r="CO72" s="1315"/>
      <c r="CP72" s="1315"/>
      <c r="CQ72" s="1315"/>
      <c r="CR72" s="1315"/>
      <c r="CS72" s="1315"/>
      <c r="CT72" s="1315"/>
      <c r="CU72" s="1315"/>
      <c r="CV72" s="1315" t="s">
        <v>575</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621</v>
      </c>
      <c r="AO73" s="1317"/>
      <c r="AP73" s="1317"/>
      <c r="AQ73" s="1317"/>
      <c r="AR73" s="1317"/>
      <c r="AS73" s="1317"/>
      <c r="AT73" s="1317"/>
      <c r="AU73" s="1317"/>
      <c r="AV73" s="1317"/>
      <c r="AW73" s="1317"/>
      <c r="AX73" s="1317"/>
      <c r="AY73" s="1317"/>
      <c r="AZ73" s="1317"/>
      <c r="BA73" s="1317"/>
      <c r="BB73" s="1317" t="s">
        <v>622</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626</v>
      </c>
      <c r="BC75" s="1317"/>
      <c r="BD75" s="1317"/>
      <c r="BE75" s="1317"/>
      <c r="BF75" s="1317"/>
      <c r="BG75" s="1317"/>
      <c r="BH75" s="1317"/>
      <c r="BI75" s="1317"/>
      <c r="BJ75" s="1317"/>
      <c r="BK75" s="1317"/>
      <c r="BL75" s="1317"/>
      <c r="BM75" s="1317"/>
      <c r="BN75" s="1317"/>
      <c r="BO75" s="1317"/>
      <c r="BP75" s="1316">
        <v>-3.2</v>
      </c>
      <c r="BQ75" s="1316"/>
      <c r="BR75" s="1316"/>
      <c r="BS75" s="1316"/>
      <c r="BT75" s="1316"/>
      <c r="BU75" s="1316"/>
      <c r="BV75" s="1316"/>
      <c r="BW75" s="1316"/>
      <c r="BX75" s="1316">
        <v>-3.1</v>
      </c>
      <c r="BY75" s="1316"/>
      <c r="BZ75" s="1316"/>
      <c r="CA75" s="1316"/>
      <c r="CB75" s="1316"/>
      <c r="CC75" s="1316"/>
      <c r="CD75" s="1316"/>
      <c r="CE75" s="1316"/>
      <c r="CF75" s="1316">
        <v>-2.4</v>
      </c>
      <c r="CG75" s="1316"/>
      <c r="CH75" s="1316"/>
      <c r="CI75" s="1316"/>
      <c r="CJ75" s="1316"/>
      <c r="CK75" s="1316"/>
      <c r="CL75" s="1316"/>
      <c r="CM75" s="1316"/>
      <c r="CN75" s="1316">
        <v>-1.3</v>
      </c>
      <c r="CO75" s="1316"/>
      <c r="CP75" s="1316"/>
      <c r="CQ75" s="1316"/>
      <c r="CR75" s="1316"/>
      <c r="CS75" s="1316"/>
      <c r="CT75" s="1316"/>
      <c r="CU75" s="1316"/>
      <c r="CV75" s="1316">
        <v>-0.4</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624</v>
      </c>
      <c r="AO77" s="1315"/>
      <c r="AP77" s="1315"/>
      <c r="AQ77" s="1315"/>
      <c r="AR77" s="1315"/>
      <c r="AS77" s="1315"/>
      <c r="AT77" s="1315"/>
      <c r="AU77" s="1315"/>
      <c r="AV77" s="1315"/>
      <c r="AW77" s="1315"/>
      <c r="AX77" s="1315"/>
      <c r="AY77" s="1315"/>
      <c r="AZ77" s="1315"/>
      <c r="BA77" s="1315"/>
      <c r="BB77" s="1317" t="s">
        <v>622</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626</v>
      </c>
      <c r="BC79" s="1317"/>
      <c r="BD79" s="1317"/>
      <c r="BE79" s="1317"/>
      <c r="BF79" s="1317"/>
      <c r="BG79" s="1317"/>
      <c r="BH79" s="1317"/>
      <c r="BI79" s="1317"/>
      <c r="BJ79" s="1317"/>
      <c r="BK79" s="1317"/>
      <c r="BL79" s="1317"/>
      <c r="BM79" s="1317"/>
      <c r="BN79" s="1317"/>
      <c r="BO79" s="1317"/>
      <c r="BP79" s="1316">
        <v>6</v>
      </c>
      <c r="BQ79" s="1316"/>
      <c r="BR79" s="1316"/>
      <c r="BS79" s="1316"/>
      <c r="BT79" s="1316"/>
      <c r="BU79" s="1316"/>
      <c r="BV79" s="1316"/>
      <c r="BW79" s="1316"/>
      <c r="BX79" s="1316">
        <v>5.6</v>
      </c>
      <c r="BY79" s="1316"/>
      <c r="BZ79" s="1316"/>
      <c r="CA79" s="1316"/>
      <c r="CB79" s="1316"/>
      <c r="CC79" s="1316"/>
      <c r="CD79" s="1316"/>
      <c r="CE79" s="1316"/>
      <c r="CF79" s="1316">
        <v>5.3</v>
      </c>
      <c r="CG79" s="1316"/>
      <c r="CH79" s="1316"/>
      <c r="CI79" s="1316"/>
      <c r="CJ79" s="1316"/>
      <c r="CK79" s="1316"/>
      <c r="CL79" s="1316"/>
      <c r="CM79" s="1316"/>
      <c r="CN79" s="1316">
        <v>5.8</v>
      </c>
      <c r="CO79" s="1316"/>
      <c r="CP79" s="1316"/>
      <c r="CQ79" s="1316"/>
      <c r="CR79" s="1316"/>
      <c r="CS79" s="1316"/>
      <c r="CT79" s="1316"/>
      <c r="CU79" s="1316"/>
      <c r="CV79" s="1316">
        <v>5.8</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9SX3G7spihn+LEwp3itid/qy4lntAdBM7cQClPIsZxgr3WOWPI5uGIVGIsT8pf09JkV0KMk+iehAH1b/4heYVg==" saltValue="Nih5k8waDa6j5ungkAYX2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09D0E-AC67-4513-ACD3-E0AE4FE268B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Q/E7k8pg2WIuDKprcMpXwMEKzB9bkiSxsaGzx9768DgFXmv7W8l24r2vUL1NVDI/5Clyi3B3/BfG/RKbQ3WiHw==" saltValue="GzG6HLwMQcTI0/3ADgb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53A5D-8882-46B1-B74C-E75A7D0C971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rpGaCo2VBzRfl67Tccv4SCLtvjbDB9VQKMwhe13fgRh0/100Edb7Eu4L7UFPgUh/hPbozmaSkj3XjR2bv34Reg==" saltValue="yk83SodafcwVLlz30Udt0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265532</v>
      </c>
      <c r="E3" s="162"/>
      <c r="F3" s="163">
        <v>237994</v>
      </c>
      <c r="G3" s="164"/>
      <c r="H3" s="165"/>
    </row>
    <row r="4" spans="1:8" x14ac:dyDescent="0.15">
      <c r="A4" s="166"/>
      <c r="B4" s="167"/>
      <c r="C4" s="168"/>
      <c r="D4" s="169">
        <v>235313</v>
      </c>
      <c r="E4" s="170"/>
      <c r="F4" s="171">
        <v>110361</v>
      </c>
      <c r="G4" s="172"/>
      <c r="H4" s="173"/>
    </row>
    <row r="5" spans="1:8" x14ac:dyDescent="0.15">
      <c r="A5" s="154" t="s">
        <v>563</v>
      </c>
      <c r="B5" s="159"/>
      <c r="C5" s="160"/>
      <c r="D5" s="161">
        <v>250794</v>
      </c>
      <c r="E5" s="162"/>
      <c r="F5" s="163">
        <v>267911</v>
      </c>
      <c r="G5" s="164"/>
      <c r="H5" s="165"/>
    </row>
    <row r="6" spans="1:8" x14ac:dyDescent="0.15">
      <c r="A6" s="166"/>
      <c r="B6" s="167"/>
      <c r="C6" s="168"/>
      <c r="D6" s="169">
        <v>172405</v>
      </c>
      <c r="E6" s="170"/>
      <c r="F6" s="171">
        <v>106425</v>
      </c>
      <c r="G6" s="172"/>
      <c r="H6" s="173"/>
    </row>
    <row r="7" spans="1:8" x14ac:dyDescent="0.15">
      <c r="A7" s="154" t="s">
        <v>564</v>
      </c>
      <c r="B7" s="159"/>
      <c r="C7" s="160"/>
      <c r="D7" s="161">
        <v>298016</v>
      </c>
      <c r="E7" s="162"/>
      <c r="F7" s="163">
        <v>228215</v>
      </c>
      <c r="G7" s="164"/>
      <c r="H7" s="165"/>
    </row>
    <row r="8" spans="1:8" x14ac:dyDescent="0.15">
      <c r="A8" s="166"/>
      <c r="B8" s="167"/>
      <c r="C8" s="168"/>
      <c r="D8" s="169">
        <v>231976</v>
      </c>
      <c r="E8" s="170"/>
      <c r="F8" s="171">
        <v>117571</v>
      </c>
      <c r="G8" s="172"/>
      <c r="H8" s="173"/>
    </row>
    <row r="9" spans="1:8" x14ac:dyDescent="0.15">
      <c r="A9" s="154" t="s">
        <v>565</v>
      </c>
      <c r="B9" s="159"/>
      <c r="C9" s="160"/>
      <c r="D9" s="161">
        <v>619575</v>
      </c>
      <c r="E9" s="162"/>
      <c r="F9" s="163">
        <v>264232</v>
      </c>
      <c r="G9" s="164"/>
      <c r="H9" s="165"/>
    </row>
    <row r="10" spans="1:8" x14ac:dyDescent="0.15">
      <c r="A10" s="166"/>
      <c r="B10" s="167"/>
      <c r="C10" s="168"/>
      <c r="D10" s="169">
        <v>606689</v>
      </c>
      <c r="E10" s="170"/>
      <c r="F10" s="171">
        <v>133959</v>
      </c>
      <c r="G10" s="172"/>
      <c r="H10" s="173"/>
    </row>
    <row r="11" spans="1:8" x14ac:dyDescent="0.15">
      <c r="A11" s="154" t="s">
        <v>566</v>
      </c>
      <c r="B11" s="159"/>
      <c r="C11" s="160"/>
      <c r="D11" s="161">
        <v>438199</v>
      </c>
      <c r="E11" s="162"/>
      <c r="F11" s="163">
        <v>263613</v>
      </c>
      <c r="G11" s="164"/>
      <c r="H11" s="165"/>
    </row>
    <row r="12" spans="1:8" x14ac:dyDescent="0.15">
      <c r="A12" s="166"/>
      <c r="B12" s="167"/>
      <c r="C12" s="174"/>
      <c r="D12" s="169">
        <v>368738</v>
      </c>
      <c r="E12" s="170"/>
      <c r="F12" s="171">
        <v>128823</v>
      </c>
      <c r="G12" s="172"/>
      <c r="H12" s="173"/>
    </row>
    <row r="13" spans="1:8" x14ac:dyDescent="0.15">
      <c r="A13" s="154"/>
      <c r="B13" s="159"/>
      <c r="C13" s="175"/>
      <c r="D13" s="176">
        <v>374423</v>
      </c>
      <c r="E13" s="177"/>
      <c r="F13" s="178">
        <v>252393</v>
      </c>
      <c r="G13" s="179"/>
      <c r="H13" s="165"/>
    </row>
    <row r="14" spans="1:8" x14ac:dyDescent="0.15">
      <c r="A14" s="166"/>
      <c r="B14" s="167"/>
      <c r="C14" s="168"/>
      <c r="D14" s="169">
        <v>323024</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3.71</v>
      </c>
      <c r="C19" s="180">
        <f>ROUND(VALUE(SUBSTITUTE(実質収支比率等に係る経年分析!G$48,"▲","-")),2)</f>
        <v>3.36</v>
      </c>
      <c r="D19" s="180">
        <f>ROUND(VALUE(SUBSTITUTE(実質収支比率等に係る経年分析!H$48,"▲","-")),2)</f>
        <v>3.56</v>
      </c>
      <c r="E19" s="180">
        <f>ROUND(VALUE(SUBSTITUTE(実質収支比率等に係る経年分析!I$48,"▲","-")),2)</f>
        <v>8.2799999999999994</v>
      </c>
      <c r="F19" s="180">
        <f>ROUND(VALUE(SUBSTITUTE(実質収支比率等に係る経年分析!J$48,"▲","-")),2)</f>
        <v>6.22</v>
      </c>
    </row>
    <row r="20" spans="1:11" x14ac:dyDescent="0.15">
      <c r="A20" s="180" t="s">
        <v>55</v>
      </c>
      <c r="B20" s="180">
        <f>ROUND(VALUE(SUBSTITUTE(実質収支比率等に係る経年分析!F$47,"▲","-")),2)</f>
        <v>109.9</v>
      </c>
      <c r="C20" s="180">
        <f>ROUND(VALUE(SUBSTITUTE(実質収支比率等に係る経年分析!G$47,"▲","-")),2)</f>
        <v>120.61</v>
      </c>
      <c r="D20" s="180">
        <f>ROUND(VALUE(SUBSTITUTE(実質収支比率等に係る経年分析!H$47,"▲","-")),2)</f>
        <v>136.13999999999999</v>
      </c>
      <c r="E20" s="180">
        <f>ROUND(VALUE(SUBSTITUTE(実質収支比率等に係る経年分析!I$47,"▲","-")),2)</f>
        <v>131.69</v>
      </c>
      <c r="F20" s="180">
        <f>ROUND(VALUE(SUBSTITUTE(実質収支比率等に係る経年分析!J$47,"▲","-")),2)</f>
        <v>138.46</v>
      </c>
    </row>
    <row r="21" spans="1:11" x14ac:dyDescent="0.15">
      <c r="A21" s="180" t="s">
        <v>56</v>
      </c>
      <c r="B21" s="180">
        <f>IF(ISNUMBER(VALUE(SUBSTITUTE(実質収支比率等に係る経年分析!F$49,"▲","-"))),ROUND(VALUE(SUBSTITUTE(実質収支比率等に係る経年分析!F$49,"▲","-")),2),NA())</f>
        <v>20.09</v>
      </c>
      <c r="C21" s="180">
        <f>IF(ISNUMBER(VALUE(SUBSTITUTE(実質収支比率等に係る経年分析!G$49,"▲","-"))),ROUND(VALUE(SUBSTITUTE(実質収支比率等に係る経年分析!G$49,"▲","-")),2),NA())</f>
        <v>15.29</v>
      </c>
      <c r="D21" s="180">
        <f>IF(ISNUMBER(VALUE(SUBSTITUTE(実質収支比率等に係る経年分析!H$49,"▲","-"))),ROUND(VALUE(SUBSTITUTE(実質収支比率等に係る経年分析!H$49,"▲","-")),2),NA())</f>
        <v>16.71</v>
      </c>
      <c r="E21" s="180">
        <f>IF(ISNUMBER(VALUE(SUBSTITUTE(実質収支比率等に係る経年分析!I$49,"▲","-"))),ROUND(VALUE(SUBSTITUTE(実質収支比率等に係る経年分析!I$49,"▲","-")),2),NA())</f>
        <v>5.04</v>
      </c>
      <c r="F21" s="180">
        <f>IF(ISNUMBER(VALUE(SUBSTITUTE(実質収支比率等に係る経年分析!J$49,"▲","-"))),ROUND(VALUE(SUBSTITUTE(実質収支比率等に係る経年分析!J$49,"▲","-")),2),NA())</f>
        <v>15.99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天龍村営下水道事業特別会計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天龍村後期高齢者医療保険特別会計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天龍村営水道特別会計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天龍村介護保険特別会計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0.08</v>
      </c>
    </row>
    <row r="35" spans="1:16" x14ac:dyDescent="0.15">
      <c r="A35" s="181" t="str">
        <f>IF(連結実質赤字比率に係る赤字・黒字の構成分析!C$35="",NA(),連結実質赤字比率に係る赤字・黒字の構成分析!C$35)</f>
        <v>天龍村国民健康保険特別会計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235</v>
      </c>
      <c r="E42" s="182"/>
      <c r="F42" s="182"/>
      <c r="G42" s="182">
        <f>'実質公債費比率（分子）の構造'!L$52</f>
        <v>282</v>
      </c>
      <c r="H42" s="182"/>
      <c r="I42" s="182"/>
      <c r="J42" s="182">
        <f>'実質公債費比率（分子）の構造'!M$52</f>
        <v>279</v>
      </c>
      <c r="K42" s="182"/>
      <c r="L42" s="182"/>
      <c r="M42" s="182">
        <f>'実質公債費比率（分子）の構造'!N$52</f>
        <v>290</v>
      </c>
      <c r="N42" s="182"/>
      <c r="O42" s="182"/>
      <c r="P42" s="182">
        <f>'実質公債費比率（分子）の構造'!O$52</f>
        <v>284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3</v>
      </c>
      <c r="F45" s="182"/>
      <c r="G45" s="182"/>
      <c r="H45" s="182">
        <f>'実質公債費比率（分子）の構造'!M$49</f>
        <v>1</v>
      </c>
      <c r="I45" s="182"/>
      <c r="J45" s="182"/>
      <c r="K45" s="182">
        <f>'実質公債費比率（分子）の構造'!N$49</f>
        <v>1</v>
      </c>
      <c r="L45" s="182"/>
      <c r="M45" s="182"/>
      <c r="N45" s="182">
        <f>'実質公債費比率（分子）の構造'!O$49</f>
        <v>3</v>
      </c>
      <c r="O45" s="182"/>
      <c r="P45" s="182"/>
    </row>
    <row r="46" spans="1:16" x14ac:dyDescent="0.15">
      <c r="A46" s="182" t="s">
        <v>67</v>
      </c>
      <c r="B46" s="182">
        <f>'実質公債費比率（分子）の構造'!K$48</f>
        <v>34</v>
      </c>
      <c r="C46" s="182"/>
      <c r="D46" s="182"/>
      <c r="E46" s="182">
        <f>'実質公債費比率（分子）の構造'!L$48</f>
        <v>31</v>
      </c>
      <c r="F46" s="182"/>
      <c r="G46" s="182"/>
      <c r="H46" s="182">
        <f>'実質公債費比率（分子）の構造'!M$48</f>
        <v>28</v>
      </c>
      <c r="I46" s="182"/>
      <c r="J46" s="182"/>
      <c r="K46" s="182">
        <f>'実質公債費比率（分子）の構造'!N$48</f>
        <v>31</v>
      </c>
      <c r="L46" s="182"/>
      <c r="M46" s="182"/>
      <c r="N46" s="182">
        <f>'実質公債費比率（分子）の構造'!O$48</f>
        <v>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154</v>
      </c>
      <c r="C49" s="182"/>
      <c r="D49" s="182"/>
      <c r="E49" s="182">
        <f>'実質公債費比率（分子）の構造'!L$45</f>
        <v>222</v>
      </c>
      <c r="F49" s="182"/>
      <c r="G49" s="182"/>
      <c r="H49" s="182">
        <f>'実質公債費比率（分子）の構造'!M$45</f>
        <v>239</v>
      </c>
      <c r="I49" s="182"/>
      <c r="J49" s="182"/>
      <c r="K49" s="182">
        <f>'実質公債費比率（分子）の構造'!N$45</f>
        <v>252</v>
      </c>
      <c r="L49" s="182"/>
      <c r="M49" s="182"/>
      <c r="N49" s="182">
        <f>'実質公債費比率（分子）の構造'!O$45</f>
        <v>252</v>
      </c>
      <c r="O49" s="182"/>
      <c r="P49" s="182"/>
    </row>
    <row r="50" spans="1:16" x14ac:dyDescent="0.15">
      <c r="A50" s="182" t="s">
        <v>71</v>
      </c>
      <c r="B50" s="182" t="e">
        <f>NA()</f>
        <v>#N/A</v>
      </c>
      <c r="C50" s="182">
        <f>IF(ISNUMBER('実質公債費比率（分子）の構造'!K$53),'実質公債費比率（分子）の構造'!K$53,NA())</f>
        <v>-44</v>
      </c>
      <c r="D50" s="182" t="e">
        <f>NA()</f>
        <v>#N/A</v>
      </c>
      <c r="E50" s="182" t="e">
        <f>NA()</f>
        <v>#N/A</v>
      </c>
      <c r="F50" s="182">
        <f>IF(ISNUMBER('実質公債費比率（分子）の構造'!L$53),'実質公債費比率（分子）の構造'!L$53,NA())</f>
        <v>-26</v>
      </c>
      <c r="G50" s="182" t="e">
        <f>NA()</f>
        <v>#N/A</v>
      </c>
      <c r="H50" s="182" t="e">
        <f>NA()</f>
        <v>#N/A</v>
      </c>
      <c r="I50" s="182">
        <f>IF(ISNUMBER('実質公債費比率（分子）の構造'!M$53),'実質公債費比率（分子）の構造'!M$53,NA())</f>
        <v>-11</v>
      </c>
      <c r="J50" s="182" t="e">
        <f>NA()</f>
        <v>#N/A</v>
      </c>
      <c r="K50" s="182" t="e">
        <f>NA()</f>
        <v>#N/A</v>
      </c>
      <c r="L50" s="182">
        <f>IF(ISNUMBER('実質公債費比率（分子）の構造'!N$53),'実質公債費比率（分子）の構造'!N$53,NA())</f>
        <v>-6</v>
      </c>
      <c r="M50" s="182" t="e">
        <f>NA()</f>
        <v>#N/A</v>
      </c>
      <c r="N50" s="182" t="e">
        <f>NA()</f>
        <v>#N/A</v>
      </c>
      <c r="O50" s="182">
        <f>IF(ISNUMBER('実質公債費比率（分子）の構造'!O$53),'実質公債費比率（分子）の構造'!O$53,NA())</f>
        <v>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2508</v>
      </c>
      <c r="E56" s="181"/>
      <c r="F56" s="181"/>
      <c r="G56" s="181">
        <f>'将来負担比率（分子）の構造'!J$52</f>
        <v>2438</v>
      </c>
      <c r="H56" s="181"/>
      <c r="I56" s="181"/>
      <c r="J56" s="181">
        <f>'将来負担比率（分子）の構造'!K$52</f>
        <v>2371</v>
      </c>
      <c r="K56" s="181"/>
      <c r="L56" s="181"/>
      <c r="M56" s="181">
        <f>'将来負担比率（分子）の構造'!L$52</f>
        <v>2403</v>
      </c>
      <c r="N56" s="181"/>
      <c r="O56" s="181"/>
      <c r="P56" s="181">
        <f>'将来負担比率（分子）の構造'!M$52</f>
        <v>2727</v>
      </c>
    </row>
    <row r="57" spans="1:16" x14ac:dyDescent="0.15">
      <c r="A57" s="181" t="s">
        <v>42</v>
      </c>
      <c r="B57" s="181"/>
      <c r="C57" s="181"/>
      <c r="D57" s="181">
        <f>'将来負担比率（分子）の構造'!I$51</f>
        <v>87</v>
      </c>
      <c r="E57" s="181"/>
      <c r="F57" s="181"/>
      <c r="G57" s="181">
        <f>'将来負担比率（分子）の構造'!J$51</f>
        <v>57</v>
      </c>
      <c r="H57" s="181"/>
      <c r="I57" s="181"/>
      <c r="J57" s="181">
        <f>'将来負担比率（分子）の構造'!K$51</f>
        <v>54</v>
      </c>
      <c r="K57" s="181"/>
      <c r="L57" s="181"/>
      <c r="M57" s="181">
        <f>'将来負担比率（分子）の構造'!L$51</f>
        <v>36</v>
      </c>
      <c r="N57" s="181"/>
      <c r="O57" s="181"/>
      <c r="P57" s="181" t="str">
        <f>'将来負担比率（分子）の構造'!M$51</f>
        <v>-</v>
      </c>
    </row>
    <row r="58" spans="1:16" x14ac:dyDescent="0.15">
      <c r="A58" s="181" t="s">
        <v>41</v>
      </c>
      <c r="B58" s="181"/>
      <c r="C58" s="181"/>
      <c r="D58" s="181">
        <f>'将来負担比率（分子）の構造'!I$50</f>
        <v>2034</v>
      </c>
      <c r="E58" s="181"/>
      <c r="F58" s="181"/>
      <c r="G58" s="181">
        <f>'将来負担比率（分子）の構造'!J$50</f>
        <v>2211</v>
      </c>
      <c r="H58" s="181"/>
      <c r="I58" s="181"/>
      <c r="J58" s="181">
        <f>'将来負担比率（分子）の構造'!K$50</f>
        <v>2361</v>
      </c>
      <c r="K58" s="181"/>
      <c r="L58" s="181"/>
      <c r="M58" s="181">
        <f>'将来負担比率（分子）の構造'!L$50</f>
        <v>2379</v>
      </c>
      <c r="N58" s="181"/>
      <c r="O58" s="181"/>
      <c r="P58" s="181">
        <f>'将来負担比率（分子）の構造'!M$50</f>
        <v>2689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591</v>
      </c>
      <c r="C62" s="181"/>
      <c r="D62" s="181"/>
      <c r="E62" s="181">
        <f>'将来負担比率（分子）の構造'!J$45</f>
        <v>608</v>
      </c>
      <c r="F62" s="181"/>
      <c r="G62" s="181"/>
      <c r="H62" s="181">
        <f>'将来負担比率（分子）の構造'!K$45</f>
        <v>573</v>
      </c>
      <c r="I62" s="181"/>
      <c r="J62" s="181"/>
      <c r="K62" s="181">
        <f>'将来負担比率（分子）の構造'!L$45</f>
        <v>592</v>
      </c>
      <c r="L62" s="181"/>
      <c r="M62" s="181"/>
      <c r="N62" s="181">
        <f>'将来負担比率（分子）の構造'!M$45</f>
        <v>580</v>
      </c>
      <c r="O62" s="181"/>
      <c r="P62" s="181"/>
    </row>
    <row r="63" spans="1:16" x14ac:dyDescent="0.15">
      <c r="A63" s="181" t="s">
        <v>34</v>
      </c>
      <c r="B63" s="181">
        <f>'将来負担比率（分子）の構造'!I$44</f>
        <v>30</v>
      </c>
      <c r="C63" s="181"/>
      <c r="D63" s="181"/>
      <c r="E63" s="181">
        <f>'将来負担比率（分子）の構造'!J$44</f>
        <v>64</v>
      </c>
      <c r="F63" s="181"/>
      <c r="G63" s="181"/>
      <c r="H63" s="181">
        <f>'将来負担比率（分子）の構造'!K$44</f>
        <v>53</v>
      </c>
      <c r="I63" s="181"/>
      <c r="J63" s="181"/>
      <c r="K63" s="181">
        <f>'将来負担比率（分子）の構造'!L$44</f>
        <v>45</v>
      </c>
      <c r="L63" s="181"/>
      <c r="M63" s="181"/>
      <c r="N63" s="181">
        <f>'将来負担比率（分子）の構造'!M$44</f>
        <v>42</v>
      </c>
      <c r="O63" s="181"/>
      <c r="P63" s="181"/>
    </row>
    <row r="64" spans="1:16" x14ac:dyDescent="0.15">
      <c r="A64" s="181" t="s">
        <v>33</v>
      </c>
      <c r="B64" s="181">
        <f>'将来負担比率（分子）の構造'!I$43</f>
        <v>354</v>
      </c>
      <c r="C64" s="181"/>
      <c r="D64" s="181"/>
      <c r="E64" s="181">
        <f>'将来負担比率（分子）の構造'!J$43</f>
        <v>332</v>
      </c>
      <c r="F64" s="181"/>
      <c r="G64" s="181"/>
      <c r="H64" s="181">
        <f>'将来負担比率（分子）の構造'!K$43</f>
        <v>316</v>
      </c>
      <c r="I64" s="181"/>
      <c r="J64" s="181"/>
      <c r="K64" s="181">
        <f>'将来負担比率（分子）の構造'!L$43</f>
        <v>292</v>
      </c>
      <c r="L64" s="181"/>
      <c r="M64" s="181"/>
      <c r="N64" s="181">
        <f>'将来負担比率（分子）の構造'!M$43</f>
        <v>309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258</v>
      </c>
      <c r="L65" s="181"/>
      <c r="M65" s="181"/>
      <c r="N65" s="181" t="str">
        <f>'将来負担比率（分子）の構造'!M$42</f>
        <v>-</v>
      </c>
      <c r="O65" s="181"/>
      <c r="P65" s="181"/>
    </row>
    <row r="66" spans="1:16" x14ac:dyDescent="0.15">
      <c r="A66" s="181" t="s">
        <v>31</v>
      </c>
      <c r="B66" s="181">
        <f>'将来負担比率（分子）の構造'!I$41</f>
        <v>2028</v>
      </c>
      <c r="C66" s="181"/>
      <c r="D66" s="181"/>
      <c r="E66" s="181">
        <f>'将来負担比率（分子）の構造'!J$41</f>
        <v>1984</v>
      </c>
      <c r="F66" s="181"/>
      <c r="G66" s="181"/>
      <c r="H66" s="181">
        <f>'将来負担比率（分子）の構造'!K$41</f>
        <v>1945</v>
      </c>
      <c r="I66" s="181"/>
      <c r="J66" s="181"/>
      <c r="K66" s="181">
        <f>'将来負担比率（分子）の構造'!L$41</f>
        <v>2328</v>
      </c>
      <c r="L66" s="181"/>
      <c r="M66" s="181"/>
      <c r="N66" s="181">
        <f>'将来負担比率（分子）の構造'!M$41</f>
        <v>2461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1801</v>
      </c>
      <c r="C72" s="185">
        <f>基金残高に係る経年分析!G55</f>
        <v>1751</v>
      </c>
      <c r="D72" s="185">
        <f>基金残高に係る経年分析!H55</f>
        <v>1948</v>
      </c>
    </row>
    <row r="73" spans="1:16" x14ac:dyDescent="0.15">
      <c r="A73" s="184" t="s">
        <v>78</v>
      </c>
      <c r="B73" s="185">
        <f>基金残高に係る経年分析!F56</f>
        <v>270</v>
      </c>
      <c r="C73" s="185">
        <f>基金残高に係る経年分析!G56</f>
        <v>307</v>
      </c>
      <c r="D73" s="185">
        <f>基金残高に係る経年分析!H56</f>
        <v>369</v>
      </c>
    </row>
    <row r="74" spans="1:16" x14ac:dyDescent="0.15">
      <c r="A74" s="184" t="s">
        <v>79</v>
      </c>
      <c r="B74" s="185">
        <f>基金残高に係る経年分析!F57</f>
        <v>180</v>
      </c>
      <c r="C74" s="185">
        <f>基金残高に係る経年分析!G57</f>
        <v>206</v>
      </c>
      <c r="D74" s="185">
        <f>基金残高に係る経年分析!H57</f>
        <v>231</v>
      </c>
    </row>
  </sheetData>
  <sheetProtection algorithmName="SHA-512" hashValue="ZkLZSnyaDLQiUKdSuS/UUt+SxA5u70tZC7XaKqCep8U9lAl9J09mrooGMHygy14RXlQZL81RXzXesxHsCebTfg==" saltValue="eopIgqKS+M1yW30w432S/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219</v>
      </c>
      <c r="DI1" s="800"/>
      <c r="DJ1" s="800"/>
      <c r="DK1" s="800"/>
      <c r="DL1" s="800"/>
      <c r="DM1" s="800"/>
      <c r="DN1" s="801"/>
      <c r="DO1" s="226"/>
      <c r="DP1" s="799" t="s">
        <v>220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225</v>
      </c>
      <c r="S4" s="742"/>
      <c r="T4" s="742"/>
      <c r="U4" s="742"/>
      <c r="V4" s="742"/>
      <c r="W4" s="742"/>
      <c r="X4" s="742"/>
      <c r="Y4" s="743"/>
      <c r="Z4" s="741" t="s">
        <v>226</v>
      </c>
      <c r="AA4" s="742"/>
      <c r="AB4" s="742"/>
      <c r="AC4" s="743"/>
      <c r="AD4" s="741" t="s">
        <v>227</v>
      </c>
      <c r="AE4" s="742"/>
      <c r="AF4" s="742"/>
      <c r="AG4" s="742"/>
      <c r="AH4" s="742"/>
      <c r="AI4" s="742"/>
      <c r="AJ4" s="742"/>
      <c r="AK4" s="743"/>
      <c r="AL4" s="741" t="s">
        <v>226</v>
      </c>
      <c r="AM4" s="742"/>
      <c r="AN4" s="742"/>
      <c r="AO4" s="743"/>
      <c r="AP4" s="802" t="s">
        <v>228</v>
      </c>
      <c r="AQ4" s="802"/>
      <c r="AR4" s="802"/>
      <c r="AS4" s="802"/>
      <c r="AT4" s="802"/>
      <c r="AU4" s="802"/>
      <c r="AV4" s="802"/>
      <c r="AW4" s="802"/>
      <c r="AX4" s="802"/>
      <c r="AY4" s="802"/>
      <c r="AZ4" s="802"/>
      <c r="BA4" s="802"/>
      <c r="BB4" s="802"/>
      <c r="BC4" s="802"/>
      <c r="BD4" s="802"/>
      <c r="BE4" s="802"/>
      <c r="BF4" s="802"/>
      <c r="BG4" s="802" t="s">
        <v>229</v>
      </c>
      <c r="BH4" s="802"/>
      <c r="BI4" s="802"/>
      <c r="BJ4" s="802"/>
      <c r="BK4" s="802"/>
      <c r="BL4" s="802"/>
      <c r="BM4" s="802"/>
      <c r="BN4" s="802"/>
      <c r="BO4" s="802" t="s">
        <v>226</v>
      </c>
      <c r="BP4" s="802"/>
      <c r="BQ4" s="802"/>
      <c r="BR4" s="802"/>
      <c r="BS4" s="802" t="s">
        <v>230</v>
      </c>
      <c r="BT4" s="802"/>
      <c r="BU4" s="802"/>
      <c r="BV4" s="802"/>
      <c r="BW4" s="802"/>
      <c r="BX4" s="802"/>
      <c r="BY4" s="802"/>
      <c r="BZ4" s="802"/>
      <c r="CA4" s="802"/>
      <c r="CB4" s="802"/>
      <c r="CD4" s="784" t="s">
        <v>231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232</v>
      </c>
      <c r="C5" s="747"/>
      <c r="D5" s="747"/>
      <c r="E5" s="747"/>
      <c r="F5" s="747"/>
      <c r="G5" s="747"/>
      <c r="H5" s="747"/>
      <c r="I5" s="747"/>
      <c r="J5" s="747"/>
      <c r="K5" s="747"/>
      <c r="L5" s="747"/>
      <c r="M5" s="747"/>
      <c r="N5" s="747"/>
      <c r="O5" s="747"/>
      <c r="P5" s="747"/>
      <c r="Q5" s="748"/>
      <c r="R5" s="735">
        <v>217803</v>
      </c>
      <c r="S5" s="736"/>
      <c r="T5" s="736"/>
      <c r="U5" s="736"/>
      <c r="V5" s="736"/>
      <c r="W5" s="736"/>
      <c r="X5" s="736"/>
      <c r="Y5" s="779"/>
      <c r="Z5" s="797">
        <v>7.4</v>
      </c>
      <c r="AA5" s="797"/>
      <c r="AB5" s="797"/>
      <c r="AC5" s="797"/>
      <c r="AD5" s="798">
        <v>217468</v>
      </c>
      <c r="AE5" s="798"/>
      <c r="AF5" s="798"/>
      <c r="AG5" s="798"/>
      <c r="AH5" s="798"/>
      <c r="AI5" s="798"/>
      <c r="AJ5" s="798"/>
      <c r="AK5" s="798"/>
      <c r="AL5" s="780">
        <v>15.5</v>
      </c>
      <c r="AM5" s="751"/>
      <c r="AN5" s="751"/>
      <c r="AO5" s="781"/>
      <c r="AP5" s="746" t="s">
        <v>233</v>
      </c>
      <c r="AQ5" s="747"/>
      <c r="AR5" s="747"/>
      <c r="AS5" s="747"/>
      <c r="AT5" s="747"/>
      <c r="AU5" s="747"/>
      <c r="AV5" s="747"/>
      <c r="AW5" s="747"/>
      <c r="AX5" s="747"/>
      <c r="AY5" s="747"/>
      <c r="AZ5" s="747"/>
      <c r="BA5" s="747"/>
      <c r="BB5" s="747"/>
      <c r="BC5" s="747"/>
      <c r="BD5" s="747"/>
      <c r="BE5" s="747"/>
      <c r="BF5" s="748"/>
      <c r="BG5" s="680">
        <v>215248</v>
      </c>
      <c r="BH5" s="681"/>
      <c r="BI5" s="681"/>
      <c r="BJ5" s="681"/>
      <c r="BK5" s="681"/>
      <c r="BL5" s="681"/>
      <c r="BM5" s="681"/>
      <c r="BN5" s="682"/>
      <c r="BO5" s="713">
        <v>98.8</v>
      </c>
      <c r="BP5" s="713"/>
      <c r="BQ5" s="713"/>
      <c r="BR5" s="713"/>
      <c r="BS5" s="714">
        <v>21765</v>
      </c>
      <c r="BT5" s="714"/>
      <c r="BU5" s="714"/>
      <c r="BV5" s="714"/>
      <c r="BW5" s="714"/>
      <c r="BX5" s="714"/>
      <c r="BY5" s="714"/>
      <c r="BZ5" s="714"/>
      <c r="CA5" s="714"/>
      <c r="CB5" s="777"/>
      <c r="CD5" s="784" t="s">
        <v>228</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226</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x14ac:dyDescent="0.15">
      <c r="B6" s="677" t="s">
        <v>237</v>
      </c>
      <c r="C6" s="678"/>
      <c r="D6" s="678"/>
      <c r="E6" s="678"/>
      <c r="F6" s="678"/>
      <c r="G6" s="678"/>
      <c r="H6" s="678"/>
      <c r="I6" s="678"/>
      <c r="J6" s="678"/>
      <c r="K6" s="678"/>
      <c r="L6" s="678"/>
      <c r="M6" s="678"/>
      <c r="N6" s="678"/>
      <c r="O6" s="678"/>
      <c r="P6" s="678"/>
      <c r="Q6" s="679"/>
      <c r="R6" s="680">
        <v>42650</v>
      </c>
      <c r="S6" s="681"/>
      <c r="T6" s="681"/>
      <c r="U6" s="681"/>
      <c r="V6" s="681"/>
      <c r="W6" s="681"/>
      <c r="X6" s="681"/>
      <c r="Y6" s="682"/>
      <c r="Z6" s="713">
        <v>1.5</v>
      </c>
      <c r="AA6" s="713"/>
      <c r="AB6" s="713"/>
      <c r="AC6" s="713"/>
      <c r="AD6" s="714">
        <v>42650</v>
      </c>
      <c r="AE6" s="714"/>
      <c r="AF6" s="714"/>
      <c r="AG6" s="714"/>
      <c r="AH6" s="714"/>
      <c r="AI6" s="714"/>
      <c r="AJ6" s="714"/>
      <c r="AK6" s="714"/>
      <c r="AL6" s="683">
        <v>3</v>
      </c>
      <c r="AM6" s="684"/>
      <c r="AN6" s="684"/>
      <c r="AO6" s="715"/>
      <c r="AP6" s="677" t="s">
        <v>238</v>
      </c>
      <c r="AQ6" s="678"/>
      <c r="AR6" s="678"/>
      <c r="AS6" s="678"/>
      <c r="AT6" s="678"/>
      <c r="AU6" s="678"/>
      <c r="AV6" s="678"/>
      <c r="AW6" s="678"/>
      <c r="AX6" s="678"/>
      <c r="AY6" s="678"/>
      <c r="AZ6" s="678"/>
      <c r="BA6" s="678"/>
      <c r="BB6" s="678"/>
      <c r="BC6" s="678"/>
      <c r="BD6" s="678"/>
      <c r="BE6" s="678"/>
      <c r="BF6" s="679"/>
      <c r="BG6" s="680">
        <v>215248</v>
      </c>
      <c r="BH6" s="681"/>
      <c r="BI6" s="681"/>
      <c r="BJ6" s="681"/>
      <c r="BK6" s="681"/>
      <c r="BL6" s="681"/>
      <c r="BM6" s="681"/>
      <c r="BN6" s="682"/>
      <c r="BO6" s="713">
        <v>98.8</v>
      </c>
      <c r="BP6" s="713"/>
      <c r="BQ6" s="713"/>
      <c r="BR6" s="713"/>
      <c r="BS6" s="714">
        <v>21765</v>
      </c>
      <c r="BT6" s="714"/>
      <c r="BU6" s="714"/>
      <c r="BV6" s="714"/>
      <c r="BW6" s="714"/>
      <c r="BX6" s="714"/>
      <c r="BY6" s="714"/>
      <c r="BZ6" s="714"/>
      <c r="CA6" s="714"/>
      <c r="CB6" s="777"/>
      <c r="CD6" s="738" t="s">
        <v>239</v>
      </c>
      <c r="CE6" s="739"/>
      <c r="CF6" s="739"/>
      <c r="CG6" s="739"/>
      <c r="CH6" s="739"/>
      <c r="CI6" s="739"/>
      <c r="CJ6" s="739"/>
      <c r="CK6" s="739"/>
      <c r="CL6" s="739"/>
      <c r="CM6" s="739"/>
      <c r="CN6" s="739"/>
      <c r="CO6" s="739"/>
      <c r="CP6" s="739"/>
      <c r="CQ6" s="740"/>
      <c r="CR6" s="680">
        <v>35132</v>
      </c>
      <c r="CS6" s="681"/>
      <c r="CT6" s="681"/>
      <c r="CU6" s="681"/>
      <c r="CV6" s="681"/>
      <c r="CW6" s="681"/>
      <c r="CX6" s="681"/>
      <c r="CY6" s="682"/>
      <c r="CZ6" s="780">
        <v>1.3</v>
      </c>
      <c r="DA6" s="751"/>
      <c r="DB6" s="751"/>
      <c r="DC6" s="783"/>
      <c r="DD6" s="686" t="s">
        <v>175</v>
      </c>
      <c r="DE6" s="681"/>
      <c r="DF6" s="681"/>
      <c r="DG6" s="681"/>
      <c r="DH6" s="681"/>
      <c r="DI6" s="681"/>
      <c r="DJ6" s="681"/>
      <c r="DK6" s="681"/>
      <c r="DL6" s="681"/>
      <c r="DM6" s="681"/>
      <c r="DN6" s="681"/>
      <c r="DO6" s="681"/>
      <c r="DP6" s="682"/>
      <c r="DQ6" s="686">
        <v>35132</v>
      </c>
      <c r="DR6" s="681"/>
      <c r="DS6" s="681"/>
      <c r="DT6" s="681"/>
      <c r="DU6" s="681"/>
      <c r="DV6" s="681"/>
      <c r="DW6" s="681"/>
      <c r="DX6" s="681"/>
      <c r="DY6" s="681"/>
      <c r="DZ6" s="681"/>
      <c r="EA6" s="681"/>
      <c r="EB6" s="681"/>
      <c r="EC6" s="727"/>
    </row>
    <row r="7" spans="2:143" ht="11.25" customHeight="1" x14ac:dyDescent="0.15">
      <c r="B7" s="677" t="s">
        <v>240</v>
      </c>
      <c r="C7" s="678"/>
      <c r="D7" s="678"/>
      <c r="E7" s="678"/>
      <c r="F7" s="678"/>
      <c r="G7" s="678"/>
      <c r="H7" s="678"/>
      <c r="I7" s="678"/>
      <c r="J7" s="678"/>
      <c r="K7" s="678"/>
      <c r="L7" s="678"/>
      <c r="M7" s="678"/>
      <c r="N7" s="678"/>
      <c r="O7" s="678"/>
      <c r="P7" s="678"/>
      <c r="Q7" s="679"/>
      <c r="R7" s="680">
        <v>85</v>
      </c>
      <c r="S7" s="681"/>
      <c r="T7" s="681"/>
      <c r="U7" s="681"/>
      <c r="V7" s="681"/>
      <c r="W7" s="681"/>
      <c r="X7" s="681"/>
      <c r="Y7" s="682"/>
      <c r="Z7" s="713">
        <v>0</v>
      </c>
      <c r="AA7" s="713"/>
      <c r="AB7" s="713"/>
      <c r="AC7" s="713"/>
      <c r="AD7" s="714">
        <v>85</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49372</v>
      </c>
      <c r="BH7" s="681"/>
      <c r="BI7" s="681"/>
      <c r="BJ7" s="681"/>
      <c r="BK7" s="681"/>
      <c r="BL7" s="681"/>
      <c r="BM7" s="681"/>
      <c r="BN7" s="682"/>
      <c r="BO7" s="713">
        <v>22.7</v>
      </c>
      <c r="BP7" s="713"/>
      <c r="BQ7" s="713"/>
      <c r="BR7" s="713"/>
      <c r="BS7" s="714" t="s">
        <v>242</v>
      </c>
      <c r="BT7" s="714"/>
      <c r="BU7" s="714"/>
      <c r="BV7" s="714"/>
      <c r="BW7" s="714"/>
      <c r="BX7" s="714"/>
      <c r="BY7" s="714"/>
      <c r="BZ7" s="714"/>
      <c r="CA7" s="714"/>
      <c r="CB7" s="777"/>
      <c r="CD7" s="719" t="s">
        <v>243</v>
      </c>
      <c r="CE7" s="720"/>
      <c r="CF7" s="720"/>
      <c r="CG7" s="720"/>
      <c r="CH7" s="720"/>
      <c r="CI7" s="720"/>
      <c r="CJ7" s="720"/>
      <c r="CK7" s="720"/>
      <c r="CL7" s="720"/>
      <c r="CM7" s="720"/>
      <c r="CN7" s="720"/>
      <c r="CO7" s="720"/>
      <c r="CP7" s="720"/>
      <c r="CQ7" s="721"/>
      <c r="CR7" s="680">
        <v>866174</v>
      </c>
      <c r="CS7" s="681"/>
      <c r="CT7" s="681"/>
      <c r="CU7" s="681"/>
      <c r="CV7" s="681"/>
      <c r="CW7" s="681"/>
      <c r="CX7" s="681"/>
      <c r="CY7" s="682"/>
      <c r="CZ7" s="713">
        <v>31</v>
      </c>
      <c r="DA7" s="713"/>
      <c r="DB7" s="713"/>
      <c r="DC7" s="713"/>
      <c r="DD7" s="686">
        <v>49971</v>
      </c>
      <c r="DE7" s="681"/>
      <c r="DF7" s="681"/>
      <c r="DG7" s="681"/>
      <c r="DH7" s="681"/>
      <c r="DI7" s="681"/>
      <c r="DJ7" s="681"/>
      <c r="DK7" s="681"/>
      <c r="DL7" s="681"/>
      <c r="DM7" s="681"/>
      <c r="DN7" s="681"/>
      <c r="DO7" s="681"/>
      <c r="DP7" s="682"/>
      <c r="DQ7" s="686">
        <v>614292</v>
      </c>
      <c r="DR7" s="681"/>
      <c r="DS7" s="681"/>
      <c r="DT7" s="681"/>
      <c r="DU7" s="681"/>
      <c r="DV7" s="681"/>
      <c r="DW7" s="681"/>
      <c r="DX7" s="681"/>
      <c r="DY7" s="681"/>
      <c r="DZ7" s="681"/>
      <c r="EA7" s="681"/>
      <c r="EB7" s="681"/>
      <c r="EC7" s="727"/>
    </row>
    <row r="8" spans="2:143" ht="11.25" customHeight="1" x14ac:dyDescent="0.15">
      <c r="B8" s="677" t="s">
        <v>244</v>
      </c>
      <c r="C8" s="678"/>
      <c r="D8" s="678"/>
      <c r="E8" s="678"/>
      <c r="F8" s="678"/>
      <c r="G8" s="678"/>
      <c r="H8" s="678"/>
      <c r="I8" s="678"/>
      <c r="J8" s="678"/>
      <c r="K8" s="678"/>
      <c r="L8" s="678"/>
      <c r="M8" s="678"/>
      <c r="N8" s="678"/>
      <c r="O8" s="678"/>
      <c r="P8" s="678"/>
      <c r="Q8" s="679"/>
      <c r="R8" s="680">
        <v>380</v>
      </c>
      <c r="S8" s="681"/>
      <c r="T8" s="681"/>
      <c r="U8" s="681"/>
      <c r="V8" s="681"/>
      <c r="W8" s="681"/>
      <c r="X8" s="681"/>
      <c r="Y8" s="682"/>
      <c r="Z8" s="713">
        <v>0</v>
      </c>
      <c r="AA8" s="713"/>
      <c r="AB8" s="713"/>
      <c r="AC8" s="713"/>
      <c r="AD8" s="714">
        <v>380</v>
      </c>
      <c r="AE8" s="714"/>
      <c r="AF8" s="714"/>
      <c r="AG8" s="714"/>
      <c r="AH8" s="714"/>
      <c r="AI8" s="714"/>
      <c r="AJ8" s="714"/>
      <c r="AK8" s="714"/>
      <c r="AL8" s="683">
        <v>0</v>
      </c>
      <c r="AM8" s="684"/>
      <c r="AN8" s="684"/>
      <c r="AO8" s="715"/>
      <c r="AP8" s="677" t="s">
        <v>245</v>
      </c>
      <c r="AQ8" s="678"/>
      <c r="AR8" s="678"/>
      <c r="AS8" s="678"/>
      <c r="AT8" s="678"/>
      <c r="AU8" s="678"/>
      <c r="AV8" s="678"/>
      <c r="AW8" s="678"/>
      <c r="AX8" s="678"/>
      <c r="AY8" s="678"/>
      <c r="AZ8" s="678"/>
      <c r="BA8" s="678"/>
      <c r="BB8" s="678"/>
      <c r="BC8" s="678"/>
      <c r="BD8" s="678"/>
      <c r="BE8" s="678"/>
      <c r="BF8" s="679"/>
      <c r="BG8" s="680">
        <v>1827</v>
      </c>
      <c r="BH8" s="681"/>
      <c r="BI8" s="681"/>
      <c r="BJ8" s="681"/>
      <c r="BK8" s="681"/>
      <c r="BL8" s="681"/>
      <c r="BM8" s="681"/>
      <c r="BN8" s="682"/>
      <c r="BO8" s="713">
        <v>0.8</v>
      </c>
      <c r="BP8" s="713"/>
      <c r="BQ8" s="713"/>
      <c r="BR8" s="713"/>
      <c r="BS8" s="686" t="s">
        <v>175</v>
      </c>
      <c r="BT8" s="681"/>
      <c r="BU8" s="681"/>
      <c r="BV8" s="681"/>
      <c r="BW8" s="681"/>
      <c r="BX8" s="681"/>
      <c r="BY8" s="681"/>
      <c r="BZ8" s="681"/>
      <c r="CA8" s="681"/>
      <c r="CB8" s="727"/>
      <c r="CD8" s="719" t="s">
        <v>246</v>
      </c>
      <c r="CE8" s="720"/>
      <c r="CF8" s="720"/>
      <c r="CG8" s="720"/>
      <c r="CH8" s="720"/>
      <c r="CI8" s="720"/>
      <c r="CJ8" s="720"/>
      <c r="CK8" s="720"/>
      <c r="CL8" s="720"/>
      <c r="CM8" s="720"/>
      <c r="CN8" s="720"/>
      <c r="CO8" s="720"/>
      <c r="CP8" s="720"/>
      <c r="CQ8" s="721"/>
      <c r="CR8" s="680">
        <v>321302</v>
      </c>
      <c r="CS8" s="681"/>
      <c r="CT8" s="681"/>
      <c r="CU8" s="681"/>
      <c r="CV8" s="681"/>
      <c r="CW8" s="681"/>
      <c r="CX8" s="681"/>
      <c r="CY8" s="682"/>
      <c r="CZ8" s="713">
        <v>11.5</v>
      </c>
      <c r="DA8" s="713"/>
      <c r="DB8" s="713"/>
      <c r="DC8" s="713"/>
      <c r="DD8" s="686">
        <v>15449</v>
      </c>
      <c r="DE8" s="681"/>
      <c r="DF8" s="681"/>
      <c r="DG8" s="681"/>
      <c r="DH8" s="681"/>
      <c r="DI8" s="681"/>
      <c r="DJ8" s="681"/>
      <c r="DK8" s="681"/>
      <c r="DL8" s="681"/>
      <c r="DM8" s="681"/>
      <c r="DN8" s="681"/>
      <c r="DO8" s="681"/>
      <c r="DP8" s="682"/>
      <c r="DQ8" s="686">
        <v>223099</v>
      </c>
      <c r="DR8" s="681"/>
      <c r="DS8" s="681"/>
      <c r="DT8" s="681"/>
      <c r="DU8" s="681"/>
      <c r="DV8" s="681"/>
      <c r="DW8" s="681"/>
      <c r="DX8" s="681"/>
      <c r="DY8" s="681"/>
      <c r="DZ8" s="681"/>
      <c r="EA8" s="681"/>
      <c r="EB8" s="681"/>
      <c r="EC8" s="727"/>
    </row>
    <row r="9" spans="2:143" ht="11.25" customHeight="1" x14ac:dyDescent="0.15">
      <c r="B9" s="677" t="s">
        <v>247</v>
      </c>
      <c r="C9" s="678"/>
      <c r="D9" s="678"/>
      <c r="E9" s="678"/>
      <c r="F9" s="678"/>
      <c r="G9" s="678"/>
      <c r="H9" s="678"/>
      <c r="I9" s="678"/>
      <c r="J9" s="678"/>
      <c r="K9" s="678"/>
      <c r="L9" s="678"/>
      <c r="M9" s="678"/>
      <c r="N9" s="678"/>
      <c r="O9" s="678"/>
      <c r="P9" s="678"/>
      <c r="Q9" s="679"/>
      <c r="R9" s="680">
        <v>437</v>
      </c>
      <c r="S9" s="681"/>
      <c r="T9" s="681"/>
      <c r="U9" s="681"/>
      <c r="V9" s="681"/>
      <c r="W9" s="681"/>
      <c r="X9" s="681"/>
      <c r="Y9" s="682"/>
      <c r="Z9" s="713">
        <v>0</v>
      </c>
      <c r="AA9" s="713"/>
      <c r="AB9" s="713"/>
      <c r="AC9" s="713"/>
      <c r="AD9" s="714">
        <v>437</v>
      </c>
      <c r="AE9" s="714"/>
      <c r="AF9" s="714"/>
      <c r="AG9" s="714"/>
      <c r="AH9" s="714"/>
      <c r="AI9" s="714"/>
      <c r="AJ9" s="714"/>
      <c r="AK9" s="714"/>
      <c r="AL9" s="683">
        <v>0</v>
      </c>
      <c r="AM9" s="684"/>
      <c r="AN9" s="684"/>
      <c r="AO9" s="715"/>
      <c r="AP9" s="677" t="s">
        <v>248</v>
      </c>
      <c r="AQ9" s="678"/>
      <c r="AR9" s="678"/>
      <c r="AS9" s="678"/>
      <c r="AT9" s="678"/>
      <c r="AU9" s="678"/>
      <c r="AV9" s="678"/>
      <c r="AW9" s="678"/>
      <c r="AX9" s="678"/>
      <c r="AY9" s="678"/>
      <c r="AZ9" s="678"/>
      <c r="BA9" s="678"/>
      <c r="BB9" s="678"/>
      <c r="BC9" s="678"/>
      <c r="BD9" s="678"/>
      <c r="BE9" s="678"/>
      <c r="BF9" s="679"/>
      <c r="BG9" s="680">
        <v>37409</v>
      </c>
      <c r="BH9" s="681"/>
      <c r="BI9" s="681"/>
      <c r="BJ9" s="681"/>
      <c r="BK9" s="681"/>
      <c r="BL9" s="681"/>
      <c r="BM9" s="681"/>
      <c r="BN9" s="682"/>
      <c r="BO9" s="713">
        <v>17.2</v>
      </c>
      <c r="BP9" s="713"/>
      <c r="BQ9" s="713"/>
      <c r="BR9" s="713"/>
      <c r="BS9" s="686" t="s">
        <v>242</v>
      </c>
      <c r="BT9" s="681"/>
      <c r="BU9" s="681"/>
      <c r="BV9" s="681"/>
      <c r="BW9" s="681"/>
      <c r="BX9" s="681"/>
      <c r="BY9" s="681"/>
      <c r="BZ9" s="681"/>
      <c r="CA9" s="681"/>
      <c r="CB9" s="727"/>
      <c r="CD9" s="719" t="s">
        <v>249</v>
      </c>
      <c r="CE9" s="720"/>
      <c r="CF9" s="720"/>
      <c r="CG9" s="720"/>
      <c r="CH9" s="720"/>
      <c r="CI9" s="720"/>
      <c r="CJ9" s="720"/>
      <c r="CK9" s="720"/>
      <c r="CL9" s="720"/>
      <c r="CM9" s="720"/>
      <c r="CN9" s="720"/>
      <c r="CO9" s="720"/>
      <c r="CP9" s="720"/>
      <c r="CQ9" s="721"/>
      <c r="CR9" s="680">
        <v>106061</v>
      </c>
      <c r="CS9" s="681"/>
      <c r="CT9" s="681"/>
      <c r="CU9" s="681"/>
      <c r="CV9" s="681"/>
      <c r="CW9" s="681"/>
      <c r="CX9" s="681"/>
      <c r="CY9" s="682"/>
      <c r="CZ9" s="713">
        <v>3.8</v>
      </c>
      <c r="DA9" s="713"/>
      <c r="DB9" s="713"/>
      <c r="DC9" s="713"/>
      <c r="DD9" s="686">
        <v>11140</v>
      </c>
      <c r="DE9" s="681"/>
      <c r="DF9" s="681"/>
      <c r="DG9" s="681"/>
      <c r="DH9" s="681"/>
      <c r="DI9" s="681"/>
      <c r="DJ9" s="681"/>
      <c r="DK9" s="681"/>
      <c r="DL9" s="681"/>
      <c r="DM9" s="681"/>
      <c r="DN9" s="681"/>
      <c r="DO9" s="681"/>
      <c r="DP9" s="682"/>
      <c r="DQ9" s="686">
        <v>87929</v>
      </c>
      <c r="DR9" s="681"/>
      <c r="DS9" s="681"/>
      <c r="DT9" s="681"/>
      <c r="DU9" s="681"/>
      <c r="DV9" s="681"/>
      <c r="DW9" s="681"/>
      <c r="DX9" s="681"/>
      <c r="DY9" s="681"/>
      <c r="DZ9" s="681"/>
      <c r="EA9" s="681"/>
      <c r="EB9" s="681"/>
      <c r="EC9" s="727"/>
    </row>
    <row r="10" spans="2:143" ht="11.25" customHeight="1" x14ac:dyDescent="0.15">
      <c r="B10" s="677" t="s">
        <v>250</v>
      </c>
      <c r="C10" s="678"/>
      <c r="D10" s="678"/>
      <c r="E10" s="678"/>
      <c r="F10" s="678"/>
      <c r="G10" s="678"/>
      <c r="H10" s="678"/>
      <c r="I10" s="678"/>
      <c r="J10" s="678"/>
      <c r="K10" s="678"/>
      <c r="L10" s="678"/>
      <c r="M10" s="678"/>
      <c r="N10" s="678"/>
      <c r="O10" s="678"/>
      <c r="P10" s="678"/>
      <c r="Q10" s="679"/>
      <c r="R10" s="680" t="s">
        <v>175</v>
      </c>
      <c r="S10" s="681"/>
      <c r="T10" s="681"/>
      <c r="U10" s="681"/>
      <c r="V10" s="681"/>
      <c r="W10" s="681"/>
      <c r="X10" s="681"/>
      <c r="Y10" s="682"/>
      <c r="Z10" s="713" t="s">
        <v>242</v>
      </c>
      <c r="AA10" s="713"/>
      <c r="AB10" s="713"/>
      <c r="AC10" s="713"/>
      <c r="AD10" s="714" t="s">
        <v>175</v>
      </c>
      <c r="AE10" s="714"/>
      <c r="AF10" s="714"/>
      <c r="AG10" s="714"/>
      <c r="AH10" s="714"/>
      <c r="AI10" s="714"/>
      <c r="AJ10" s="714"/>
      <c r="AK10" s="714"/>
      <c r="AL10" s="683" t="s">
        <v>242</v>
      </c>
      <c r="AM10" s="684"/>
      <c r="AN10" s="684"/>
      <c r="AO10" s="715"/>
      <c r="AP10" s="677" t="s">
        <v>251</v>
      </c>
      <c r="AQ10" s="678"/>
      <c r="AR10" s="678"/>
      <c r="AS10" s="678"/>
      <c r="AT10" s="678"/>
      <c r="AU10" s="678"/>
      <c r="AV10" s="678"/>
      <c r="AW10" s="678"/>
      <c r="AX10" s="678"/>
      <c r="AY10" s="678"/>
      <c r="AZ10" s="678"/>
      <c r="BA10" s="678"/>
      <c r="BB10" s="678"/>
      <c r="BC10" s="678"/>
      <c r="BD10" s="678"/>
      <c r="BE10" s="678"/>
      <c r="BF10" s="679"/>
      <c r="BG10" s="680">
        <v>4319</v>
      </c>
      <c r="BH10" s="681"/>
      <c r="BI10" s="681"/>
      <c r="BJ10" s="681"/>
      <c r="BK10" s="681"/>
      <c r="BL10" s="681"/>
      <c r="BM10" s="681"/>
      <c r="BN10" s="682"/>
      <c r="BO10" s="713">
        <v>2</v>
      </c>
      <c r="BP10" s="713"/>
      <c r="BQ10" s="713"/>
      <c r="BR10" s="713"/>
      <c r="BS10" s="686" t="s">
        <v>175</v>
      </c>
      <c r="BT10" s="681"/>
      <c r="BU10" s="681"/>
      <c r="BV10" s="681"/>
      <c r="BW10" s="681"/>
      <c r="BX10" s="681"/>
      <c r="BY10" s="681"/>
      <c r="BZ10" s="681"/>
      <c r="CA10" s="681"/>
      <c r="CB10" s="727"/>
      <c r="CD10" s="719" t="s">
        <v>252</v>
      </c>
      <c r="CE10" s="720"/>
      <c r="CF10" s="720"/>
      <c r="CG10" s="720"/>
      <c r="CH10" s="720"/>
      <c r="CI10" s="720"/>
      <c r="CJ10" s="720"/>
      <c r="CK10" s="720"/>
      <c r="CL10" s="720"/>
      <c r="CM10" s="720"/>
      <c r="CN10" s="720"/>
      <c r="CO10" s="720"/>
      <c r="CP10" s="720"/>
      <c r="CQ10" s="721"/>
      <c r="CR10" s="680">
        <v>71</v>
      </c>
      <c r="CS10" s="681"/>
      <c r="CT10" s="681"/>
      <c r="CU10" s="681"/>
      <c r="CV10" s="681"/>
      <c r="CW10" s="681"/>
      <c r="CX10" s="681"/>
      <c r="CY10" s="682"/>
      <c r="CZ10" s="713">
        <v>0</v>
      </c>
      <c r="DA10" s="713"/>
      <c r="DB10" s="713"/>
      <c r="DC10" s="713"/>
      <c r="DD10" s="686" t="s">
        <v>242</v>
      </c>
      <c r="DE10" s="681"/>
      <c r="DF10" s="681"/>
      <c r="DG10" s="681"/>
      <c r="DH10" s="681"/>
      <c r="DI10" s="681"/>
      <c r="DJ10" s="681"/>
      <c r="DK10" s="681"/>
      <c r="DL10" s="681"/>
      <c r="DM10" s="681"/>
      <c r="DN10" s="681"/>
      <c r="DO10" s="681"/>
      <c r="DP10" s="682"/>
      <c r="DQ10" s="686">
        <v>71</v>
      </c>
      <c r="DR10" s="681"/>
      <c r="DS10" s="681"/>
      <c r="DT10" s="681"/>
      <c r="DU10" s="681"/>
      <c r="DV10" s="681"/>
      <c r="DW10" s="681"/>
      <c r="DX10" s="681"/>
      <c r="DY10" s="681"/>
      <c r="DZ10" s="681"/>
      <c r="EA10" s="681"/>
      <c r="EB10" s="681"/>
      <c r="EC10" s="727"/>
    </row>
    <row r="11" spans="2:143" ht="11.25" customHeight="1" x14ac:dyDescent="0.15">
      <c r="B11" s="677" t="s">
        <v>253</v>
      </c>
      <c r="C11" s="678"/>
      <c r="D11" s="678"/>
      <c r="E11" s="678"/>
      <c r="F11" s="678"/>
      <c r="G11" s="678"/>
      <c r="H11" s="678"/>
      <c r="I11" s="678"/>
      <c r="J11" s="678"/>
      <c r="K11" s="678"/>
      <c r="L11" s="678"/>
      <c r="M11" s="678"/>
      <c r="N11" s="678"/>
      <c r="O11" s="678"/>
      <c r="P11" s="678"/>
      <c r="Q11" s="679"/>
      <c r="R11" s="680">
        <v>31081</v>
      </c>
      <c r="S11" s="681"/>
      <c r="T11" s="681"/>
      <c r="U11" s="681"/>
      <c r="V11" s="681"/>
      <c r="W11" s="681"/>
      <c r="X11" s="681"/>
      <c r="Y11" s="682"/>
      <c r="Z11" s="683">
        <v>1.1000000000000001</v>
      </c>
      <c r="AA11" s="684"/>
      <c r="AB11" s="684"/>
      <c r="AC11" s="685"/>
      <c r="AD11" s="686">
        <v>31081</v>
      </c>
      <c r="AE11" s="681"/>
      <c r="AF11" s="681"/>
      <c r="AG11" s="681"/>
      <c r="AH11" s="681"/>
      <c r="AI11" s="681"/>
      <c r="AJ11" s="681"/>
      <c r="AK11" s="682"/>
      <c r="AL11" s="683">
        <v>2.2000000000000002</v>
      </c>
      <c r="AM11" s="684"/>
      <c r="AN11" s="684"/>
      <c r="AO11" s="715"/>
      <c r="AP11" s="677" t="s">
        <v>254</v>
      </c>
      <c r="AQ11" s="678"/>
      <c r="AR11" s="678"/>
      <c r="AS11" s="678"/>
      <c r="AT11" s="678"/>
      <c r="AU11" s="678"/>
      <c r="AV11" s="678"/>
      <c r="AW11" s="678"/>
      <c r="AX11" s="678"/>
      <c r="AY11" s="678"/>
      <c r="AZ11" s="678"/>
      <c r="BA11" s="678"/>
      <c r="BB11" s="678"/>
      <c r="BC11" s="678"/>
      <c r="BD11" s="678"/>
      <c r="BE11" s="678"/>
      <c r="BF11" s="679"/>
      <c r="BG11" s="680">
        <v>5817</v>
      </c>
      <c r="BH11" s="681"/>
      <c r="BI11" s="681"/>
      <c r="BJ11" s="681"/>
      <c r="BK11" s="681"/>
      <c r="BL11" s="681"/>
      <c r="BM11" s="681"/>
      <c r="BN11" s="682"/>
      <c r="BO11" s="713">
        <v>2.7</v>
      </c>
      <c r="BP11" s="713"/>
      <c r="BQ11" s="713"/>
      <c r="BR11" s="713"/>
      <c r="BS11" s="686" t="s">
        <v>175</v>
      </c>
      <c r="BT11" s="681"/>
      <c r="BU11" s="681"/>
      <c r="BV11" s="681"/>
      <c r="BW11" s="681"/>
      <c r="BX11" s="681"/>
      <c r="BY11" s="681"/>
      <c r="BZ11" s="681"/>
      <c r="CA11" s="681"/>
      <c r="CB11" s="727"/>
      <c r="CD11" s="719" t="s">
        <v>255</v>
      </c>
      <c r="CE11" s="720"/>
      <c r="CF11" s="720"/>
      <c r="CG11" s="720"/>
      <c r="CH11" s="720"/>
      <c r="CI11" s="720"/>
      <c r="CJ11" s="720"/>
      <c r="CK11" s="720"/>
      <c r="CL11" s="720"/>
      <c r="CM11" s="720"/>
      <c r="CN11" s="720"/>
      <c r="CO11" s="720"/>
      <c r="CP11" s="720"/>
      <c r="CQ11" s="721"/>
      <c r="CR11" s="680">
        <v>167491</v>
      </c>
      <c r="CS11" s="681"/>
      <c r="CT11" s="681"/>
      <c r="CU11" s="681"/>
      <c r="CV11" s="681"/>
      <c r="CW11" s="681"/>
      <c r="CX11" s="681"/>
      <c r="CY11" s="682"/>
      <c r="CZ11" s="713">
        <v>6</v>
      </c>
      <c r="DA11" s="713"/>
      <c r="DB11" s="713"/>
      <c r="DC11" s="713"/>
      <c r="DD11" s="686">
        <v>55719</v>
      </c>
      <c r="DE11" s="681"/>
      <c r="DF11" s="681"/>
      <c r="DG11" s="681"/>
      <c r="DH11" s="681"/>
      <c r="DI11" s="681"/>
      <c r="DJ11" s="681"/>
      <c r="DK11" s="681"/>
      <c r="DL11" s="681"/>
      <c r="DM11" s="681"/>
      <c r="DN11" s="681"/>
      <c r="DO11" s="681"/>
      <c r="DP11" s="682"/>
      <c r="DQ11" s="686">
        <v>95518</v>
      </c>
      <c r="DR11" s="681"/>
      <c r="DS11" s="681"/>
      <c r="DT11" s="681"/>
      <c r="DU11" s="681"/>
      <c r="DV11" s="681"/>
      <c r="DW11" s="681"/>
      <c r="DX11" s="681"/>
      <c r="DY11" s="681"/>
      <c r="DZ11" s="681"/>
      <c r="EA11" s="681"/>
      <c r="EB11" s="681"/>
      <c r="EC11" s="727"/>
    </row>
    <row r="12" spans="2:143" ht="11.25" customHeight="1" x14ac:dyDescent="0.15">
      <c r="B12" s="677" t="s">
        <v>256</v>
      </c>
      <c r="C12" s="678"/>
      <c r="D12" s="678"/>
      <c r="E12" s="678"/>
      <c r="F12" s="678"/>
      <c r="G12" s="678"/>
      <c r="H12" s="678"/>
      <c r="I12" s="678"/>
      <c r="J12" s="678"/>
      <c r="K12" s="678"/>
      <c r="L12" s="678"/>
      <c r="M12" s="678"/>
      <c r="N12" s="678"/>
      <c r="O12" s="678"/>
      <c r="P12" s="678"/>
      <c r="Q12" s="679"/>
      <c r="R12" s="680" t="s">
        <v>175</v>
      </c>
      <c r="S12" s="681"/>
      <c r="T12" s="681"/>
      <c r="U12" s="681"/>
      <c r="V12" s="681"/>
      <c r="W12" s="681"/>
      <c r="X12" s="681"/>
      <c r="Y12" s="682"/>
      <c r="Z12" s="713" t="s">
        <v>242</v>
      </c>
      <c r="AA12" s="713"/>
      <c r="AB12" s="713"/>
      <c r="AC12" s="713"/>
      <c r="AD12" s="714" t="s">
        <v>175</v>
      </c>
      <c r="AE12" s="714"/>
      <c r="AF12" s="714"/>
      <c r="AG12" s="714"/>
      <c r="AH12" s="714"/>
      <c r="AI12" s="714"/>
      <c r="AJ12" s="714"/>
      <c r="AK12" s="714"/>
      <c r="AL12" s="683" t="s">
        <v>242</v>
      </c>
      <c r="AM12" s="684"/>
      <c r="AN12" s="684"/>
      <c r="AO12" s="715"/>
      <c r="AP12" s="677" t="s">
        <v>257</v>
      </c>
      <c r="AQ12" s="678"/>
      <c r="AR12" s="678"/>
      <c r="AS12" s="678"/>
      <c r="AT12" s="678"/>
      <c r="AU12" s="678"/>
      <c r="AV12" s="678"/>
      <c r="AW12" s="678"/>
      <c r="AX12" s="678"/>
      <c r="AY12" s="678"/>
      <c r="AZ12" s="678"/>
      <c r="BA12" s="678"/>
      <c r="BB12" s="678"/>
      <c r="BC12" s="678"/>
      <c r="BD12" s="678"/>
      <c r="BE12" s="678"/>
      <c r="BF12" s="679"/>
      <c r="BG12" s="680">
        <v>159031</v>
      </c>
      <c r="BH12" s="681"/>
      <c r="BI12" s="681"/>
      <c r="BJ12" s="681"/>
      <c r="BK12" s="681"/>
      <c r="BL12" s="681"/>
      <c r="BM12" s="681"/>
      <c r="BN12" s="682"/>
      <c r="BO12" s="713">
        <v>73</v>
      </c>
      <c r="BP12" s="713"/>
      <c r="BQ12" s="713"/>
      <c r="BR12" s="713"/>
      <c r="BS12" s="686">
        <v>21765</v>
      </c>
      <c r="BT12" s="681"/>
      <c r="BU12" s="681"/>
      <c r="BV12" s="681"/>
      <c r="BW12" s="681"/>
      <c r="BX12" s="681"/>
      <c r="BY12" s="681"/>
      <c r="BZ12" s="681"/>
      <c r="CA12" s="681"/>
      <c r="CB12" s="727"/>
      <c r="CD12" s="719" t="s">
        <v>258</v>
      </c>
      <c r="CE12" s="720"/>
      <c r="CF12" s="720"/>
      <c r="CG12" s="720"/>
      <c r="CH12" s="720"/>
      <c r="CI12" s="720"/>
      <c r="CJ12" s="720"/>
      <c r="CK12" s="720"/>
      <c r="CL12" s="720"/>
      <c r="CM12" s="720"/>
      <c r="CN12" s="720"/>
      <c r="CO12" s="720"/>
      <c r="CP12" s="720"/>
      <c r="CQ12" s="721"/>
      <c r="CR12" s="680">
        <v>149014</v>
      </c>
      <c r="CS12" s="681"/>
      <c r="CT12" s="681"/>
      <c r="CU12" s="681"/>
      <c r="CV12" s="681"/>
      <c r="CW12" s="681"/>
      <c r="CX12" s="681"/>
      <c r="CY12" s="682"/>
      <c r="CZ12" s="713">
        <v>5.3</v>
      </c>
      <c r="DA12" s="713"/>
      <c r="DB12" s="713"/>
      <c r="DC12" s="713"/>
      <c r="DD12" s="686">
        <v>13618</v>
      </c>
      <c r="DE12" s="681"/>
      <c r="DF12" s="681"/>
      <c r="DG12" s="681"/>
      <c r="DH12" s="681"/>
      <c r="DI12" s="681"/>
      <c r="DJ12" s="681"/>
      <c r="DK12" s="681"/>
      <c r="DL12" s="681"/>
      <c r="DM12" s="681"/>
      <c r="DN12" s="681"/>
      <c r="DO12" s="681"/>
      <c r="DP12" s="682"/>
      <c r="DQ12" s="686">
        <v>79221</v>
      </c>
      <c r="DR12" s="681"/>
      <c r="DS12" s="681"/>
      <c r="DT12" s="681"/>
      <c r="DU12" s="681"/>
      <c r="DV12" s="681"/>
      <c r="DW12" s="681"/>
      <c r="DX12" s="681"/>
      <c r="DY12" s="681"/>
      <c r="DZ12" s="681"/>
      <c r="EA12" s="681"/>
      <c r="EB12" s="681"/>
      <c r="EC12" s="727"/>
    </row>
    <row r="13" spans="2:143" ht="11.25" customHeight="1" x14ac:dyDescent="0.15">
      <c r="B13" s="677" t="s">
        <v>259</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175</v>
      </c>
      <c r="AA13" s="713"/>
      <c r="AB13" s="713"/>
      <c r="AC13" s="713"/>
      <c r="AD13" s="714" t="s">
        <v>242</v>
      </c>
      <c r="AE13" s="714"/>
      <c r="AF13" s="714"/>
      <c r="AG13" s="714"/>
      <c r="AH13" s="714"/>
      <c r="AI13" s="714"/>
      <c r="AJ13" s="714"/>
      <c r="AK13" s="714"/>
      <c r="AL13" s="683" t="s">
        <v>175</v>
      </c>
      <c r="AM13" s="684"/>
      <c r="AN13" s="684"/>
      <c r="AO13" s="715"/>
      <c r="AP13" s="677" t="s">
        <v>260</v>
      </c>
      <c r="AQ13" s="678"/>
      <c r="AR13" s="678"/>
      <c r="AS13" s="678"/>
      <c r="AT13" s="678"/>
      <c r="AU13" s="678"/>
      <c r="AV13" s="678"/>
      <c r="AW13" s="678"/>
      <c r="AX13" s="678"/>
      <c r="AY13" s="678"/>
      <c r="AZ13" s="678"/>
      <c r="BA13" s="678"/>
      <c r="BB13" s="678"/>
      <c r="BC13" s="678"/>
      <c r="BD13" s="678"/>
      <c r="BE13" s="678"/>
      <c r="BF13" s="679"/>
      <c r="BG13" s="680">
        <v>159014</v>
      </c>
      <c r="BH13" s="681"/>
      <c r="BI13" s="681"/>
      <c r="BJ13" s="681"/>
      <c r="BK13" s="681"/>
      <c r="BL13" s="681"/>
      <c r="BM13" s="681"/>
      <c r="BN13" s="682"/>
      <c r="BO13" s="713">
        <v>73</v>
      </c>
      <c r="BP13" s="713"/>
      <c r="BQ13" s="713"/>
      <c r="BR13" s="713"/>
      <c r="BS13" s="686">
        <v>21765</v>
      </c>
      <c r="BT13" s="681"/>
      <c r="BU13" s="681"/>
      <c r="BV13" s="681"/>
      <c r="BW13" s="681"/>
      <c r="BX13" s="681"/>
      <c r="BY13" s="681"/>
      <c r="BZ13" s="681"/>
      <c r="CA13" s="681"/>
      <c r="CB13" s="727"/>
      <c r="CD13" s="719" t="s">
        <v>261</v>
      </c>
      <c r="CE13" s="720"/>
      <c r="CF13" s="720"/>
      <c r="CG13" s="720"/>
      <c r="CH13" s="720"/>
      <c r="CI13" s="720"/>
      <c r="CJ13" s="720"/>
      <c r="CK13" s="720"/>
      <c r="CL13" s="720"/>
      <c r="CM13" s="720"/>
      <c r="CN13" s="720"/>
      <c r="CO13" s="720"/>
      <c r="CP13" s="720"/>
      <c r="CQ13" s="721"/>
      <c r="CR13" s="680">
        <v>241006</v>
      </c>
      <c r="CS13" s="681"/>
      <c r="CT13" s="681"/>
      <c r="CU13" s="681"/>
      <c r="CV13" s="681"/>
      <c r="CW13" s="681"/>
      <c r="CX13" s="681"/>
      <c r="CY13" s="682"/>
      <c r="CZ13" s="713">
        <v>8.6</v>
      </c>
      <c r="DA13" s="713"/>
      <c r="DB13" s="713"/>
      <c r="DC13" s="713"/>
      <c r="DD13" s="686">
        <v>172985</v>
      </c>
      <c r="DE13" s="681"/>
      <c r="DF13" s="681"/>
      <c r="DG13" s="681"/>
      <c r="DH13" s="681"/>
      <c r="DI13" s="681"/>
      <c r="DJ13" s="681"/>
      <c r="DK13" s="681"/>
      <c r="DL13" s="681"/>
      <c r="DM13" s="681"/>
      <c r="DN13" s="681"/>
      <c r="DO13" s="681"/>
      <c r="DP13" s="682"/>
      <c r="DQ13" s="686">
        <v>100714</v>
      </c>
      <c r="DR13" s="681"/>
      <c r="DS13" s="681"/>
      <c r="DT13" s="681"/>
      <c r="DU13" s="681"/>
      <c r="DV13" s="681"/>
      <c r="DW13" s="681"/>
      <c r="DX13" s="681"/>
      <c r="DY13" s="681"/>
      <c r="DZ13" s="681"/>
      <c r="EA13" s="681"/>
      <c r="EB13" s="681"/>
      <c r="EC13" s="727"/>
    </row>
    <row r="14" spans="2:143" ht="11.25" customHeight="1" x14ac:dyDescent="0.15">
      <c r="B14" s="677" t="s">
        <v>262</v>
      </c>
      <c r="C14" s="678"/>
      <c r="D14" s="678"/>
      <c r="E14" s="678"/>
      <c r="F14" s="678"/>
      <c r="G14" s="678"/>
      <c r="H14" s="678"/>
      <c r="I14" s="678"/>
      <c r="J14" s="678"/>
      <c r="K14" s="678"/>
      <c r="L14" s="678"/>
      <c r="M14" s="678"/>
      <c r="N14" s="678"/>
      <c r="O14" s="678"/>
      <c r="P14" s="678"/>
      <c r="Q14" s="679"/>
      <c r="R14" s="680" t="s">
        <v>175</v>
      </c>
      <c r="S14" s="681"/>
      <c r="T14" s="681"/>
      <c r="U14" s="681"/>
      <c r="V14" s="681"/>
      <c r="W14" s="681"/>
      <c r="X14" s="681"/>
      <c r="Y14" s="682"/>
      <c r="Z14" s="713" t="s">
        <v>175</v>
      </c>
      <c r="AA14" s="713"/>
      <c r="AB14" s="713"/>
      <c r="AC14" s="713"/>
      <c r="AD14" s="714" t="s">
        <v>175</v>
      </c>
      <c r="AE14" s="714"/>
      <c r="AF14" s="714"/>
      <c r="AG14" s="714"/>
      <c r="AH14" s="714"/>
      <c r="AI14" s="714"/>
      <c r="AJ14" s="714"/>
      <c r="AK14" s="714"/>
      <c r="AL14" s="683" t="s">
        <v>175</v>
      </c>
      <c r="AM14" s="684"/>
      <c r="AN14" s="684"/>
      <c r="AO14" s="715"/>
      <c r="AP14" s="677" t="s">
        <v>263</v>
      </c>
      <c r="AQ14" s="678"/>
      <c r="AR14" s="678"/>
      <c r="AS14" s="678"/>
      <c r="AT14" s="678"/>
      <c r="AU14" s="678"/>
      <c r="AV14" s="678"/>
      <c r="AW14" s="678"/>
      <c r="AX14" s="678"/>
      <c r="AY14" s="678"/>
      <c r="AZ14" s="678"/>
      <c r="BA14" s="678"/>
      <c r="BB14" s="678"/>
      <c r="BC14" s="678"/>
      <c r="BD14" s="678"/>
      <c r="BE14" s="678"/>
      <c r="BF14" s="679"/>
      <c r="BG14" s="680">
        <v>4673</v>
      </c>
      <c r="BH14" s="681"/>
      <c r="BI14" s="681"/>
      <c r="BJ14" s="681"/>
      <c r="BK14" s="681"/>
      <c r="BL14" s="681"/>
      <c r="BM14" s="681"/>
      <c r="BN14" s="682"/>
      <c r="BO14" s="713">
        <v>2.1</v>
      </c>
      <c r="BP14" s="713"/>
      <c r="BQ14" s="713"/>
      <c r="BR14" s="713"/>
      <c r="BS14" s="686" t="s">
        <v>175</v>
      </c>
      <c r="BT14" s="681"/>
      <c r="BU14" s="681"/>
      <c r="BV14" s="681"/>
      <c r="BW14" s="681"/>
      <c r="BX14" s="681"/>
      <c r="BY14" s="681"/>
      <c r="BZ14" s="681"/>
      <c r="CA14" s="681"/>
      <c r="CB14" s="727"/>
      <c r="CD14" s="719" t="s">
        <v>264</v>
      </c>
      <c r="CE14" s="720"/>
      <c r="CF14" s="720"/>
      <c r="CG14" s="720"/>
      <c r="CH14" s="720"/>
      <c r="CI14" s="720"/>
      <c r="CJ14" s="720"/>
      <c r="CK14" s="720"/>
      <c r="CL14" s="720"/>
      <c r="CM14" s="720"/>
      <c r="CN14" s="720"/>
      <c r="CO14" s="720"/>
      <c r="CP14" s="720"/>
      <c r="CQ14" s="721"/>
      <c r="CR14" s="680">
        <v>207428</v>
      </c>
      <c r="CS14" s="681"/>
      <c r="CT14" s="681"/>
      <c r="CU14" s="681"/>
      <c r="CV14" s="681"/>
      <c r="CW14" s="681"/>
      <c r="CX14" s="681"/>
      <c r="CY14" s="682"/>
      <c r="CZ14" s="713">
        <v>7.4</v>
      </c>
      <c r="DA14" s="713"/>
      <c r="DB14" s="713"/>
      <c r="DC14" s="713"/>
      <c r="DD14" s="686">
        <v>156917</v>
      </c>
      <c r="DE14" s="681"/>
      <c r="DF14" s="681"/>
      <c r="DG14" s="681"/>
      <c r="DH14" s="681"/>
      <c r="DI14" s="681"/>
      <c r="DJ14" s="681"/>
      <c r="DK14" s="681"/>
      <c r="DL14" s="681"/>
      <c r="DM14" s="681"/>
      <c r="DN14" s="681"/>
      <c r="DO14" s="681"/>
      <c r="DP14" s="682"/>
      <c r="DQ14" s="686">
        <v>54229</v>
      </c>
      <c r="DR14" s="681"/>
      <c r="DS14" s="681"/>
      <c r="DT14" s="681"/>
      <c r="DU14" s="681"/>
      <c r="DV14" s="681"/>
      <c r="DW14" s="681"/>
      <c r="DX14" s="681"/>
      <c r="DY14" s="681"/>
      <c r="DZ14" s="681"/>
      <c r="EA14" s="681"/>
      <c r="EB14" s="681"/>
      <c r="EC14" s="727"/>
    </row>
    <row r="15" spans="2:143" ht="11.25" customHeight="1" x14ac:dyDescent="0.15">
      <c r="B15" s="677" t="s">
        <v>265</v>
      </c>
      <c r="C15" s="678"/>
      <c r="D15" s="678"/>
      <c r="E15" s="678"/>
      <c r="F15" s="678"/>
      <c r="G15" s="678"/>
      <c r="H15" s="678"/>
      <c r="I15" s="678"/>
      <c r="J15" s="678"/>
      <c r="K15" s="678"/>
      <c r="L15" s="678"/>
      <c r="M15" s="678"/>
      <c r="N15" s="678"/>
      <c r="O15" s="678"/>
      <c r="P15" s="678"/>
      <c r="Q15" s="679"/>
      <c r="R15" s="680" t="s">
        <v>175</v>
      </c>
      <c r="S15" s="681"/>
      <c r="T15" s="681"/>
      <c r="U15" s="681"/>
      <c r="V15" s="681"/>
      <c r="W15" s="681"/>
      <c r="X15" s="681"/>
      <c r="Y15" s="682"/>
      <c r="Z15" s="713" t="s">
        <v>242</v>
      </c>
      <c r="AA15" s="713"/>
      <c r="AB15" s="713"/>
      <c r="AC15" s="713"/>
      <c r="AD15" s="714" t="s">
        <v>175</v>
      </c>
      <c r="AE15" s="714"/>
      <c r="AF15" s="714"/>
      <c r="AG15" s="714"/>
      <c r="AH15" s="714"/>
      <c r="AI15" s="714"/>
      <c r="AJ15" s="714"/>
      <c r="AK15" s="714"/>
      <c r="AL15" s="683" t="s">
        <v>175</v>
      </c>
      <c r="AM15" s="684"/>
      <c r="AN15" s="684"/>
      <c r="AO15" s="715"/>
      <c r="AP15" s="677" t="s">
        <v>266</v>
      </c>
      <c r="AQ15" s="678"/>
      <c r="AR15" s="678"/>
      <c r="AS15" s="678"/>
      <c r="AT15" s="678"/>
      <c r="AU15" s="678"/>
      <c r="AV15" s="678"/>
      <c r="AW15" s="678"/>
      <c r="AX15" s="678"/>
      <c r="AY15" s="678"/>
      <c r="AZ15" s="678"/>
      <c r="BA15" s="678"/>
      <c r="BB15" s="678"/>
      <c r="BC15" s="678"/>
      <c r="BD15" s="678"/>
      <c r="BE15" s="678"/>
      <c r="BF15" s="679"/>
      <c r="BG15" s="680">
        <v>2172</v>
      </c>
      <c r="BH15" s="681"/>
      <c r="BI15" s="681"/>
      <c r="BJ15" s="681"/>
      <c r="BK15" s="681"/>
      <c r="BL15" s="681"/>
      <c r="BM15" s="681"/>
      <c r="BN15" s="682"/>
      <c r="BO15" s="713">
        <v>1</v>
      </c>
      <c r="BP15" s="713"/>
      <c r="BQ15" s="713"/>
      <c r="BR15" s="713"/>
      <c r="BS15" s="686" t="s">
        <v>175</v>
      </c>
      <c r="BT15" s="681"/>
      <c r="BU15" s="681"/>
      <c r="BV15" s="681"/>
      <c r="BW15" s="681"/>
      <c r="BX15" s="681"/>
      <c r="BY15" s="681"/>
      <c r="BZ15" s="681"/>
      <c r="CA15" s="681"/>
      <c r="CB15" s="727"/>
      <c r="CD15" s="719" t="s">
        <v>267</v>
      </c>
      <c r="CE15" s="720"/>
      <c r="CF15" s="720"/>
      <c r="CG15" s="720"/>
      <c r="CH15" s="720"/>
      <c r="CI15" s="720"/>
      <c r="CJ15" s="720"/>
      <c r="CK15" s="720"/>
      <c r="CL15" s="720"/>
      <c r="CM15" s="720"/>
      <c r="CN15" s="720"/>
      <c r="CO15" s="720"/>
      <c r="CP15" s="720"/>
      <c r="CQ15" s="721"/>
      <c r="CR15" s="680">
        <v>172471</v>
      </c>
      <c r="CS15" s="681"/>
      <c r="CT15" s="681"/>
      <c r="CU15" s="681"/>
      <c r="CV15" s="681"/>
      <c r="CW15" s="681"/>
      <c r="CX15" s="681"/>
      <c r="CY15" s="682"/>
      <c r="CZ15" s="713">
        <v>6.2</v>
      </c>
      <c r="DA15" s="713"/>
      <c r="DB15" s="713"/>
      <c r="DC15" s="713"/>
      <c r="DD15" s="686">
        <v>51792</v>
      </c>
      <c r="DE15" s="681"/>
      <c r="DF15" s="681"/>
      <c r="DG15" s="681"/>
      <c r="DH15" s="681"/>
      <c r="DI15" s="681"/>
      <c r="DJ15" s="681"/>
      <c r="DK15" s="681"/>
      <c r="DL15" s="681"/>
      <c r="DM15" s="681"/>
      <c r="DN15" s="681"/>
      <c r="DO15" s="681"/>
      <c r="DP15" s="682"/>
      <c r="DQ15" s="686">
        <v>114587</v>
      </c>
      <c r="DR15" s="681"/>
      <c r="DS15" s="681"/>
      <c r="DT15" s="681"/>
      <c r="DU15" s="681"/>
      <c r="DV15" s="681"/>
      <c r="DW15" s="681"/>
      <c r="DX15" s="681"/>
      <c r="DY15" s="681"/>
      <c r="DZ15" s="681"/>
      <c r="EA15" s="681"/>
      <c r="EB15" s="681"/>
      <c r="EC15" s="727"/>
    </row>
    <row r="16" spans="2:143" ht="11.25" customHeight="1" x14ac:dyDescent="0.15">
      <c r="B16" s="677" t="s">
        <v>268</v>
      </c>
      <c r="C16" s="678"/>
      <c r="D16" s="678"/>
      <c r="E16" s="678"/>
      <c r="F16" s="678"/>
      <c r="G16" s="678"/>
      <c r="H16" s="678"/>
      <c r="I16" s="678"/>
      <c r="J16" s="678"/>
      <c r="K16" s="678"/>
      <c r="L16" s="678"/>
      <c r="M16" s="678"/>
      <c r="N16" s="678"/>
      <c r="O16" s="678"/>
      <c r="P16" s="678"/>
      <c r="Q16" s="679"/>
      <c r="R16" s="680">
        <v>1806</v>
      </c>
      <c r="S16" s="681"/>
      <c r="T16" s="681"/>
      <c r="U16" s="681"/>
      <c r="V16" s="681"/>
      <c r="W16" s="681"/>
      <c r="X16" s="681"/>
      <c r="Y16" s="682"/>
      <c r="Z16" s="713">
        <v>0.1</v>
      </c>
      <c r="AA16" s="713"/>
      <c r="AB16" s="713"/>
      <c r="AC16" s="713"/>
      <c r="AD16" s="714">
        <v>1806</v>
      </c>
      <c r="AE16" s="714"/>
      <c r="AF16" s="714"/>
      <c r="AG16" s="714"/>
      <c r="AH16" s="714"/>
      <c r="AI16" s="714"/>
      <c r="AJ16" s="714"/>
      <c r="AK16" s="714"/>
      <c r="AL16" s="683">
        <v>0.1</v>
      </c>
      <c r="AM16" s="684"/>
      <c r="AN16" s="684"/>
      <c r="AO16" s="715"/>
      <c r="AP16" s="677" t="s">
        <v>269</v>
      </c>
      <c r="AQ16" s="678"/>
      <c r="AR16" s="678"/>
      <c r="AS16" s="678"/>
      <c r="AT16" s="678"/>
      <c r="AU16" s="678"/>
      <c r="AV16" s="678"/>
      <c r="AW16" s="678"/>
      <c r="AX16" s="678"/>
      <c r="AY16" s="678"/>
      <c r="AZ16" s="678"/>
      <c r="BA16" s="678"/>
      <c r="BB16" s="678"/>
      <c r="BC16" s="678"/>
      <c r="BD16" s="678"/>
      <c r="BE16" s="678"/>
      <c r="BF16" s="679"/>
      <c r="BG16" s="680" t="s">
        <v>242</v>
      </c>
      <c r="BH16" s="681"/>
      <c r="BI16" s="681"/>
      <c r="BJ16" s="681"/>
      <c r="BK16" s="681"/>
      <c r="BL16" s="681"/>
      <c r="BM16" s="681"/>
      <c r="BN16" s="682"/>
      <c r="BO16" s="713" t="s">
        <v>175</v>
      </c>
      <c r="BP16" s="713"/>
      <c r="BQ16" s="713"/>
      <c r="BR16" s="713"/>
      <c r="BS16" s="686" t="s">
        <v>175</v>
      </c>
      <c r="BT16" s="681"/>
      <c r="BU16" s="681"/>
      <c r="BV16" s="681"/>
      <c r="BW16" s="681"/>
      <c r="BX16" s="681"/>
      <c r="BY16" s="681"/>
      <c r="BZ16" s="681"/>
      <c r="CA16" s="681"/>
      <c r="CB16" s="727"/>
      <c r="CD16" s="719" t="s">
        <v>270</v>
      </c>
      <c r="CE16" s="720"/>
      <c r="CF16" s="720"/>
      <c r="CG16" s="720"/>
      <c r="CH16" s="720"/>
      <c r="CI16" s="720"/>
      <c r="CJ16" s="720"/>
      <c r="CK16" s="720"/>
      <c r="CL16" s="720"/>
      <c r="CM16" s="720"/>
      <c r="CN16" s="720"/>
      <c r="CO16" s="720"/>
      <c r="CP16" s="720"/>
      <c r="CQ16" s="721"/>
      <c r="CR16" s="680">
        <v>227949</v>
      </c>
      <c r="CS16" s="681"/>
      <c r="CT16" s="681"/>
      <c r="CU16" s="681"/>
      <c r="CV16" s="681"/>
      <c r="CW16" s="681"/>
      <c r="CX16" s="681"/>
      <c r="CY16" s="682"/>
      <c r="CZ16" s="713">
        <v>8.1999999999999993</v>
      </c>
      <c r="DA16" s="713"/>
      <c r="DB16" s="713"/>
      <c r="DC16" s="713"/>
      <c r="DD16" s="686" t="s">
        <v>175</v>
      </c>
      <c r="DE16" s="681"/>
      <c r="DF16" s="681"/>
      <c r="DG16" s="681"/>
      <c r="DH16" s="681"/>
      <c r="DI16" s="681"/>
      <c r="DJ16" s="681"/>
      <c r="DK16" s="681"/>
      <c r="DL16" s="681"/>
      <c r="DM16" s="681"/>
      <c r="DN16" s="681"/>
      <c r="DO16" s="681"/>
      <c r="DP16" s="682"/>
      <c r="DQ16" s="686">
        <v>65093</v>
      </c>
      <c r="DR16" s="681"/>
      <c r="DS16" s="681"/>
      <c r="DT16" s="681"/>
      <c r="DU16" s="681"/>
      <c r="DV16" s="681"/>
      <c r="DW16" s="681"/>
      <c r="DX16" s="681"/>
      <c r="DY16" s="681"/>
      <c r="DZ16" s="681"/>
      <c r="EA16" s="681"/>
      <c r="EB16" s="681"/>
      <c r="EC16" s="727"/>
    </row>
    <row r="17" spans="2:133" ht="11.25" customHeight="1" x14ac:dyDescent="0.15">
      <c r="B17" s="677" t="s">
        <v>271</v>
      </c>
      <c r="C17" s="678"/>
      <c r="D17" s="678"/>
      <c r="E17" s="678"/>
      <c r="F17" s="678"/>
      <c r="G17" s="678"/>
      <c r="H17" s="678"/>
      <c r="I17" s="678"/>
      <c r="J17" s="678"/>
      <c r="K17" s="678"/>
      <c r="L17" s="678"/>
      <c r="M17" s="678"/>
      <c r="N17" s="678"/>
      <c r="O17" s="678"/>
      <c r="P17" s="678"/>
      <c r="Q17" s="679"/>
      <c r="R17" s="680">
        <v>844</v>
      </c>
      <c r="S17" s="681"/>
      <c r="T17" s="681"/>
      <c r="U17" s="681"/>
      <c r="V17" s="681"/>
      <c r="W17" s="681"/>
      <c r="X17" s="681"/>
      <c r="Y17" s="682"/>
      <c r="Z17" s="713">
        <v>0</v>
      </c>
      <c r="AA17" s="713"/>
      <c r="AB17" s="713"/>
      <c r="AC17" s="713"/>
      <c r="AD17" s="714">
        <v>844</v>
      </c>
      <c r="AE17" s="714"/>
      <c r="AF17" s="714"/>
      <c r="AG17" s="714"/>
      <c r="AH17" s="714"/>
      <c r="AI17" s="714"/>
      <c r="AJ17" s="714"/>
      <c r="AK17" s="714"/>
      <c r="AL17" s="683">
        <v>0.1</v>
      </c>
      <c r="AM17" s="684"/>
      <c r="AN17" s="684"/>
      <c r="AO17" s="715"/>
      <c r="AP17" s="677" t="s">
        <v>272</v>
      </c>
      <c r="AQ17" s="678"/>
      <c r="AR17" s="678"/>
      <c r="AS17" s="678"/>
      <c r="AT17" s="678"/>
      <c r="AU17" s="678"/>
      <c r="AV17" s="678"/>
      <c r="AW17" s="678"/>
      <c r="AX17" s="678"/>
      <c r="AY17" s="678"/>
      <c r="AZ17" s="678"/>
      <c r="BA17" s="678"/>
      <c r="BB17" s="678"/>
      <c r="BC17" s="678"/>
      <c r="BD17" s="678"/>
      <c r="BE17" s="678"/>
      <c r="BF17" s="679"/>
      <c r="BG17" s="680" t="s">
        <v>242</v>
      </c>
      <c r="BH17" s="681"/>
      <c r="BI17" s="681"/>
      <c r="BJ17" s="681"/>
      <c r="BK17" s="681"/>
      <c r="BL17" s="681"/>
      <c r="BM17" s="681"/>
      <c r="BN17" s="682"/>
      <c r="BO17" s="713" t="s">
        <v>242</v>
      </c>
      <c r="BP17" s="713"/>
      <c r="BQ17" s="713"/>
      <c r="BR17" s="713"/>
      <c r="BS17" s="686" t="s">
        <v>175</v>
      </c>
      <c r="BT17" s="681"/>
      <c r="BU17" s="681"/>
      <c r="BV17" s="681"/>
      <c r="BW17" s="681"/>
      <c r="BX17" s="681"/>
      <c r="BY17" s="681"/>
      <c r="BZ17" s="681"/>
      <c r="CA17" s="681"/>
      <c r="CB17" s="727"/>
      <c r="CD17" s="719" t="s">
        <v>273</v>
      </c>
      <c r="CE17" s="720"/>
      <c r="CF17" s="720"/>
      <c r="CG17" s="720"/>
      <c r="CH17" s="720"/>
      <c r="CI17" s="720"/>
      <c r="CJ17" s="720"/>
      <c r="CK17" s="720"/>
      <c r="CL17" s="720"/>
      <c r="CM17" s="720"/>
      <c r="CN17" s="720"/>
      <c r="CO17" s="720"/>
      <c r="CP17" s="720"/>
      <c r="CQ17" s="721"/>
      <c r="CR17" s="680">
        <v>302172</v>
      </c>
      <c r="CS17" s="681"/>
      <c r="CT17" s="681"/>
      <c r="CU17" s="681"/>
      <c r="CV17" s="681"/>
      <c r="CW17" s="681"/>
      <c r="CX17" s="681"/>
      <c r="CY17" s="682"/>
      <c r="CZ17" s="713">
        <v>10.8</v>
      </c>
      <c r="DA17" s="713"/>
      <c r="DB17" s="713"/>
      <c r="DC17" s="713"/>
      <c r="DD17" s="686" t="s">
        <v>175</v>
      </c>
      <c r="DE17" s="681"/>
      <c r="DF17" s="681"/>
      <c r="DG17" s="681"/>
      <c r="DH17" s="681"/>
      <c r="DI17" s="681"/>
      <c r="DJ17" s="681"/>
      <c r="DK17" s="681"/>
      <c r="DL17" s="681"/>
      <c r="DM17" s="681"/>
      <c r="DN17" s="681"/>
      <c r="DO17" s="681"/>
      <c r="DP17" s="682"/>
      <c r="DQ17" s="686">
        <v>302172</v>
      </c>
      <c r="DR17" s="681"/>
      <c r="DS17" s="681"/>
      <c r="DT17" s="681"/>
      <c r="DU17" s="681"/>
      <c r="DV17" s="681"/>
      <c r="DW17" s="681"/>
      <c r="DX17" s="681"/>
      <c r="DY17" s="681"/>
      <c r="DZ17" s="681"/>
      <c r="EA17" s="681"/>
      <c r="EB17" s="681"/>
      <c r="EC17" s="727"/>
    </row>
    <row r="18" spans="2:133" ht="11.25" customHeight="1" x14ac:dyDescent="0.15">
      <c r="B18" s="677" t="s">
        <v>274</v>
      </c>
      <c r="C18" s="678"/>
      <c r="D18" s="678"/>
      <c r="E18" s="678"/>
      <c r="F18" s="678"/>
      <c r="G18" s="678"/>
      <c r="H18" s="678"/>
      <c r="I18" s="678"/>
      <c r="J18" s="678"/>
      <c r="K18" s="678"/>
      <c r="L18" s="678"/>
      <c r="M18" s="678"/>
      <c r="N18" s="678"/>
      <c r="O18" s="678"/>
      <c r="P18" s="678"/>
      <c r="Q18" s="679"/>
      <c r="R18" s="680">
        <v>1246</v>
      </c>
      <c r="S18" s="681"/>
      <c r="T18" s="681"/>
      <c r="U18" s="681"/>
      <c r="V18" s="681"/>
      <c r="W18" s="681"/>
      <c r="X18" s="681"/>
      <c r="Y18" s="682"/>
      <c r="Z18" s="713">
        <v>0</v>
      </c>
      <c r="AA18" s="713"/>
      <c r="AB18" s="713"/>
      <c r="AC18" s="713"/>
      <c r="AD18" s="714">
        <v>1246</v>
      </c>
      <c r="AE18" s="714"/>
      <c r="AF18" s="714"/>
      <c r="AG18" s="714"/>
      <c r="AH18" s="714"/>
      <c r="AI18" s="714"/>
      <c r="AJ18" s="714"/>
      <c r="AK18" s="714"/>
      <c r="AL18" s="683">
        <v>0.1</v>
      </c>
      <c r="AM18" s="684"/>
      <c r="AN18" s="684"/>
      <c r="AO18" s="715"/>
      <c r="AP18" s="677" t="s">
        <v>275</v>
      </c>
      <c r="AQ18" s="678"/>
      <c r="AR18" s="678"/>
      <c r="AS18" s="678"/>
      <c r="AT18" s="678"/>
      <c r="AU18" s="678"/>
      <c r="AV18" s="678"/>
      <c r="AW18" s="678"/>
      <c r="AX18" s="678"/>
      <c r="AY18" s="678"/>
      <c r="AZ18" s="678"/>
      <c r="BA18" s="678"/>
      <c r="BB18" s="678"/>
      <c r="BC18" s="678"/>
      <c r="BD18" s="678"/>
      <c r="BE18" s="678"/>
      <c r="BF18" s="679"/>
      <c r="BG18" s="680" t="s">
        <v>175</v>
      </c>
      <c r="BH18" s="681"/>
      <c r="BI18" s="681"/>
      <c r="BJ18" s="681"/>
      <c r="BK18" s="681"/>
      <c r="BL18" s="681"/>
      <c r="BM18" s="681"/>
      <c r="BN18" s="682"/>
      <c r="BO18" s="713" t="s">
        <v>242</v>
      </c>
      <c r="BP18" s="713"/>
      <c r="BQ18" s="713"/>
      <c r="BR18" s="713"/>
      <c r="BS18" s="686" t="s">
        <v>175</v>
      </c>
      <c r="BT18" s="681"/>
      <c r="BU18" s="681"/>
      <c r="BV18" s="681"/>
      <c r="BW18" s="681"/>
      <c r="BX18" s="681"/>
      <c r="BY18" s="681"/>
      <c r="BZ18" s="681"/>
      <c r="CA18" s="681"/>
      <c r="CB18" s="727"/>
      <c r="CD18" s="719" t="s">
        <v>276</v>
      </c>
      <c r="CE18" s="720"/>
      <c r="CF18" s="720"/>
      <c r="CG18" s="720"/>
      <c r="CH18" s="720"/>
      <c r="CI18" s="720"/>
      <c r="CJ18" s="720"/>
      <c r="CK18" s="720"/>
      <c r="CL18" s="720"/>
      <c r="CM18" s="720"/>
      <c r="CN18" s="720"/>
      <c r="CO18" s="720"/>
      <c r="CP18" s="720"/>
      <c r="CQ18" s="721"/>
      <c r="CR18" s="680" t="s">
        <v>175</v>
      </c>
      <c r="CS18" s="681"/>
      <c r="CT18" s="681"/>
      <c r="CU18" s="681"/>
      <c r="CV18" s="681"/>
      <c r="CW18" s="681"/>
      <c r="CX18" s="681"/>
      <c r="CY18" s="682"/>
      <c r="CZ18" s="713" t="s">
        <v>242</v>
      </c>
      <c r="DA18" s="713"/>
      <c r="DB18" s="713"/>
      <c r="DC18" s="713"/>
      <c r="DD18" s="686" t="s">
        <v>175</v>
      </c>
      <c r="DE18" s="681"/>
      <c r="DF18" s="681"/>
      <c r="DG18" s="681"/>
      <c r="DH18" s="681"/>
      <c r="DI18" s="681"/>
      <c r="DJ18" s="681"/>
      <c r="DK18" s="681"/>
      <c r="DL18" s="681"/>
      <c r="DM18" s="681"/>
      <c r="DN18" s="681"/>
      <c r="DO18" s="681"/>
      <c r="DP18" s="682"/>
      <c r="DQ18" s="686" t="s">
        <v>175</v>
      </c>
      <c r="DR18" s="681"/>
      <c r="DS18" s="681"/>
      <c r="DT18" s="681"/>
      <c r="DU18" s="681"/>
      <c r="DV18" s="681"/>
      <c r="DW18" s="681"/>
      <c r="DX18" s="681"/>
      <c r="DY18" s="681"/>
      <c r="DZ18" s="681"/>
      <c r="EA18" s="681"/>
      <c r="EB18" s="681"/>
      <c r="EC18" s="727"/>
    </row>
    <row r="19" spans="2:133" ht="11.25" customHeight="1" x14ac:dyDescent="0.15">
      <c r="B19" s="677" t="s">
        <v>277</v>
      </c>
      <c r="C19" s="678"/>
      <c r="D19" s="678"/>
      <c r="E19" s="678"/>
      <c r="F19" s="678"/>
      <c r="G19" s="678"/>
      <c r="H19" s="678"/>
      <c r="I19" s="678"/>
      <c r="J19" s="678"/>
      <c r="K19" s="678"/>
      <c r="L19" s="678"/>
      <c r="M19" s="678"/>
      <c r="N19" s="678"/>
      <c r="O19" s="678"/>
      <c r="P19" s="678"/>
      <c r="Q19" s="679"/>
      <c r="R19" s="680">
        <v>217</v>
      </c>
      <c r="S19" s="681"/>
      <c r="T19" s="681"/>
      <c r="U19" s="681"/>
      <c r="V19" s="681"/>
      <c r="W19" s="681"/>
      <c r="X19" s="681"/>
      <c r="Y19" s="682"/>
      <c r="Z19" s="713">
        <v>0</v>
      </c>
      <c r="AA19" s="713"/>
      <c r="AB19" s="713"/>
      <c r="AC19" s="713"/>
      <c r="AD19" s="714">
        <v>217</v>
      </c>
      <c r="AE19" s="714"/>
      <c r="AF19" s="714"/>
      <c r="AG19" s="714"/>
      <c r="AH19" s="714"/>
      <c r="AI19" s="714"/>
      <c r="AJ19" s="714"/>
      <c r="AK19" s="714"/>
      <c r="AL19" s="683">
        <v>0</v>
      </c>
      <c r="AM19" s="684"/>
      <c r="AN19" s="684"/>
      <c r="AO19" s="715"/>
      <c r="AP19" s="677" t="s">
        <v>278</v>
      </c>
      <c r="AQ19" s="678"/>
      <c r="AR19" s="678"/>
      <c r="AS19" s="678"/>
      <c r="AT19" s="678"/>
      <c r="AU19" s="678"/>
      <c r="AV19" s="678"/>
      <c r="AW19" s="678"/>
      <c r="AX19" s="678"/>
      <c r="AY19" s="678"/>
      <c r="AZ19" s="678"/>
      <c r="BA19" s="678"/>
      <c r="BB19" s="678"/>
      <c r="BC19" s="678"/>
      <c r="BD19" s="678"/>
      <c r="BE19" s="678"/>
      <c r="BF19" s="679"/>
      <c r="BG19" s="680">
        <v>2555</v>
      </c>
      <c r="BH19" s="681"/>
      <c r="BI19" s="681"/>
      <c r="BJ19" s="681"/>
      <c r="BK19" s="681"/>
      <c r="BL19" s="681"/>
      <c r="BM19" s="681"/>
      <c r="BN19" s="682"/>
      <c r="BO19" s="713">
        <v>1.2</v>
      </c>
      <c r="BP19" s="713"/>
      <c r="BQ19" s="713"/>
      <c r="BR19" s="713"/>
      <c r="BS19" s="686" t="s">
        <v>175</v>
      </c>
      <c r="BT19" s="681"/>
      <c r="BU19" s="681"/>
      <c r="BV19" s="681"/>
      <c r="BW19" s="681"/>
      <c r="BX19" s="681"/>
      <c r="BY19" s="681"/>
      <c r="BZ19" s="681"/>
      <c r="CA19" s="681"/>
      <c r="CB19" s="727"/>
      <c r="CD19" s="719" t="s">
        <v>279</v>
      </c>
      <c r="CE19" s="720"/>
      <c r="CF19" s="720"/>
      <c r="CG19" s="720"/>
      <c r="CH19" s="720"/>
      <c r="CI19" s="720"/>
      <c r="CJ19" s="720"/>
      <c r="CK19" s="720"/>
      <c r="CL19" s="720"/>
      <c r="CM19" s="720"/>
      <c r="CN19" s="720"/>
      <c r="CO19" s="720"/>
      <c r="CP19" s="720"/>
      <c r="CQ19" s="721"/>
      <c r="CR19" s="680" t="s">
        <v>146</v>
      </c>
      <c r="CS19" s="681"/>
      <c r="CT19" s="681"/>
      <c r="CU19" s="681"/>
      <c r="CV19" s="681"/>
      <c r="CW19" s="681"/>
      <c r="CX19" s="681"/>
      <c r="CY19" s="682"/>
      <c r="CZ19" s="713" t="s">
        <v>242</v>
      </c>
      <c r="DA19" s="713"/>
      <c r="DB19" s="713"/>
      <c r="DC19" s="713"/>
      <c r="DD19" s="686" t="s">
        <v>175</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7"/>
    </row>
    <row r="20" spans="2:133" ht="11.25" customHeight="1" x14ac:dyDescent="0.15">
      <c r="B20" s="677" t="s">
        <v>280</v>
      </c>
      <c r="C20" s="678"/>
      <c r="D20" s="678"/>
      <c r="E20" s="678"/>
      <c r="F20" s="678"/>
      <c r="G20" s="678"/>
      <c r="H20" s="678"/>
      <c r="I20" s="678"/>
      <c r="J20" s="678"/>
      <c r="K20" s="678"/>
      <c r="L20" s="678"/>
      <c r="M20" s="678"/>
      <c r="N20" s="678"/>
      <c r="O20" s="678"/>
      <c r="P20" s="678"/>
      <c r="Q20" s="679"/>
      <c r="R20" s="680">
        <v>891</v>
      </c>
      <c r="S20" s="681"/>
      <c r="T20" s="681"/>
      <c r="U20" s="681"/>
      <c r="V20" s="681"/>
      <c r="W20" s="681"/>
      <c r="X20" s="681"/>
      <c r="Y20" s="682"/>
      <c r="Z20" s="713">
        <v>0</v>
      </c>
      <c r="AA20" s="713"/>
      <c r="AB20" s="713"/>
      <c r="AC20" s="713"/>
      <c r="AD20" s="714">
        <v>891</v>
      </c>
      <c r="AE20" s="714"/>
      <c r="AF20" s="714"/>
      <c r="AG20" s="714"/>
      <c r="AH20" s="714"/>
      <c r="AI20" s="714"/>
      <c r="AJ20" s="714"/>
      <c r="AK20" s="714"/>
      <c r="AL20" s="683">
        <v>0.1</v>
      </c>
      <c r="AM20" s="684"/>
      <c r="AN20" s="684"/>
      <c r="AO20" s="715"/>
      <c r="AP20" s="677" t="s">
        <v>281</v>
      </c>
      <c r="AQ20" s="678"/>
      <c r="AR20" s="678"/>
      <c r="AS20" s="678"/>
      <c r="AT20" s="678"/>
      <c r="AU20" s="678"/>
      <c r="AV20" s="678"/>
      <c r="AW20" s="678"/>
      <c r="AX20" s="678"/>
      <c r="AY20" s="678"/>
      <c r="AZ20" s="678"/>
      <c r="BA20" s="678"/>
      <c r="BB20" s="678"/>
      <c r="BC20" s="678"/>
      <c r="BD20" s="678"/>
      <c r="BE20" s="678"/>
      <c r="BF20" s="679"/>
      <c r="BG20" s="680">
        <v>2555</v>
      </c>
      <c r="BH20" s="681"/>
      <c r="BI20" s="681"/>
      <c r="BJ20" s="681"/>
      <c r="BK20" s="681"/>
      <c r="BL20" s="681"/>
      <c r="BM20" s="681"/>
      <c r="BN20" s="682"/>
      <c r="BO20" s="713">
        <v>1.2</v>
      </c>
      <c r="BP20" s="713"/>
      <c r="BQ20" s="713"/>
      <c r="BR20" s="713"/>
      <c r="BS20" s="686" t="s">
        <v>242</v>
      </c>
      <c r="BT20" s="681"/>
      <c r="BU20" s="681"/>
      <c r="BV20" s="681"/>
      <c r="BW20" s="681"/>
      <c r="BX20" s="681"/>
      <c r="BY20" s="681"/>
      <c r="BZ20" s="681"/>
      <c r="CA20" s="681"/>
      <c r="CB20" s="727"/>
      <c r="CD20" s="719" t="s">
        <v>282</v>
      </c>
      <c r="CE20" s="720"/>
      <c r="CF20" s="720"/>
      <c r="CG20" s="720"/>
      <c r="CH20" s="720"/>
      <c r="CI20" s="720"/>
      <c r="CJ20" s="720"/>
      <c r="CK20" s="720"/>
      <c r="CL20" s="720"/>
      <c r="CM20" s="720"/>
      <c r="CN20" s="720"/>
      <c r="CO20" s="720"/>
      <c r="CP20" s="720"/>
      <c r="CQ20" s="721"/>
      <c r="CR20" s="680">
        <v>2796271</v>
      </c>
      <c r="CS20" s="681"/>
      <c r="CT20" s="681"/>
      <c r="CU20" s="681"/>
      <c r="CV20" s="681"/>
      <c r="CW20" s="681"/>
      <c r="CX20" s="681"/>
      <c r="CY20" s="682"/>
      <c r="CZ20" s="713">
        <v>100</v>
      </c>
      <c r="DA20" s="713"/>
      <c r="DB20" s="713"/>
      <c r="DC20" s="713"/>
      <c r="DD20" s="686">
        <v>527591</v>
      </c>
      <c r="DE20" s="681"/>
      <c r="DF20" s="681"/>
      <c r="DG20" s="681"/>
      <c r="DH20" s="681"/>
      <c r="DI20" s="681"/>
      <c r="DJ20" s="681"/>
      <c r="DK20" s="681"/>
      <c r="DL20" s="681"/>
      <c r="DM20" s="681"/>
      <c r="DN20" s="681"/>
      <c r="DO20" s="681"/>
      <c r="DP20" s="682"/>
      <c r="DQ20" s="686">
        <v>1772057</v>
      </c>
      <c r="DR20" s="681"/>
      <c r="DS20" s="681"/>
      <c r="DT20" s="681"/>
      <c r="DU20" s="681"/>
      <c r="DV20" s="681"/>
      <c r="DW20" s="681"/>
      <c r="DX20" s="681"/>
      <c r="DY20" s="681"/>
      <c r="DZ20" s="681"/>
      <c r="EA20" s="681"/>
      <c r="EB20" s="681"/>
      <c r="EC20" s="727"/>
    </row>
    <row r="21" spans="2:133" ht="11.25" customHeight="1" x14ac:dyDescent="0.15">
      <c r="B21" s="677" t="s">
        <v>283</v>
      </c>
      <c r="C21" s="678"/>
      <c r="D21" s="678"/>
      <c r="E21" s="678"/>
      <c r="F21" s="678"/>
      <c r="G21" s="678"/>
      <c r="H21" s="678"/>
      <c r="I21" s="678"/>
      <c r="J21" s="678"/>
      <c r="K21" s="678"/>
      <c r="L21" s="678"/>
      <c r="M21" s="678"/>
      <c r="N21" s="678"/>
      <c r="O21" s="678"/>
      <c r="P21" s="678"/>
      <c r="Q21" s="679"/>
      <c r="R21" s="680">
        <v>138</v>
      </c>
      <c r="S21" s="681"/>
      <c r="T21" s="681"/>
      <c r="U21" s="681"/>
      <c r="V21" s="681"/>
      <c r="W21" s="681"/>
      <c r="X21" s="681"/>
      <c r="Y21" s="682"/>
      <c r="Z21" s="713">
        <v>0</v>
      </c>
      <c r="AA21" s="713"/>
      <c r="AB21" s="713"/>
      <c r="AC21" s="713"/>
      <c r="AD21" s="714">
        <v>138</v>
      </c>
      <c r="AE21" s="714"/>
      <c r="AF21" s="714"/>
      <c r="AG21" s="714"/>
      <c r="AH21" s="714"/>
      <c r="AI21" s="714"/>
      <c r="AJ21" s="714"/>
      <c r="AK21" s="714"/>
      <c r="AL21" s="683">
        <v>0</v>
      </c>
      <c r="AM21" s="684"/>
      <c r="AN21" s="684"/>
      <c r="AO21" s="715"/>
      <c r="AP21" s="774" t="s">
        <v>284</v>
      </c>
      <c r="AQ21" s="782"/>
      <c r="AR21" s="782"/>
      <c r="AS21" s="782"/>
      <c r="AT21" s="782"/>
      <c r="AU21" s="782"/>
      <c r="AV21" s="782"/>
      <c r="AW21" s="782"/>
      <c r="AX21" s="782"/>
      <c r="AY21" s="782"/>
      <c r="AZ21" s="782"/>
      <c r="BA21" s="782"/>
      <c r="BB21" s="782"/>
      <c r="BC21" s="782"/>
      <c r="BD21" s="782"/>
      <c r="BE21" s="782"/>
      <c r="BF21" s="776"/>
      <c r="BG21" s="680">
        <v>2555</v>
      </c>
      <c r="BH21" s="681"/>
      <c r="BI21" s="681"/>
      <c r="BJ21" s="681"/>
      <c r="BK21" s="681"/>
      <c r="BL21" s="681"/>
      <c r="BM21" s="681"/>
      <c r="BN21" s="682"/>
      <c r="BO21" s="713">
        <v>1.2</v>
      </c>
      <c r="BP21" s="713"/>
      <c r="BQ21" s="713"/>
      <c r="BR21" s="713"/>
      <c r="BS21" s="686" t="s">
        <v>175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285</v>
      </c>
      <c r="C22" s="678"/>
      <c r="D22" s="678"/>
      <c r="E22" s="678"/>
      <c r="F22" s="678"/>
      <c r="G22" s="678"/>
      <c r="H22" s="678"/>
      <c r="I22" s="678"/>
      <c r="J22" s="678"/>
      <c r="K22" s="678"/>
      <c r="L22" s="678"/>
      <c r="M22" s="678"/>
      <c r="N22" s="678"/>
      <c r="O22" s="678"/>
      <c r="P22" s="678"/>
      <c r="Q22" s="679"/>
      <c r="R22" s="680">
        <v>1350264</v>
      </c>
      <c r="S22" s="681"/>
      <c r="T22" s="681"/>
      <c r="U22" s="681"/>
      <c r="V22" s="681"/>
      <c r="W22" s="681"/>
      <c r="X22" s="681"/>
      <c r="Y22" s="682"/>
      <c r="Z22" s="713">
        <v>46.1</v>
      </c>
      <c r="AA22" s="713"/>
      <c r="AB22" s="713"/>
      <c r="AC22" s="713"/>
      <c r="AD22" s="714">
        <v>1101881</v>
      </c>
      <c r="AE22" s="714"/>
      <c r="AF22" s="714"/>
      <c r="AG22" s="714"/>
      <c r="AH22" s="714"/>
      <c r="AI22" s="714"/>
      <c r="AJ22" s="714"/>
      <c r="AK22" s="714"/>
      <c r="AL22" s="683">
        <v>78.3</v>
      </c>
      <c r="AM22" s="684"/>
      <c r="AN22" s="684"/>
      <c r="AO22" s="715"/>
      <c r="AP22" s="774" t="s">
        <v>286</v>
      </c>
      <c r="AQ22" s="782"/>
      <c r="AR22" s="782"/>
      <c r="AS22" s="782"/>
      <c r="AT22" s="782"/>
      <c r="AU22" s="782"/>
      <c r="AV22" s="782"/>
      <c r="AW22" s="782"/>
      <c r="AX22" s="782"/>
      <c r="AY22" s="782"/>
      <c r="AZ22" s="782"/>
      <c r="BA22" s="782"/>
      <c r="BB22" s="782"/>
      <c r="BC22" s="782"/>
      <c r="BD22" s="782"/>
      <c r="BE22" s="782"/>
      <c r="BF22" s="776"/>
      <c r="BG22" s="680" t="s">
        <v>175</v>
      </c>
      <c r="BH22" s="681"/>
      <c r="BI22" s="681"/>
      <c r="BJ22" s="681"/>
      <c r="BK22" s="681"/>
      <c r="BL22" s="681"/>
      <c r="BM22" s="681"/>
      <c r="BN22" s="682"/>
      <c r="BO22" s="713" t="s">
        <v>242</v>
      </c>
      <c r="BP22" s="713"/>
      <c r="BQ22" s="713"/>
      <c r="BR22" s="713"/>
      <c r="BS22" s="686" t="s">
        <v>146</v>
      </c>
      <c r="BT22" s="681"/>
      <c r="BU22" s="681"/>
      <c r="BV22" s="681"/>
      <c r="BW22" s="681"/>
      <c r="BX22" s="681"/>
      <c r="BY22" s="681"/>
      <c r="BZ22" s="681"/>
      <c r="CA22" s="681"/>
      <c r="CB22" s="727"/>
      <c r="CD22" s="784" t="s">
        <v>287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288</v>
      </c>
      <c r="C23" s="678"/>
      <c r="D23" s="678"/>
      <c r="E23" s="678"/>
      <c r="F23" s="678"/>
      <c r="G23" s="678"/>
      <c r="H23" s="678"/>
      <c r="I23" s="678"/>
      <c r="J23" s="678"/>
      <c r="K23" s="678"/>
      <c r="L23" s="678"/>
      <c r="M23" s="678"/>
      <c r="N23" s="678"/>
      <c r="O23" s="678"/>
      <c r="P23" s="678"/>
      <c r="Q23" s="679"/>
      <c r="R23" s="680">
        <v>1101881</v>
      </c>
      <c r="S23" s="681"/>
      <c r="T23" s="681"/>
      <c r="U23" s="681"/>
      <c r="V23" s="681"/>
      <c r="W23" s="681"/>
      <c r="X23" s="681"/>
      <c r="Y23" s="682"/>
      <c r="Z23" s="713">
        <v>37.6</v>
      </c>
      <c r="AA23" s="713"/>
      <c r="AB23" s="713"/>
      <c r="AC23" s="713"/>
      <c r="AD23" s="714">
        <v>1101881</v>
      </c>
      <c r="AE23" s="714"/>
      <c r="AF23" s="714"/>
      <c r="AG23" s="714"/>
      <c r="AH23" s="714"/>
      <c r="AI23" s="714"/>
      <c r="AJ23" s="714"/>
      <c r="AK23" s="714"/>
      <c r="AL23" s="683">
        <v>78.3</v>
      </c>
      <c r="AM23" s="684"/>
      <c r="AN23" s="684"/>
      <c r="AO23" s="715"/>
      <c r="AP23" s="774" t="s">
        <v>289</v>
      </c>
      <c r="AQ23" s="782"/>
      <c r="AR23" s="782"/>
      <c r="AS23" s="782"/>
      <c r="AT23" s="782"/>
      <c r="AU23" s="782"/>
      <c r="AV23" s="782"/>
      <c r="AW23" s="782"/>
      <c r="AX23" s="782"/>
      <c r="AY23" s="782"/>
      <c r="AZ23" s="782"/>
      <c r="BA23" s="782"/>
      <c r="BB23" s="782"/>
      <c r="BC23" s="782"/>
      <c r="BD23" s="782"/>
      <c r="BE23" s="782"/>
      <c r="BF23" s="776"/>
      <c r="BG23" s="680" t="s">
        <v>175</v>
      </c>
      <c r="BH23" s="681"/>
      <c r="BI23" s="681"/>
      <c r="BJ23" s="681"/>
      <c r="BK23" s="681"/>
      <c r="BL23" s="681"/>
      <c r="BM23" s="681"/>
      <c r="BN23" s="682"/>
      <c r="BO23" s="713" t="s">
        <v>175</v>
      </c>
      <c r="BP23" s="713"/>
      <c r="BQ23" s="713"/>
      <c r="BR23" s="713"/>
      <c r="BS23" s="686" t="s">
        <v>175</v>
      </c>
      <c r="BT23" s="681"/>
      <c r="BU23" s="681"/>
      <c r="BV23" s="681"/>
      <c r="BW23" s="681"/>
      <c r="BX23" s="681"/>
      <c r="BY23" s="681"/>
      <c r="BZ23" s="681"/>
      <c r="CA23" s="681"/>
      <c r="CB23" s="727"/>
      <c r="CD23" s="784" t="s">
        <v>228</v>
      </c>
      <c r="CE23" s="785"/>
      <c r="CF23" s="785"/>
      <c r="CG23" s="785"/>
      <c r="CH23" s="785"/>
      <c r="CI23" s="785"/>
      <c r="CJ23" s="785"/>
      <c r="CK23" s="785"/>
      <c r="CL23" s="785"/>
      <c r="CM23" s="785"/>
      <c r="CN23" s="785"/>
      <c r="CO23" s="785"/>
      <c r="CP23" s="785"/>
      <c r="CQ23" s="786"/>
      <c r="CR23" s="784" t="s">
        <v>290</v>
      </c>
      <c r="CS23" s="785"/>
      <c r="CT23" s="785"/>
      <c r="CU23" s="785"/>
      <c r="CV23" s="785"/>
      <c r="CW23" s="785"/>
      <c r="CX23" s="785"/>
      <c r="CY23" s="786"/>
      <c r="CZ23" s="784" t="s">
        <v>291</v>
      </c>
      <c r="DA23" s="785"/>
      <c r="DB23" s="785"/>
      <c r="DC23" s="786"/>
      <c r="DD23" s="784" t="s">
        <v>292</v>
      </c>
      <c r="DE23" s="785"/>
      <c r="DF23" s="785"/>
      <c r="DG23" s="785"/>
      <c r="DH23" s="785"/>
      <c r="DI23" s="785"/>
      <c r="DJ23" s="785"/>
      <c r="DK23" s="786"/>
      <c r="DL23" s="793" t="s">
        <v>293</v>
      </c>
      <c r="DM23" s="794"/>
      <c r="DN23" s="794"/>
      <c r="DO23" s="794"/>
      <c r="DP23" s="794"/>
      <c r="DQ23" s="794"/>
      <c r="DR23" s="794"/>
      <c r="DS23" s="794"/>
      <c r="DT23" s="794"/>
      <c r="DU23" s="794"/>
      <c r="DV23" s="795"/>
      <c r="DW23" s="784" t="s">
        <v>294</v>
      </c>
      <c r="DX23" s="785"/>
      <c r="DY23" s="785"/>
      <c r="DZ23" s="785"/>
      <c r="EA23" s="785"/>
      <c r="EB23" s="785"/>
      <c r="EC23" s="786"/>
    </row>
    <row r="24" spans="2:133" ht="11.25" customHeight="1" x14ac:dyDescent="0.15">
      <c r="B24" s="677" t="s">
        <v>295</v>
      </c>
      <c r="C24" s="678"/>
      <c r="D24" s="678"/>
      <c r="E24" s="678"/>
      <c r="F24" s="678"/>
      <c r="G24" s="678"/>
      <c r="H24" s="678"/>
      <c r="I24" s="678"/>
      <c r="J24" s="678"/>
      <c r="K24" s="678"/>
      <c r="L24" s="678"/>
      <c r="M24" s="678"/>
      <c r="N24" s="678"/>
      <c r="O24" s="678"/>
      <c r="P24" s="678"/>
      <c r="Q24" s="679"/>
      <c r="R24" s="680">
        <v>248379</v>
      </c>
      <c r="S24" s="681"/>
      <c r="T24" s="681"/>
      <c r="U24" s="681"/>
      <c r="V24" s="681"/>
      <c r="W24" s="681"/>
      <c r="X24" s="681"/>
      <c r="Y24" s="682"/>
      <c r="Z24" s="713">
        <v>8.5</v>
      </c>
      <c r="AA24" s="713"/>
      <c r="AB24" s="713"/>
      <c r="AC24" s="713"/>
      <c r="AD24" s="714" t="s">
        <v>242</v>
      </c>
      <c r="AE24" s="714"/>
      <c r="AF24" s="714"/>
      <c r="AG24" s="714"/>
      <c r="AH24" s="714"/>
      <c r="AI24" s="714"/>
      <c r="AJ24" s="714"/>
      <c r="AK24" s="714"/>
      <c r="AL24" s="683" t="s">
        <v>175</v>
      </c>
      <c r="AM24" s="684"/>
      <c r="AN24" s="684"/>
      <c r="AO24" s="715"/>
      <c r="AP24" s="774" t="s">
        <v>296</v>
      </c>
      <c r="AQ24" s="782"/>
      <c r="AR24" s="782"/>
      <c r="AS24" s="782"/>
      <c r="AT24" s="782"/>
      <c r="AU24" s="782"/>
      <c r="AV24" s="782"/>
      <c r="AW24" s="782"/>
      <c r="AX24" s="782"/>
      <c r="AY24" s="782"/>
      <c r="AZ24" s="782"/>
      <c r="BA24" s="782"/>
      <c r="BB24" s="782"/>
      <c r="BC24" s="782"/>
      <c r="BD24" s="782"/>
      <c r="BE24" s="782"/>
      <c r="BF24" s="776"/>
      <c r="BG24" s="680" t="s">
        <v>175</v>
      </c>
      <c r="BH24" s="681"/>
      <c r="BI24" s="681"/>
      <c r="BJ24" s="681"/>
      <c r="BK24" s="681"/>
      <c r="BL24" s="681"/>
      <c r="BM24" s="681"/>
      <c r="BN24" s="682"/>
      <c r="BO24" s="713" t="s">
        <v>175</v>
      </c>
      <c r="BP24" s="713"/>
      <c r="BQ24" s="713"/>
      <c r="BR24" s="713"/>
      <c r="BS24" s="686" t="s">
        <v>175</v>
      </c>
      <c r="BT24" s="681"/>
      <c r="BU24" s="681"/>
      <c r="BV24" s="681"/>
      <c r="BW24" s="681"/>
      <c r="BX24" s="681"/>
      <c r="BY24" s="681"/>
      <c r="BZ24" s="681"/>
      <c r="CA24" s="681"/>
      <c r="CB24" s="727"/>
      <c r="CD24" s="738" t="s">
        <v>297</v>
      </c>
      <c r="CE24" s="739"/>
      <c r="CF24" s="739"/>
      <c r="CG24" s="739"/>
      <c r="CH24" s="739"/>
      <c r="CI24" s="739"/>
      <c r="CJ24" s="739"/>
      <c r="CK24" s="739"/>
      <c r="CL24" s="739"/>
      <c r="CM24" s="739"/>
      <c r="CN24" s="739"/>
      <c r="CO24" s="739"/>
      <c r="CP24" s="739"/>
      <c r="CQ24" s="740"/>
      <c r="CR24" s="735">
        <v>787491</v>
      </c>
      <c r="CS24" s="736"/>
      <c r="CT24" s="736"/>
      <c r="CU24" s="736"/>
      <c r="CV24" s="736"/>
      <c r="CW24" s="736"/>
      <c r="CX24" s="736"/>
      <c r="CY24" s="779"/>
      <c r="CZ24" s="780">
        <v>28.2</v>
      </c>
      <c r="DA24" s="751"/>
      <c r="DB24" s="751"/>
      <c r="DC24" s="783"/>
      <c r="DD24" s="778">
        <v>753669</v>
      </c>
      <c r="DE24" s="736"/>
      <c r="DF24" s="736"/>
      <c r="DG24" s="736"/>
      <c r="DH24" s="736"/>
      <c r="DI24" s="736"/>
      <c r="DJ24" s="736"/>
      <c r="DK24" s="779"/>
      <c r="DL24" s="778">
        <v>658148</v>
      </c>
      <c r="DM24" s="736"/>
      <c r="DN24" s="736"/>
      <c r="DO24" s="736"/>
      <c r="DP24" s="736"/>
      <c r="DQ24" s="736"/>
      <c r="DR24" s="736"/>
      <c r="DS24" s="736"/>
      <c r="DT24" s="736"/>
      <c r="DU24" s="736"/>
      <c r="DV24" s="779"/>
      <c r="DW24" s="780">
        <v>45.6</v>
      </c>
      <c r="DX24" s="751"/>
      <c r="DY24" s="751"/>
      <c r="DZ24" s="751"/>
      <c r="EA24" s="751"/>
      <c r="EB24" s="751"/>
      <c r="EC24" s="781"/>
    </row>
    <row r="25" spans="2:133" ht="11.25" customHeight="1" x14ac:dyDescent="0.15">
      <c r="B25" s="677" t="s">
        <v>298</v>
      </c>
      <c r="C25" s="678"/>
      <c r="D25" s="678"/>
      <c r="E25" s="678"/>
      <c r="F25" s="678"/>
      <c r="G25" s="678"/>
      <c r="H25" s="678"/>
      <c r="I25" s="678"/>
      <c r="J25" s="678"/>
      <c r="K25" s="678"/>
      <c r="L25" s="678"/>
      <c r="M25" s="678"/>
      <c r="N25" s="678"/>
      <c r="O25" s="678"/>
      <c r="P25" s="678"/>
      <c r="Q25" s="679"/>
      <c r="R25" s="680">
        <v>4</v>
      </c>
      <c r="S25" s="681"/>
      <c r="T25" s="681"/>
      <c r="U25" s="681"/>
      <c r="V25" s="681"/>
      <c r="W25" s="681"/>
      <c r="X25" s="681"/>
      <c r="Y25" s="682"/>
      <c r="Z25" s="713">
        <v>0</v>
      </c>
      <c r="AA25" s="713"/>
      <c r="AB25" s="713"/>
      <c r="AC25" s="713"/>
      <c r="AD25" s="714" t="s">
        <v>175</v>
      </c>
      <c r="AE25" s="714"/>
      <c r="AF25" s="714"/>
      <c r="AG25" s="714"/>
      <c r="AH25" s="714"/>
      <c r="AI25" s="714"/>
      <c r="AJ25" s="714"/>
      <c r="AK25" s="714"/>
      <c r="AL25" s="683" t="s">
        <v>242</v>
      </c>
      <c r="AM25" s="684"/>
      <c r="AN25" s="684"/>
      <c r="AO25" s="715"/>
      <c r="AP25" s="774" t="s">
        <v>299</v>
      </c>
      <c r="AQ25" s="782"/>
      <c r="AR25" s="782"/>
      <c r="AS25" s="782"/>
      <c r="AT25" s="782"/>
      <c r="AU25" s="782"/>
      <c r="AV25" s="782"/>
      <c r="AW25" s="782"/>
      <c r="AX25" s="782"/>
      <c r="AY25" s="782"/>
      <c r="AZ25" s="782"/>
      <c r="BA25" s="782"/>
      <c r="BB25" s="782"/>
      <c r="BC25" s="782"/>
      <c r="BD25" s="782"/>
      <c r="BE25" s="782"/>
      <c r="BF25" s="776"/>
      <c r="BG25" s="680" t="s">
        <v>242</v>
      </c>
      <c r="BH25" s="681"/>
      <c r="BI25" s="681"/>
      <c r="BJ25" s="681"/>
      <c r="BK25" s="681"/>
      <c r="BL25" s="681"/>
      <c r="BM25" s="681"/>
      <c r="BN25" s="682"/>
      <c r="BO25" s="713" t="s">
        <v>175</v>
      </c>
      <c r="BP25" s="713"/>
      <c r="BQ25" s="713"/>
      <c r="BR25" s="713"/>
      <c r="BS25" s="686" t="s">
        <v>175</v>
      </c>
      <c r="BT25" s="681"/>
      <c r="BU25" s="681"/>
      <c r="BV25" s="681"/>
      <c r="BW25" s="681"/>
      <c r="BX25" s="681"/>
      <c r="BY25" s="681"/>
      <c r="BZ25" s="681"/>
      <c r="CA25" s="681"/>
      <c r="CB25" s="727"/>
      <c r="CD25" s="719" t="s">
        <v>300</v>
      </c>
      <c r="CE25" s="720"/>
      <c r="CF25" s="720"/>
      <c r="CG25" s="720"/>
      <c r="CH25" s="720"/>
      <c r="CI25" s="720"/>
      <c r="CJ25" s="720"/>
      <c r="CK25" s="720"/>
      <c r="CL25" s="720"/>
      <c r="CM25" s="720"/>
      <c r="CN25" s="720"/>
      <c r="CO25" s="720"/>
      <c r="CP25" s="720"/>
      <c r="CQ25" s="721"/>
      <c r="CR25" s="680">
        <v>412940</v>
      </c>
      <c r="CS25" s="699"/>
      <c r="CT25" s="699"/>
      <c r="CU25" s="699"/>
      <c r="CV25" s="699"/>
      <c r="CW25" s="699"/>
      <c r="CX25" s="699"/>
      <c r="CY25" s="700"/>
      <c r="CZ25" s="683">
        <v>14.8</v>
      </c>
      <c r="DA25" s="701"/>
      <c r="DB25" s="701"/>
      <c r="DC25" s="702"/>
      <c r="DD25" s="686">
        <v>400287</v>
      </c>
      <c r="DE25" s="699"/>
      <c r="DF25" s="699"/>
      <c r="DG25" s="699"/>
      <c r="DH25" s="699"/>
      <c r="DI25" s="699"/>
      <c r="DJ25" s="699"/>
      <c r="DK25" s="700"/>
      <c r="DL25" s="686">
        <v>357517</v>
      </c>
      <c r="DM25" s="699"/>
      <c r="DN25" s="699"/>
      <c r="DO25" s="699"/>
      <c r="DP25" s="699"/>
      <c r="DQ25" s="699"/>
      <c r="DR25" s="699"/>
      <c r="DS25" s="699"/>
      <c r="DT25" s="699"/>
      <c r="DU25" s="699"/>
      <c r="DV25" s="700"/>
      <c r="DW25" s="683">
        <v>24.8</v>
      </c>
      <c r="DX25" s="701"/>
      <c r="DY25" s="701"/>
      <c r="DZ25" s="701"/>
      <c r="EA25" s="701"/>
      <c r="EB25" s="701"/>
      <c r="EC25" s="722"/>
    </row>
    <row r="26" spans="2:133" ht="11.25" customHeight="1" x14ac:dyDescent="0.15">
      <c r="B26" s="677" t="s">
        <v>301</v>
      </c>
      <c r="C26" s="678"/>
      <c r="D26" s="678"/>
      <c r="E26" s="678"/>
      <c r="F26" s="678"/>
      <c r="G26" s="678"/>
      <c r="H26" s="678"/>
      <c r="I26" s="678"/>
      <c r="J26" s="678"/>
      <c r="K26" s="678"/>
      <c r="L26" s="678"/>
      <c r="M26" s="678"/>
      <c r="N26" s="678"/>
      <c r="O26" s="678"/>
      <c r="P26" s="678"/>
      <c r="Q26" s="679"/>
      <c r="R26" s="680">
        <v>1646596</v>
      </c>
      <c r="S26" s="681"/>
      <c r="T26" s="681"/>
      <c r="U26" s="681"/>
      <c r="V26" s="681"/>
      <c r="W26" s="681"/>
      <c r="X26" s="681"/>
      <c r="Y26" s="682"/>
      <c r="Z26" s="713">
        <v>56.2</v>
      </c>
      <c r="AA26" s="713"/>
      <c r="AB26" s="713"/>
      <c r="AC26" s="713"/>
      <c r="AD26" s="714">
        <v>1397878</v>
      </c>
      <c r="AE26" s="714"/>
      <c r="AF26" s="714"/>
      <c r="AG26" s="714"/>
      <c r="AH26" s="714"/>
      <c r="AI26" s="714"/>
      <c r="AJ26" s="714"/>
      <c r="AK26" s="714"/>
      <c r="AL26" s="683">
        <v>99.4</v>
      </c>
      <c r="AM26" s="684"/>
      <c r="AN26" s="684"/>
      <c r="AO26" s="715"/>
      <c r="AP26" s="774" t="s">
        <v>302</v>
      </c>
      <c r="AQ26" s="775"/>
      <c r="AR26" s="775"/>
      <c r="AS26" s="775"/>
      <c r="AT26" s="775"/>
      <c r="AU26" s="775"/>
      <c r="AV26" s="775"/>
      <c r="AW26" s="775"/>
      <c r="AX26" s="775"/>
      <c r="AY26" s="775"/>
      <c r="AZ26" s="775"/>
      <c r="BA26" s="775"/>
      <c r="BB26" s="775"/>
      <c r="BC26" s="775"/>
      <c r="BD26" s="775"/>
      <c r="BE26" s="775"/>
      <c r="BF26" s="776"/>
      <c r="BG26" s="680" t="s">
        <v>242</v>
      </c>
      <c r="BH26" s="681"/>
      <c r="BI26" s="681"/>
      <c r="BJ26" s="681"/>
      <c r="BK26" s="681"/>
      <c r="BL26" s="681"/>
      <c r="BM26" s="681"/>
      <c r="BN26" s="682"/>
      <c r="BO26" s="713" t="s">
        <v>242</v>
      </c>
      <c r="BP26" s="713"/>
      <c r="BQ26" s="713"/>
      <c r="BR26" s="713"/>
      <c r="BS26" s="686" t="s">
        <v>175</v>
      </c>
      <c r="BT26" s="681"/>
      <c r="BU26" s="681"/>
      <c r="BV26" s="681"/>
      <c r="BW26" s="681"/>
      <c r="BX26" s="681"/>
      <c r="BY26" s="681"/>
      <c r="BZ26" s="681"/>
      <c r="CA26" s="681"/>
      <c r="CB26" s="727"/>
      <c r="CD26" s="719" t="s">
        <v>303</v>
      </c>
      <c r="CE26" s="720"/>
      <c r="CF26" s="720"/>
      <c r="CG26" s="720"/>
      <c r="CH26" s="720"/>
      <c r="CI26" s="720"/>
      <c r="CJ26" s="720"/>
      <c r="CK26" s="720"/>
      <c r="CL26" s="720"/>
      <c r="CM26" s="720"/>
      <c r="CN26" s="720"/>
      <c r="CO26" s="720"/>
      <c r="CP26" s="720"/>
      <c r="CQ26" s="721"/>
      <c r="CR26" s="680">
        <v>253279</v>
      </c>
      <c r="CS26" s="681"/>
      <c r="CT26" s="681"/>
      <c r="CU26" s="681"/>
      <c r="CV26" s="681"/>
      <c r="CW26" s="681"/>
      <c r="CX26" s="681"/>
      <c r="CY26" s="682"/>
      <c r="CZ26" s="683">
        <v>9.1</v>
      </c>
      <c r="DA26" s="701"/>
      <c r="DB26" s="701"/>
      <c r="DC26" s="702"/>
      <c r="DD26" s="686">
        <v>246075</v>
      </c>
      <c r="DE26" s="681"/>
      <c r="DF26" s="681"/>
      <c r="DG26" s="681"/>
      <c r="DH26" s="681"/>
      <c r="DI26" s="681"/>
      <c r="DJ26" s="681"/>
      <c r="DK26" s="682"/>
      <c r="DL26" s="686" t="s">
        <v>242</v>
      </c>
      <c r="DM26" s="681"/>
      <c r="DN26" s="681"/>
      <c r="DO26" s="681"/>
      <c r="DP26" s="681"/>
      <c r="DQ26" s="681"/>
      <c r="DR26" s="681"/>
      <c r="DS26" s="681"/>
      <c r="DT26" s="681"/>
      <c r="DU26" s="681"/>
      <c r="DV26" s="682"/>
      <c r="DW26" s="683" t="s">
        <v>175</v>
      </c>
      <c r="DX26" s="701"/>
      <c r="DY26" s="701"/>
      <c r="DZ26" s="701"/>
      <c r="EA26" s="701"/>
      <c r="EB26" s="701"/>
      <c r="EC26" s="722"/>
    </row>
    <row r="27" spans="2:133" ht="11.25" customHeight="1" x14ac:dyDescent="0.15">
      <c r="B27" s="677" t="s">
        <v>304</v>
      </c>
      <c r="C27" s="678"/>
      <c r="D27" s="678"/>
      <c r="E27" s="678"/>
      <c r="F27" s="678"/>
      <c r="G27" s="678"/>
      <c r="H27" s="678"/>
      <c r="I27" s="678"/>
      <c r="J27" s="678"/>
      <c r="K27" s="678"/>
      <c r="L27" s="678"/>
      <c r="M27" s="678"/>
      <c r="N27" s="678"/>
      <c r="O27" s="678"/>
      <c r="P27" s="678"/>
      <c r="Q27" s="679"/>
      <c r="R27" s="680" t="s">
        <v>175</v>
      </c>
      <c r="S27" s="681"/>
      <c r="T27" s="681"/>
      <c r="U27" s="681"/>
      <c r="V27" s="681"/>
      <c r="W27" s="681"/>
      <c r="X27" s="681"/>
      <c r="Y27" s="682"/>
      <c r="Z27" s="713" t="s">
        <v>175</v>
      </c>
      <c r="AA27" s="713"/>
      <c r="AB27" s="713"/>
      <c r="AC27" s="713"/>
      <c r="AD27" s="714" t="s">
        <v>146</v>
      </c>
      <c r="AE27" s="714"/>
      <c r="AF27" s="714"/>
      <c r="AG27" s="714"/>
      <c r="AH27" s="714"/>
      <c r="AI27" s="714"/>
      <c r="AJ27" s="714"/>
      <c r="AK27" s="714"/>
      <c r="AL27" s="683" t="s">
        <v>146</v>
      </c>
      <c r="AM27" s="684"/>
      <c r="AN27" s="684"/>
      <c r="AO27" s="715"/>
      <c r="AP27" s="677" t="s">
        <v>305</v>
      </c>
      <c r="AQ27" s="678"/>
      <c r="AR27" s="678"/>
      <c r="AS27" s="678"/>
      <c r="AT27" s="678"/>
      <c r="AU27" s="678"/>
      <c r="AV27" s="678"/>
      <c r="AW27" s="678"/>
      <c r="AX27" s="678"/>
      <c r="AY27" s="678"/>
      <c r="AZ27" s="678"/>
      <c r="BA27" s="678"/>
      <c r="BB27" s="678"/>
      <c r="BC27" s="678"/>
      <c r="BD27" s="678"/>
      <c r="BE27" s="678"/>
      <c r="BF27" s="679"/>
      <c r="BG27" s="680">
        <v>217803</v>
      </c>
      <c r="BH27" s="681"/>
      <c r="BI27" s="681"/>
      <c r="BJ27" s="681"/>
      <c r="BK27" s="681"/>
      <c r="BL27" s="681"/>
      <c r="BM27" s="681"/>
      <c r="BN27" s="682"/>
      <c r="BO27" s="713">
        <v>100</v>
      </c>
      <c r="BP27" s="713"/>
      <c r="BQ27" s="713"/>
      <c r="BR27" s="713"/>
      <c r="BS27" s="686">
        <v>21765</v>
      </c>
      <c r="BT27" s="681"/>
      <c r="BU27" s="681"/>
      <c r="BV27" s="681"/>
      <c r="BW27" s="681"/>
      <c r="BX27" s="681"/>
      <c r="BY27" s="681"/>
      <c r="BZ27" s="681"/>
      <c r="CA27" s="681"/>
      <c r="CB27" s="727"/>
      <c r="CD27" s="719" t="s">
        <v>306</v>
      </c>
      <c r="CE27" s="720"/>
      <c r="CF27" s="720"/>
      <c r="CG27" s="720"/>
      <c r="CH27" s="720"/>
      <c r="CI27" s="720"/>
      <c r="CJ27" s="720"/>
      <c r="CK27" s="720"/>
      <c r="CL27" s="720"/>
      <c r="CM27" s="720"/>
      <c r="CN27" s="720"/>
      <c r="CO27" s="720"/>
      <c r="CP27" s="720"/>
      <c r="CQ27" s="721"/>
      <c r="CR27" s="680">
        <v>72379</v>
      </c>
      <c r="CS27" s="699"/>
      <c r="CT27" s="699"/>
      <c r="CU27" s="699"/>
      <c r="CV27" s="699"/>
      <c r="CW27" s="699"/>
      <c r="CX27" s="699"/>
      <c r="CY27" s="700"/>
      <c r="CZ27" s="683">
        <v>2.6</v>
      </c>
      <c r="DA27" s="701"/>
      <c r="DB27" s="701"/>
      <c r="DC27" s="702"/>
      <c r="DD27" s="686">
        <v>51210</v>
      </c>
      <c r="DE27" s="699"/>
      <c r="DF27" s="699"/>
      <c r="DG27" s="699"/>
      <c r="DH27" s="699"/>
      <c r="DI27" s="699"/>
      <c r="DJ27" s="699"/>
      <c r="DK27" s="700"/>
      <c r="DL27" s="686">
        <v>49002</v>
      </c>
      <c r="DM27" s="699"/>
      <c r="DN27" s="699"/>
      <c r="DO27" s="699"/>
      <c r="DP27" s="699"/>
      <c r="DQ27" s="699"/>
      <c r="DR27" s="699"/>
      <c r="DS27" s="699"/>
      <c r="DT27" s="699"/>
      <c r="DU27" s="699"/>
      <c r="DV27" s="700"/>
      <c r="DW27" s="683">
        <v>3.4</v>
      </c>
      <c r="DX27" s="701"/>
      <c r="DY27" s="701"/>
      <c r="DZ27" s="701"/>
      <c r="EA27" s="701"/>
      <c r="EB27" s="701"/>
      <c r="EC27" s="722"/>
    </row>
    <row r="28" spans="2:133" ht="11.25" customHeight="1" x14ac:dyDescent="0.15">
      <c r="B28" s="677" t="s">
        <v>307</v>
      </c>
      <c r="C28" s="678"/>
      <c r="D28" s="678"/>
      <c r="E28" s="678"/>
      <c r="F28" s="678"/>
      <c r="G28" s="678"/>
      <c r="H28" s="678"/>
      <c r="I28" s="678"/>
      <c r="J28" s="678"/>
      <c r="K28" s="678"/>
      <c r="L28" s="678"/>
      <c r="M28" s="678"/>
      <c r="N28" s="678"/>
      <c r="O28" s="678"/>
      <c r="P28" s="678"/>
      <c r="Q28" s="679"/>
      <c r="R28" s="680">
        <v>14970</v>
      </c>
      <c r="S28" s="681"/>
      <c r="T28" s="681"/>
      <c r="U28" s="681"/>
      <c r="V28" s="681"/>
      <c r="W28" s="681"/>
      <c r="X28" s="681"/>
      <c r="Y28" s="682"/>
      <c r="Z28" s="713">
        <v>0.5</v>
      </c>
      <c r="AA28" s="713"/>
      <c r="AB28" s="713"/>
      <c r="AC28" s="713"/>
      <c r="AD28" s="714" t="s">
        <v>242</v>
      </c>
      <c r="AE28" s="714"/>
      <c r="AF28" s="714"/>
      <c r="AG28" s="714"/>
      <c r="AH28" s="714"/>
      <c r="AI28" s="714"/>
      <c r="AJ28" s="714"/>
      <c r="AK28" s="714"/>
      <c r="AL28" s="683" t="s">
        <v>175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308</v>
      </c>
      <c r="CE28" s="720"/>
      <c r="CF28" s="720"/>
      <c r="CG28" s="720"/>
      <c r="CH28" s="720"/>
      <c r="CI28" s="720"/>
      <c r="CJ28" s="720"/>
      <c r="CK28" s="720"/>
      <c r="CL28" s="720"/>
      <c r="CM28" s="720"/>
      <c r="CN28" s="720"/>
      <c r="CO28" s="720"/>
      <c r="CP28" s="720"/>
      <c r="CQ28" s="721"/>
      <c r="CR28" s="680">
        <v>302172</v>
      </c>
      <c r="CS28" s="681"/>
      <c r="CT28" s="681"/>
      <c r="CU28" s="681"/>
      <c r="CV28" s="681"/>
      <c r="CW28" s="681"/>
      <c r="CX28" s="681"/>
      <c r="CY28" s="682"/>
      <c r="CZ28" s="683">
        <v>10.8</v>
      </c>
      <c r="DA28" s="701"/>
      <c r="DB28" s="701"/>
      <c r="DC28" s="702"/>
      <c r="DD28" s="686">
        <v>302172</v>
      </c>
      <c r="DE28" s="681"/>
      <c r="DF28" s="681"/>
      <c r="DG28" s="681"/>
      <c r="DH28" s="681"/>
      <c r="DI28" s="681"/>
      <c r="DJ28" s="681"/>
      <c r="DK28" s="682"/>
      <c r="DL28" s="686">
        <v>251629</v>
      </c>
      <c r="DM28" s="681"/>
      <c r="DN28" s="681"/>
      <c r="DO28" s="681"/>
      <c r="DP28" s="681"/>
      <c r="DQ28" s="681"/>
      <c r="DR28" s="681"/>
      <c r="DS28" s="681"/>
      <c r="DT28" s="681"/>
      <c r="DU28" s="681"/>
      <c r="DV28" s="682"/>
      <c r="DW28" s="683">
        <v>17.399999999999999</v>
      </c>
      <c r="DX28" s="701"/>
      <c r="DY28" s="701"/>
      <c r="DZ28" s="701"/>
      <c r="EA28" s="701"/>
      <c r="EB28" s="701"/>
      <c r="EC28" s="722"/>
    </row>
    <row r="29" spans="2:133" ht="11.25" customHeight="1" x14ac:dyDescent="0.15">
      <c r="B29" s="677" t="s">
        <v>309</v>
      </c>
      <c r="C29" s="678"/>
      <c r="D29" s="678"/>
      <c r="E29" s="678"/>
      <c r="F29" s="678"/>
      <c r="G29" s="678"/>
      <c r="H29" s="678"/>
      <c r="I29" s="678"/>
      <c r="J29" s="678"/>
      <c r="K29" s="678"/>
      <c r="L29" s="678"/>
      <c r="M29" s="678"/>
      <c r="N29" s="678"/>
      <c r="O29" s="678"/>
      <c r="P29" s="678"/>
      <c r="Q29" s="679"/>
      <c r="R29" s="680">
        <v>31450</v>
      </c>
      <c r="S29" s="681"/>
      <c r="T29" s="681"/>
      <c r="U29" s="681"/>
      <c r="V29" s="681"/>
      <c r="W29" s="681"/>
      <c r="X29" s="681"/>
      <c r="Y29" s="682"/>
      <c r="Z29" s="713">
        <v>1.1000000000000001</v>
      </c>
      <c r="AA29" s="713"/>
      <c r="AB29" s="713"/>
      <c r="AC29" s="713"/>
      <c r="AD29" s="714">
        <v>4154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310</v>
      </c>
      <c r="CE29" s="766"/>
      <c r="CF29" s="719" t="s">
        <v>311</v>
      </c>
      <c r="CG29" s="720"/>
      <c r="CH29" s="720"/>
      <c r="CI29" s="720"/>
      <c r="CJ29" s="720"/>
      <c r="CK29" s="720"/>
      <c r="CL29" s="720"/>
      <c r="CM29" s="720"/>
      <c r="CN29" s="720"/>
      <c r="CO29" s="720"/>
      <c r="CP29" s="720"/>
      <c r="CQ29" s="721"/>
      <c r="CR29" s="680">
        <v>302172</v>
      </c>
      <c r="CS29" s="699"/>
      <c r="CT29" s="699"/>
      <c r="CU29" s="699"/>
      <c r="CV29" s="699"/>
      <c r="CW29" s="699"/>
      <c r="CX29" s="699"/>
      <c r="CY29" s="700"/>
      <c r="CZ29" s="683">
        <v>10.8</v>
      </c>
      <c r="DA29" s="701"/>
      <c r="DB29" s="701"/>
      <c r="DC29" s="702"/>
      <c r="DD29" s="686">
        <v>302172</v>
      </c>
      <c r="DE29" s="699"/>
      <c r="DF29" s="699"/>
      <c r="DG29" s="699"/>
      <c r="DH29" s="699"/>
      <c r="DI29" s="699"/>
      <c r="DJ29" s="699"/>
      <c r="DK29" s="700"/>
      <c r="DL29" s="686">
        <v>251629</v>
      </c>
      <c r="DM29" s="699"/>
      <c r="DN29" s="699"/>
      <c r="DO29" s="699"/>
      <c r="DP29" s="699"/>
      <c r="DQ29" s="699"/>
      <c r="DR29" s="699"/>
      <c r="DS29" s="699"/>
      <c r="DT29" s="699"/>
      <c r="DU29" s="699"/>
      <c r="DV29" s="700"/>
      <c r="DW29" s="683">
        <v>17.399999999999999</v>
      </c>
      <c r="DX29" s="701"/>
      <c r="DY29" s="701"/>
      <c r="DZ29" s="701"/>
      <c r="EA29" s="701"/>
      <c r="EB29" s="701"/>
      <c r="EC29" s="722"/>
    </row>
    <row r="30" spans="2:133" ht="11.25" customHeight="1" x14ac:dyDescent="0.15">
      <c r="B30" s="677" t="s">
        <v>312</v>
      </c>
      <c r="C30" s="678"/>
      <c r="D30" s="678"/>
      <c r="E30" s="678"/>
      <c r="F30" s="678"/>
      <c r="G30" s="678"/>
      <c r="H30" s="678"/>
      <c r="I30" s="678"/>
      <c r="J30" s="678"/>
      <c r="K30" s="678"/>
      <c r="L30" s="678"/>
      <c r="M30" s="678"/>
      <c r="N30" s="678"/>
      <c r="O30" s="678"/>
      <c r="P30" s="678"/>
      <c r="Q30" s="679"/>
      <c r="R30" s="680">
        <v>971</v>
      </c>
      <c r="S30" s="681"/>
      <c r="T30" s="681"/>
      <c r="U30" s="681"/>
      <c r="V30" s="681"/>
      <c r="W30" s="681"/>
      <c r="X30" s="681"/>
      <c r="Y30" s="682"/>
      <c r="Z30" s="713">
        <v>0</v>
      </c>
      <c r="AA30" s="713"/>
      <c r="AB30" s="713"/>
      <c r="AC30" s="713"/>
      <c r="AD30" s="714" t="s">
        <v>242</v>
      </c>
      <c r="AE30" s="714"/>
      <c r="AF30" s="714"/>
      <c r="AG30" s="714"/>
      <c r="AH30" s="714"/>
      <c r="AI30" s="714"/>
      <c r="AJ30" s="714"/>
      <c r="AK30" s="714"/>
      <c r="AL30" s="683" t="s">
        <v>175</v>
      </c>
      <c r="AM30" s="684"/>
      <c r="AN30" s="684"/>
      <c r="AO30" s="715"/>
      <c r="AP30" s="741" t="s">
        <v>228</v>
      </c>
      <c r="AQ30" s="742"/>
      <c r="AR30" s="742"/>
      <c r="AS30" s="742"/>
      <c r="AT30" s="742"/>
      <c r="AU30" s="742"/>
      <c r="AV30" s="742"/>
      <c r="AW30" s="742"/>
      <c r="AX30" s="742"/>
      <c r="AY30" s="742"/>
      <c r="AZ30" s="742"/>
      <c r="BA30" s="742"/>
      <c r="BB30" s="742"/>
      <c r="BC30" s="742"/>
      <c r="BD30" s="742"/>
      <c r="BE30" s="742"/>
      <c r="BF30" s="743"/>
      <c r="BG30" s="741" t="s">
        <v>313</v>
      </c>
      <c r="BH30" s="754"/>
      <c r="BI30" s="754"/>
      <c r="BJ30" s="754"/>
      <c r="BK30" s="754"/>
      <c r="BL30" s="754"/>
      <c r="BM30" s="754"/>
      <c r="BN30" s="754"/>
      <c r="BO30" s="754"/>
      <c r="BP30" s="754"/>
      <c r="BQ30" s="755"/>
      <c r="BR30" s="741" t="s">
        <v>314</v>
      </c>
      <c r="BS30" s="754"/>
      <c r="BT30" s="754"/>
      <c r="BU30" s="754"/>
      <c r="BV30" s="754"/>
      <c r="BW30" s="754"/>
      <c r="BX30" s="754"/>
      <c r="BY30" s="754"/>
      <c r="BZ30" s="754"/>
      <c r="CA30" s="754"/>
      <c r="CB30" s="755"/>
      <c r="CD30" s="767"/>
      <c r="CE30" s="768"/>
      <c r="CF30" s="719" t="s">
        <v>315</v>
      </c>
      <c r="CG30" s="720"/>
      <c r="CH30" s="720"/>
      <c r="CI30" s="720"/>
      <c r="CJ30" s="720"/>
      <c r="CK30" s="720"/>
      <c r="CL30" s="720"/>
      <c r="CM30" s="720"/>
      <c r="CN30" s="720"/>
      <c r="CO30" s="720"/>
      <c r="CP30" s="720"/>
      <c r="CQ30" s="721"/>
      <c r="CR30" s="680">
        <v>297587</v>
      </c>
      <c r="CS30" s="681"/>
      <c r="CT30" s="681"/>
      <c r="CU30" s="681"/>
      <c r="CV30" s="681"/>
      <c r="CW30" s="681"/>
      <c r="CX30" s="681"/>
      <c r="CY30" s="682"/>
      <c r="CZ30" s="683">
        <v>10.6</v>
      </c>
      <c r="DA30" s="701"/>
      <c r="DB30" s="701"/>
      <c r="DC30" s="702"/>
      <c r="DD30" s="686">
        <v>297587</v>
      </c>
      <c r="DE30" s="681"/>
      <c r="DF30" s="681"/>
      <c r="DG30" s="681"/>
      <c r="DH30" s="681"/>
      <c r="DI30" s="681"/>
      <c r="DJ30" s="681"/>
      <c r="DK30" s="682"/>
      <c r="DL30" s="686">
        <v>247115</v>
      </c>
      <c r="DM30" s="681"/>
      <c r="DN30" s="681"/>
      <c r="DO30" s="681"/>
      <c r="DP30" s="681"/>
      <c r="DQ30" s="681"/>
      <c r="DR30" s="681"/>
      <c r="DS30" s="681"/>
      <c r="DT30" s="681"/>
      <c r="DU30" s="681"/>
      <c r="DV30" s="682"/>
      <c r="DW30" s="683">
        <v>17.100000000000001</v>
      </c>
      <c r="DX30" s="701"/>
      <c r="DY30" s="701"/>
      <c r="DZ30" s="701"/>
      <c r="EA30" s="701"/>
      <c r="EB30" s="701"/>
      <c r="EC30" s="722"/>
    </row>
    <row r="31" spans="2:133" ht="11.25" customHeight="1" x14ac:dyDescent="0.15">
      <c r="B31" s="677" t="s">
        <v>316</v>
      </c>
      <c r="C31" s="678"/>
      <c r="D31" s="678"/>
      <c r="E31" s="678"/>
      <c r="F31" s="678"/>
      <c r="G31" s="678"/>
      <c r="H31" s="678"/>
      <c r="I31" s="678"/>
      <c r="J31" s="678"/>
      <c r="K31" s="678"/>
      <c r="L31" s="678"/>
      <c r="M31" s="678"/>
      <c r="N31" s="678"/>
      <c r="O31" s="678"/>
      <c r="P31" s="678"/>
      <c r="Q31" s="679"/>
      <c r="R31" s="680">
        <v>386846</v>
      </c>
      <c r="S31" s="681"/>
      <c r="T31" s="681"/>
      <c r="U31" s="681"/>
      <c r="V31" s="681"/>
      <c r="W31" s="681"/>
      <c r="X31" s="681"/>
      <c r="Y31" s="682"/>
      <c r="Z31" s="713">
        <v>13.2</v>
      </c>
      <c r="AA31" s="713"/>
      <c r="AB31" s="713"/>
      <c r="AC31" s="713"/>
      <c r="AD31" s="714" t="s">
        <v>175</v>
      </c>
      <c r="AE31" s="714"/>
      <c r="AF31" s="714"/>
      <c r="AG31" s="714"/>
      <c r="AH31" s="714"/>
      <c r="AI31" s="714"/>
      <c r="AJ31" s="714"/>
      <c r="AK31" s="714"/>
      <c r="AL31" s="683" t="s">
        <v>242</v>
      </c>
      <c r="AM31" s="684"/>
      <c r="AN31" s="684"/>
      <c r="AO31" s="715"/>
      <c r="AP31" s="756" t="s">
        <v>317</v>
      </c>
      <c r="AQ31" s="757"/>
      <c r="AR31" s="757"/>
      <c r="AS31" s="757"/>
      <c r="AT31" s="762" t="s">
        <v>318</v>
      </c>
      <c r="AU31" s="231"/>
      <c r="AV31" s="231"/>
      <c r="AW31" s="231"/>
      <c r="AX31" s="746" t="s">
        <v>191</v>
      </c>
      <c r="AY31" s="747"/>
      <c r="AZ31" s="747"/>
      <c r="BA31" s="747"/>
      <c r="BB31" s="747"/>
      <c r="BC31" s="747"/>
      <c r="BD31" s="747"/>
      <c r="BE31" s="747"/>
      <c r="BF31" s="748"/>
      <c r="BG31" s="749">
        <v>99.5</v>
      </c>
      <c r="BH31" s="750"/>
      <c r="BI31" s="750"/>
      <c r="BJ31" s="750"/>
      <c r="BK31" s="750"/>
      <c r="BL31" s="750"/>
      <c r="BM31" s="751">
        <v>98.5</v>
      </c>
      <c r="BN31" s="750"/>
      <c r="BO31" s="750"/>
      <c r="BP31" s="750"/>
      <c r="BQ31" s="752"/>
      <c r="BR31" s="749">
        <v>99</v>
      </c>
      <c r="BS31" s="750"/>
      <c r="BT31" s="750"/>
      <c r="BU31" s="750"/>
      <c r="BV31" s="750"/>
      <c r="BW31" s="750"/>
      <c r="BX31" s="751">
        <v>97.9</v>
      </c>
      <c r="BY31" s="750"/>
      <c r="BZ31" s="750"/>
      <c r="CA31" s="750"/>
      <c r="CB31" s="752"/>
      <c r="CD31" s="767"/>
      <c r="CE31" s="768"/>
      <c r="CF31" s="719" t="s">
        <v>319</v>
      </c>
      <c r="CG31" s="720"/>
      <c r="CH31" s="720"/>
      <c r="CI31" s="720"/>
      <c r="CJ31" s="720"/>
      <c r="CK31" s="720"/>
      <c r="CL31" s="720"/>
      <c r="CM31" s="720"/>
      <c r="CN31" s="720"/>
      <c r="CO31" s="720"/>
      <c r="CP31" s="720"/>
      <c r="CQ31" s="721"/>
      <c r="CR31" s="680">
        <v>4585</v>
      </c>
      <c r="CS31" s="699"/>
      <c r="CT31" s="699"/>
      <c r="CU31" s="699"/>
      <c r="CV31" s="699"/>
      <c r="CW31" s="699"/>
      <c r="CX31" s="699"/>
      <c r="CY31" s="700"/>
      <c r="CZ31" s="683">
        <v>0.2</v>
      </c>
      <c r="DA31" s="701"/>
      <c r="DB31" s="701"/>
      <c r="DC31" s="702"/>
      <c r="DD31" s="686">
        <v>4585</v>
      </c>
      <c r="DE31" s="699"/>
      <c r="DF31" s="699"/>
      <c r="DG31" s="699"/>
      <c r="DH31" s="699"/>
      <c r="DI31" s="699"/>
      <c r="DJ31" s="699"/>
      <c r="DK31" s="700"/>
      <c r="DL31" s="686">
        <v>4514</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320</v>
      </c>
      <c r="C32" s="772"/>
      <c r="D32" s="772"/>
      <c r="E32" s="772"/>
      <c r="F32" s="772"/>
      <c r="G32" s="772"/>
      <c r="H32" s="772"/>
      <c r="I32" s="772"/>
      <c r="J32" s="772"/>
      <c r="K32" s="772"/>
      <c r="L32" s="772"/>
      <c r="M32" s="772"/>
      <c r="N32" s="772"/>
      <c r="O32" s="772"/>
      <c r="P32" s="772"/>
      <c r="Q32" s="773"/>
      <c r="R32" s="680" t="s">
        <v>175</v>
      </c>
      <c r="S32" s="681"/>
      <c r="T32" s="681"/>
      <c r="U32" s="681"/>
      <c r="V32" s="681"/>
      <c r="W32" s="681"/>
      <c r="X32" s="681"/>
      <c r="Y32" s="682"/>
      <c r="Z32" s="713" t="s">
        <v>175</v>
      </c>
      <c r="AA32" s="713"/>
      <c r="AB32" s="713"/>
      <c r="AC32" s="713"/>
      <c r="AD32" s="714" t="s">
        <v>175</v>
      </c>
      <c r="AE32" s="714"/>
      <c r="AF32" s="714"/>
      <c r="AG32" s="714"/>
      <c r="AH32" s="714"/>
      <c r="AI32" s="714"/>
      <c r="AJ32" s="714"/>
      <c r="AK32" s="714"/>
      <c r="AL32" s="683" t="s">
        <v>146</v>
      </c>
      <c r="AM32" s="684"/>
      <c r="AN32" s="684"/>
      <c r="AO32" s="715"/>
      <c r="AP32" s="758"/>
      <c r="AQ32" s="759"/>
      <c r="AR32" s="759"/>
      <c r="AS32" s="759"/>
      <c r="AT32" s="763"/>
      <c r="AU32" s="230" t="s">
        <v>321</v>
      </c>
      <c r="AV32" s="230"/>
      <c r="AW32" s="230"/>
      <c r="AX32" s="677" t="s">
        <v>322</v>
      </c>
      <c r="AY32" s="678"/>
      <c r="AZ32" s="678"/>
      <c r="BA32" s="678"/>
      <c r="BB32" s="678"/>
      <c r="BC32" s="678"/>
      <c r="BD32" s="678"/>
      <c r="BE32" s="678"/>
      <c r="BF32" s="679"/>
      <c r="BG32" s="753">
        <v>99.2</v>
      </c>
      <c r="BH32" s="699"/>
      <c r="BI32" s="699"/>
      <c r="BJ32" s="699"/>
      <c r="BK32" s="699"/>
      <c r="BL32" s="699"/>
      <c r="BM32" s="684">
        <v>97.6</v>
      </c>
      <c r="BN32" s="745"/>
      <c r="BO32" s="745"/>
      <c r="BP32" s="745"/>
      <c r="BQ32" s="726"/>
      <c r="BR32" s="753">
        <v>96.5</v>
      </c>
      <c r="BS32" s="699"/>
      <c r="BT32" s="699"/>
      <c r="BU32" s="699"/>
      <c r="BV32" s="699"/>
      <c r="BW32" s="699"/>
      <c r="BX32" s="684">
        <v>94.4</v>
      </c>
      <c r="BY32" s="745"/>
      <c r="BZ32" s="745"/>
      <c r="CA32" s="745"/>
      <c r="CB32" s="726"/>
      <c r="CD32" s="769"/>
      <c r="CE32" s="770"/>
      <c r="CF32" s="719" t="s">
        <v>323</v>
      </c>
      <c r="CG32" s="720"/>
      <c r="CH32" s="720"/>
      <c r="CI32" s="720"/>
      <c r="CJ32" s="720"/>
      <c r="CK32" s="720"/>
      <c r="CL32" s="720"/>
      <c r="CM32" s="720"/>
      <c r="CN32" s="720"/>
      <c r="CO32" s="720"/>
      <c r="CP32" s="720"/>
      <c r="CQ32" s="721"/>
      <c r="CR32" s="680" t="s">
        <v>175</v>
      </c>
      <c r="CS32" s="681"/>
      <c r="CT32" s="681"/>
      <c r="CU32" s="681"/>
      <c r="CV32" s="681"/>
      <c r="CW32" s="681"/>
      <c r="CX32" s="681"/>
      <c r="CY32" s="682"/>
      <c r="CZ32" s="683" t="s">
        <v>175</v>
      </c>
      <c r="DA32" s="701"/>
      <c r="DB32" s="701"/>
      <c r="DC32" s="702"/>
      <c r="DD32" s="686" t="s">
        <v>175</v>
      </c>
      <c r="DE32" s="681"/>
      <c r="DF32" s="681"/>
      <c r="DG32" s="681"/>
      <c r="DH32" s="681"/>
      <c r="DI32" s="681"/>
      <c r="DJ32" s="681"/>
      <c r="DK32" s="682"/>
      <c r="DL32" s="686" t="s">
        <v>175</v>
      </c>
      <c r="DM32" s="681"/>
      <c r="DN32" s="681"/>
      <c r="DO32" s="681"/>
      <c r="DP32" s="681"/>
      <c r="DQ32" s="681"/>
      <c r="DR32" s="681"/>
      <c r="DS32" s="681"/>
      <c r="DT32" s="681"/>
      <c r="DU32" s="681"/>
      <c r="DV32" s="682"/>
      <c r="DW32" s="683" t="s">
        <v>175</v>
      </c>
      <c r="DX32" s="701"/>
      <c r="DY32" s="701"/>
      <c r="DZ32" s="701"/>
      <c r="EA32" s="701"/>
      <c r="EB32" s="701"/>
      <c r="EC32" s="722"/>
    </row>
    <row r="33" spans="2:133" ht="11.25" customHeight="1" x14ac:dyDescent="0.15">
      <c r="B33" s="677" t="s">
        <v>324</v>
      </c>
      <c r="C33" s="678"/>
      <c r="D33" s="678"/>
      <c r="E33" s="678"/>
      <c r="F33" s="678"/>
      <c r="G33" s="678"/>
      <c r="H33" s="678"/>
      <c r="I33" s="678"/>
      <c r="J33" s="678"/>
      <c r="K33" s="678"/>
      <c r="L33" s="678"/>
      <c r="M33" s="678"/>
      <c r="N33" s="678"/>
      <c r="O33" s="678"/>
      <c r="P33" s="678"/>
      <c r="Q33" s="679"/>
      <c r="R33" s="680">
        <v>171035</v>
      </c>
      <c r="S33" s="681"/>
      <c r="T33" s="681"/>
      <c r="U33" s="681"/>
      <c r="V33" s="681"/>
      <c r="W33" s="681"/>
      <c r="X33" s="681"/>
      <c r="Y33" s="682"/>
      <c r="Z33" s="713">
        <v>5.8</v>
      </c>
      <c r="AA33" s="713"/>
      <c r="AB33" s="713"/>
      <c r="AC33" s="713"/>
      <c r="AD33" s="714" t="s">
        <v>175</v>
      </c>
      <c r="AE33" s="714"/>
      <c r="AF33" s="714"/>
      <c r="AG33" s="714"/>
      <c r="AH33" s="714"/>
      <c r="AI33" s="714"/>
      <c r="AJ33" s="714"/>
      <c r="AK33" s="714"/>
      <c r="AL33" s="683" t="s">
        <v>242</v>
      </c>
      <c r="AM33" s="684"/>
      <c r="AN33" s="684"/>
      <c r="AO33" s="715"/>
      <c r="AP33" s="760"/>
      <c r="AQ33" s="761"/>
      <c r="AR33" s="761"/>
      <c r="AS33" s="761"/>
      <c r="AT33" s="764"/>
      <c r="AU33" s="232"/>
      <c r="AV33" s="232"/>
      <c r="AW33" s="232"/>
      <c r="AX33" s="661" t="s">
        <v>325</v>
      </c>
      <c r="AY33" s="662"/>
      <c r="AZ33" s="662"/>
      <c r="BA33" s="662"/>
      <c r="BB33" s="662"/>
      <c r="BC33" s="662"/>
      <c r="BD33" s="662"/>
      <c r="BE33" s="662"/>
      <c r="BF33" s="663"/>
      <c r="BG33" s="744">
        <v>99.6</v>
      </c>
      <c r="BH33" s="665"/>
      <c r="BI33" s="665"/>
      <c r="BJ33" s="665"/>
      <c r="BK33" s="665"/>
      <c r="BL33" s="665"/>
      <c r="BM33" s="707">
        <v>98.8</v>
      </c>
      <c r="BN33" s="665"/>
      <c r="BO33" s="665"/>
      <c r="BP33" s="665"/>
      <c r="BQ33" s="709"/>
      <c r="BR33" s="744">
        <v>99.8</v>
      </c>
      <c r="BS33" s="665"/>
      <c r="BT33" s="665"/>
      <c r="BU33" s="665"/>
      <c r="BV33" s="665"/>
      <c r="BW33" s="665"/>
      <c r="BX33" s="707">
        <v>98.9</v>
      </c>
      <c r="BY33" s="665"/>
      <c r="BZ33" s="665"/>
      <c r="CA33" s="665"/>
      <c r="CB33" s="709"/>
      <c r="CD33" s="719" t="s">
        <v>326</v>
      </c>
      <c r="CE33" s="720"/>
      <c r="CF33" s="720"/>
      <c r="CG33" s="720"/>
      <c r="CH33" s="720"/>
      <c r="CI33" s="720"/>
      <c r="CJ33" s="720"/>
      <c r="CK33" s="720"/>
      <c r="CL33" s="720"/>
      <c r="CM33" s="720"/>
      <c r="CN33" s="720"/>
      <c r="CO33" s="720"/>
      <c r="CP33" s="720"/>
      <c r="CQ33" s="721"/>
      <c r="CR33" s="680">
        <v>1253240</v>
      </c>
      <c r="CS33" s="699"/>
      <c r="CT33" s="699"/>
      <c r="CU33" s="699"/>
      <c r="CV33" s="699"/>
      <c r="CW33" s="699"/>
      <c r="CX33" s="699"/>
      <c r="CY33" s="700"/>
      <c r="CZ33" s="683">
        <v>44.8</v>
      </c>
      <c r="DA33" s="701"/>
      <c r="DB33" s="701"/>
      <c r="DC33" s="702"/>
      <c r="DD33" s="686">
        <v>860784</v>
      </c>
      <c r="DE33" s="699"/>
      <c r="DF33" s="699"/>
      <c r="DG33" s="699"/>
      <c r="DH33" s="699"/>
      <c r="DI33" s="699"/>
      <c r="DJ33" s="699"/>
      <c r="DK33" s="700"/>
      <c r="DL33" s="686">
        <v>421465</v>
      </c>
      <c r="DM33" s="699"/>
      <c r="DN33" s="699"/>
      <c r="DO33" s="699"/>
      <c r="DP33" s="699"/>
      <c r="DQ33" s="699"/>
      <c r="DR33" s="699"/>
      <c r="DS33" s="699"/>
      <c r="DT33" s="699"/>
      <c r="DU33" s="699"/>
      <c r="DV33" s="700"/>
      <c r="DW33" s="683">
        <v>29.2</v>
      </c>
      <c r="DX33" s="701"/>
      <c r="DY33" s="701"/>
      <c r="DZ33" s="701"/>
      <c r="EA33" s="701"/>
      <c r="EB33" s="701"/>
      <c r="EC33" s="722"/>
    </row>
    <row r="34" spans="2:133" ht="11.25" customHeight="1" x14ac:dyDescent="0.15">
      <c r="B34" s="677" t="s">
        <v>327</v>
      </c>
      <c r="C34" s="678"/>
      <c r="D34" s="678"/>
      <c r="E34" s="678"/>
      <c r="F34" s="678"/>
      <c r="G34" s="678"/>
      <c r="H34" s="678"/>
      <c r="I34" s="678"/>
      <c r="J34" s="678"/>
      <c r="K34" s="678"/>
      <c r="L34" s="678"/>
      <c r="M34" s="678"/>
      <c r="N34" s="678"/>
      <c r="O34" s="678"/>
      <c r="P34" s="678"/>
      <c r="Q34" s="679"/>
      <c r="R34" s="680">
        <v>5225</v>
      </c>
      <c r="S34" s="681"/>
      <c r="T34" s="681"/>
      <c r="U34" s="681"/>
      <c r="V34" s="681"/>
      <c r="W34" s="681"/>
      <c r="X34" s="681"/>
      <c r="Y34" s="682"/>
      <c r="Z34" s="713">
        <v>0.2</v>
      </c>
      <c r="AA34" s="713"/>
      <c r="AB34" s="713"/>
      <c r="AC34" s="713"/>
      <c r="AD34" s="714">
        <v>4446</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328</v>
      </c>
      <c r="CE34" s="720"/>
      <c r="CF34" s="720"/>
      <c r="CG34" s="720"/>
      <c r="CH34" s="720"/>
      <c r="CI34" s="720"/>
      <c r="CJ34" s="720"/>
      <c r="CK34" s="720"/>
      <c r="CL34" s="720"/>
      <c r="CM34" s="720"/>
      <c r="CN34" s="720"/>
      <c r="CO34" s="720"/>
      <c r="CP34" s="720"/>
      <c r="CQ34" s="721"/>
      <c r="CR34" s="680">
        <v>320426</v>
      </c>
      <c r="CS34" s="681"/>
      <c r="CT34" s="681"/>
      <c r="CU34" s="681"/>
      <c r="CV34" s="681"/>
      <c r="CW34" s="681"/>
      <c r="CX34" s="681"/>
      <c r="CY34" s="682"/>
      <c r="CZ34" s="683">
        <v>11.5</v>
      </c>
      <c r="DA34" s="701"/>
      <c r="DB34" s="701"/>
      <c r="DC34" s="702"/>
      <c r="DD34" s="686">
        <v>215677</v>
      </c>
      <c r="DE34" s="681"/>
      <c r="DF34" s="681"/>
      <c r="DG34" s="681"/>
      <c r="DH34" s="681"/>
      <c r="DI34" s="681"/>
      <c r="DJ34" s="681"/>
      <c r="DK34" s="682"/>
      <c r="DL34" s="686">
        <v>163441</v>
      </c>
      <c r="DM34" s="681"/>
      <c r="DN34" s="681"/>
      <c r="DO34" s="681"/>
      <c r="DP34" s="681"/>
      <c r="DQ34" s="681"/>
      <c r="DR34" s="681"/>
      <c r="DS34" s="681"/>
      <c r="DT34" s="681"/>
      <c r="DU34" s="681"/>
      <c r="DV34" s="682"/>
      <c r="DW34" s="683">
        <v>11.3</v>
      </c>
      <c r="DX34" s="701"/>
      <c r="DY34" s="701"/>
      <c r="DZ34" s="701"/>
      <c r="EA34" s="701"/>
      <c r="EB34" s="701"/>
      <c r="EC34" s="722"/>
    </row>
    <row r="35" spans="2:133" ht="11.25" customHeight="1" x14ac:dyDescent="0.15">
      <c r="B35" s="677" t="s">
        <v>329</v>
      </c>
      <c r="C35" s="678"/>
      <c r="D35" s="678"/>
      <c r="E35" s="678"/>
      <c r="F35" s="678"/>
      <c r="G35" s="678"/>
      <c r="H35" s="678"/>
      <c r="I35" s="678"/>
      <c r="J35" s="678"/>
      <c r="K35" s="678"/>
      <c r="L35" s="678"/>
      <c r="M35" s="678"/>
      <c r="N35" s="678"/>
      <c r="O35" s="678"/>
      <c r="P35" s="678"/>
      <c r="Q35" s="679"/>
      <c r="R35" s="680">
        <v>20331</v>
      </c>
      <c r="S35" s="681"/>
      <c r="T35" s="681"/>
      <c r="U35" s="681"/>
      <c r="V35" s="681"/>
      <c r="W35" s="681"/>
      <c r="X35" s="681"/>
      <c r="Y35" s="682"/>
      <c r="Z35" s="713">
        <v>0.7</v>
      </c>
      <c r="AA35" s="713"/>
      <c r="AB35" s="713"/>
      <c r="AC35" s="713"/>
      <c r="AD35" s="714" t="s">
        <v>175</v>
      </c>
      <c r="AE35" s="714"/>
      <c r="AF35" s="714"/>
      <c r="AG35" s="714"/>
      <c r="AH35" s="714"/>
      <c r="AI35" s="714"/>
      <c r="AJ35" s="714"/>
      <c r="AK35" s="714"/>
      <c r="AL35" s="683" t="s">
        <v>175</v>
      </c>
      <c r="AM35" s="684"/>
      <c r="AN35" s="684"/>
      <c r="AO35" s="715"/>
      <c r="AP35" s="235"/>
      <c r="AQ35" s="741" t="s">
        <v>330</v>
      </c>
      <c r="AR35" s="742"/>
      <c r="AS35" s="742"/>
      <c r="AT35" s="742"/>
      <c r="AU35" s="742"/>
      <c r="AV35" s="742"/>
      <c r="AW35" s="742"/>
      <c r="AX35" s="742"/>
      <c r="AY35" s="742"/>
      <c r="AZ35" s="742"/>
      <c r="BA35" s="742"/>
      <c r="BB35" s="742"/>
      <c r="BC35" s="742"/>
      <c r="BD35" s="742"/>
      <c r="BE35" s="742"/>
      <c r="BF35" s="743"/>
      <c r="BG35" s="741" t="s">
        <v>331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332</v>
      </c>
      <c r="CE35" s="720"/>
      <c r="CF35" s="720"/>
      <c r="CG35" s="720"/>
      <c r="CH35" s="720"/>
      <c r="CI35" s="720"/>
      <c r="CJ35" s="720"/>
      <c r="CK35" s="720"/>
      <c r="CL35" s="720"/>
      <c r="CM35" s="720"/>
      <c r="CN35" s="720"/>
      <c r="CO35" s="720"/>
      <c r="CP35" s="720"/>
      <c r="CQ35" s="721"/>
      <c r="CR35" s="680">
        <v>30560</v>
      </c>
      <c r="CS35" s="699"/>
      <c r="CT35" s="699"/>
      <c r="CU35" s="699"/>
      <c r="CV35" s="699"/>
      <c r="CW35" s="699"/>
      <c r="CX35" s="699"/>
      <c r="CY35" s="700"/>
      <c r="CZ35" s="683">
        <v>1.1000000000000001</v>
      </c>
      <c r="DA35" s="701"/>
      <c r="DB35" s="701"/>
      <c r="DC35" s="702"/>
      <c r="DD35" s="686">
        <v>25905</v>
      </c>
      <c r="DE35" s="699"/>
      <c r="DF35" s="699"/>
      <c r="DG35" s="699"/>
      <c r="DH35" s="699"/>
      <c r="DI35" s="699"/>
      <c r="DJ35" s="699"/>
      <c r="DK35" s="700"/>
      <c r="DL35" s="686">
        <v>16532</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15">
      <c r="B36" s="677" t="s">
        <v>333</v>
      </c>
      <c r="C36" s="678"/>
      <c r="D36" s="678"/>
      <c r="E36" s="678"/>
      <c r="F36" s="678"/>
      <c r="G36" s="678"/>
      <c r="H36" s="678"/>
      <c r="I36" s="678"/>
      <c r="J36" s="678"/>
      <c r="K36" s="678"/>
      <c r="L36" s="678"/>
      <c r="M36" s="678"/>
      <c r="N36" s="678"/>
      <c r="O36" s="678"/>
      <c r="P36" s="678"/>
      <c r="Q36" s="679"/>
      <c r="R36" s="680">
        <v>62254</v>
      </c>
      <c r="S36" s="681"/>
      <c r="T36" s="681"/>
      <c r="U36" s="681"/>
      <c r="V36" s="681"/>
      <c r="W36" s="681"/>
      <c r="X36" s="681"/>
      <c r="Y36" s="682"/>
      <c r="Z36" s="713">
        <v>2.1</v>
      </c>
      <c r="AA36" s="713"/>
      <c r="AB36" s="713"/>
      <c r="AC36" s="713"/>
      <c r="AD36" s="714" t="s">
        <v>242</v>
      </c>
      <c r="AE36" s="714"/>
      <c r="AF36" s="714"/>
      <c r="AG36" s="714"/>
      <c r="AH36" s="714"/>
      <c r="AI36" s="714"/>
      <c r="AJ36" s="714"/>
      <c r="AK36" s="714"/>
      <c r="AL36" s="683" t="s">
        <v>175</v>
      </c>
      <c r="AM36" s="684"/>
      <c r="AN36" s="684"/>
      <c r="AO36" s="715"/>
      <c r="AP36" s="235"/>
      <c r="AQ36" s="732" t="s">
        <v>334</v>
      </c>
      <c r="AR36" s="733"/>
      <c r="AS36" s="733"/>
      <c r="AT36" s="733"/>
      <c r="AU36" s="733"/>
      <c r="AV36" s="733"/>
      <c r="AW36" s="733"/>
      <c r="AX36" s="733"/>
      <c r="AY36" s="734"/>
      <c r="AZ36" s="735">
        <v>154972</v>
      </c>
      <c r="BA36" s="736"/>
      <c r="BB36" s="736"/>
      <c r="BC36" s="736"/>
      <c r="BD36" s="736"/>
      <c r="BE36" s="736"/>
      <c r="BF36" s="737"/>
      <c r="BG36" s="738" t="s">
        <v>335</v>
      </c>
      <c r="BH36" s="739"/>
      <c r="BI36" s="739"/>
      <c r="BJ36" s="739"/>
      <c r="BK36" s="739"/>
      <c r="BL36" s="739"/>
      <c r="BM36" s="739"/>
      <c r="BN36" s="739"/>
      <c r="BO36" s="739"/>
      <c r="BP36" s="739"/>
      <c r="BQ36" s="739"/>
      <c r="BR36" s="739"/>
      <c r="BS36" s="739"/>
      <c r="BT36" s="739"/>
      <c r="BU36" s="740"/>
      <c r="BV36" s="735">
        <v>3412</v>
      </c>
      <c r="BW36" s="736"/>
      <c r="BX36" s="736"/>
      <c r="BY36" s="736"/>
      <c r="BZ36" s="736"/>
      <c r="CA36" s="736"/>
      <c r="CB36" s="737"/>
      <c r="CD36" s="719" t="s">
        <v>336</v>
      </c>
      <c r="CE36" s="720"/>
      <c r="CF36" s="720"/>
      <c r="CG36" s="720"/>
      <c r="CH36" s="720"/>
      <c r="CI36" s="720"/>
      <c r="CJ36" s="720"/>
      <c r="CK36" s="720"/>
      <c r="CL36" s="720"/>
      <c r="CM36" s="720"/>
      <c r="CN36" s="720"/>
      <c r="CO36" s="720"/>
      <c r="CP36" s="720"/>
      <c r="CQ36" s="721"/>
      <c r="CR36" s="680">
        <v>400109</v>
      </c>
      <c r="CS36" s="681"/>
      <c r="CT36" s="681"/>
      <c r="CU36" s="681"/>
      <c r="CV36" s="681"/>
      <c r="CW36" s="681"/>
      <c r="CX36" s="681"/>
      <c r="CY36" s="682"/>
      <c r="CZ36" s="683">
        <v>14.3</v>
      </c>
      <c r="DA36" s="701"/>
      <c r="DB36" s="701"/>
      <c r="DC36" s="702"/>
      <c r="DD36" s="686">
        <v>159684</v>
      </c>
      <c r="DE36" s="681"/>
      <c r="DF36" s="681"/>
      <c r="DG36" s="681"/>
      <c r="DH36" s="681"/>
      <c r="DI36" s="681"/>
      <c r="DJ36" s="681"/>
      <c r="DK36" s="682"/>
      <c r="DL36" s="686">
        <v>112597</v>
      </c>
      <c r="DM36" s="681"/>
      <c r="DN36" s="681"/>
      <c r="DO36" s="681"/>
      <c r="DP36" s="681"/>
      <c r="DQ36" s="681"/>
      <c r="DR36" s="681"/>
      <c r="DS36" s="681"/>
      <c r="DT36" s="681"/>
      <c r="DU36" s="681"/>
      <c r="DV36" s="682"/>
      <c r="DW36" s="683">
        <v>7.8</v>
      </c>
      <c r="DX36" s="701"/>
      <c r="DY36" s="701"/>
      <c r="DZ36" s="701"/>
      <c r="EA36" s="701"/>
      <c r="EB36" s="701"/>
      <c r="EC36" s="722"/>
    </row>
    <row r="37" spans="2:133" ht="11.25" customHeight="1" x14ac:dyDescent="0.15">
      <c r="B37" s="677" t="s">
        <v>337</v>
      </c>
      <c r="C37" s="678"/>
      <c r="D37" s="678"/>
      <c r="E37" s="678"/>
      <c r="F37" s="678"/>
      <c r="G37" s="678"/>
      <c r="H37" s="678"/>
      <c r="I37" s="678"/>
      <c r="J37" s="678"/>
      <c r="K37" s="678"/>
      <c r="L37" s="678"/>
      <c r="M37" s="678"/>
      <c r="N37" s="678"/>
      <c r="O37" s="678"/>
      <c r="P37" s="678"/>
      <c r="Q37" s="679"/>
      <c r="R37" s="680">
        <v>125783</v>
      </c>
      <c r="S37" s="681"/>
      <c r="T37" s="681"/>
      <c r="U37" s="681"/>
      <c r="V37" s="681"/>
      <c r="W37" s="681"/>
      <c r="X37" s="681"/>
      <c r="Y37" s="682"/>
      <c r="Z37" s="713">
        <v>4.3</v>
      </c>
      <c r="AA37" s="713"/>
      <c r="AB37" s="713"/>
      <c r="AC37" s="713"/>
      <c r="AD37" s="714" t="s">
        <v>175</v>
      </c>
      <c r="AE37" s="714"/>
      <c r="AF37" s="714"/>
      <c r="AG37" s="714"/>
      <c r="AH37" s="714"/>
      <c r="AI37" s="714"/>
      <c r="AJ37" s="714"/>
      <c r="AK37" s="714"/>
      <c r="AL37" s="683" t="s">
        <v>175</v>
      </c>
      <c r="AM37" s="684"/>
      <c r="AN37" s="684"/>
      <c r="AO37" s="715"/>
      <c r="AQ37" s="723" t="s">
        <v>338</v>
      </c>
      <c r="AR37" s="724"/>
      <c r="AS37" s="724"/>
      <c r="AT37" s="724"/>
      <c r="AU37" s="724"/>
      <c r="AV37" s="724"/>
      <c r="AW37" s="724"/>
      <c r="AX37" s="724"/>
      <c r="AY37" s="725"/>
      <c r="AZ37" s="680">
        <v>33253</v>
      </c>
      <c r="BA37" s="681"/>
      <c r="BB37" s="681"/>
      <c r="BC37" s="681"/>
      <c r="BD37" s="699"/>
      <c r="BE37" s="699"/>
      <c r="BF37" s="726"/>
      <c r="BG37" s="719" t="s">
        <v>339</v>
      </c>
      <c r="BH37" s="720"/>
      <c r="BI37" s="720"/>
      <c r="BJ37" s="720"/>
      <c r="BK37" s="720"/>
      <c r="BL37" s="720"/>
      <c r="BM37" s="720"/>
      <c r="BN37" s="720"/>
      <c r="BO37" s="720"/>
      <c r="BP37" s="720"/>
      <c r="BQ37" s="720"/>
      <c r="BR37" s="720"/>
      <c r="BS37" s="720"/>
      <c r="BT37" s="720"/>
      <c r="BU37" s="721"/>
      <c r="BV37" s="680">
        <v>-288</v>
      </c>
      <c r="BW37" s="681"/>
      <c r="BX37" s="681"/>
      <c r="BY37" s="681"/>
      <c r="BZ37" s="681"/>
      <c r="CA37" s="681"/>
      <c r="CB37" s="727"/>
      <c r="CD37" s="719" t="s">
        <v>340</v>
      </c>
      <c r="CE37" s="720"/>
      <c r="CF37" s="720"/>
      <c r="CG37" s="720"/>
      <c r="CH37" s="720"/>
      <c r="CI37" s="720"/>
      <c r="CJ37" s="720"/>
      <c r="CK37" s="720"/>
      <c r="CL37" s="720"/>
      <c r="CM37" s="720"/>
      <c r="CN37" s="720"/>
      <c r="CO37" s="720"/>
      <c r="CP37" s="720"/>
      <c r="CQ37" s="721"/>
      <c r="CR37" s="680">
        <v>56109</v>
      </c>
      <c r="CS37" s="699"/>
      <c r="CT37" s="699"/>
      <c r="CU37" s="699"/>
      <c r="CV37" s="699"/>
      <c r="CW37" s="699"/>
      <c r="CX37" s="699"/>
      <c r="CY37" s="700"/>
      <c r="CZ37" s="683">
        <v>2</v>
      </c>
      <c r="DA37" s="701"/>
      <c r="DB37" s="701"/>
      <c r="DC37" s="702"/>
      <c r="DD37" s="686">
        <v>56109</v>
      </c>
      <c r="DE37" s="699"/>
      <c r="DF37" s="699"/>
      <c r="DG37" s="699"/>
      <c r="DH37" s="699"/>
      <c r="DI37" s="699"/>
      <c r="DJ37" s="699"/>
      <c r="DK37" s="700"/>
      <c r="DL37" s="686">
        <v>54903</v>
      </c>
      <c r="DM37" s="699"/>
      <c r="DN37" s="699"/>
      <c r="DO37" s="699"/>
      <c r="DP37" s="699"/>
      <c r="DQ37" s="699"/>
      <c r="DR37" s="699"/>
      <c r="DS37" s="699"/>
      <c r="DT37" s="699"/>
      <c r="DU37" s="699"/>
      <c r="DV37" s="700"/>
      <c r="DW37" s="683">
        <v>3.8</v>
      </c>
      <c r="DX37" s="701"/>
      <c r="DY37" s="701"/>
      <c r="DZ37" s="701"/>
      <c r="EA37" s="701"/>
      <c r="EB37" s="701"/>
      <c r="EC37" s="722"/>
    </row>
    <row r="38" spans="2:133" ht="11.25" customHeight="1" x14ac:dyDescent="0.15">
      <c r="B38" s="677" t="s">
        <v>341</v>
      </c>
      <c r="C38" s="678"/>
      <c r="D38" s="678"/>
      <c r="E38" s="678"/>
      <c r="F38" s="678"/>
      <c r="G38" s="678"/>
      <c r="H38" s="678"/>
      <c r="I38" s="678"/>
      <c r="J38" s="678"/>
      <c r="K38" s="678"/>
      <c r="L38" s="678"/>
      <c r="M38" s="678"/>
      <c r="N38" s="678"/>
      <c r="O38" s="678"/>
      <c r="P38" s="678"/>
      <c r="Q38" s="679"/>
      <c r="R38" s="680">
        <v>32120</v>
      </c>
      <c r="S38" s="681"/>
      <c r="T38" s="681"/>
      <c r="U38" s="681"/>
      <c r="V38" s="681"/>
      <c r="W38" s="681"/>
      <c r="X38" s="681"/>
      <c r="Y38" s="682"/>
      <c r="Z38" s="713">
        <v>1.1000000000000001</v>
      </c>
      <c r="AA38" s="713"/>
      <c r="AB38" s="713"/>
      <c r="AC38" s="713"/>
      <c r="AD38" s="714">
        <v>13</v>
      </c>
      <c r="AE38" s="714"/>
      <c r="AF38" s="714"/>
      <c r="AG38" s="714"/>
      <c r="AH38" s="714"/>
      <c r="AI38" s="714"/>
      <c r="AJ38" s="714"/>
      <c r="AK38" s="714"/>
      <c r="AL38" s="683">
        <v>0</v>
      </c>
      <c r="AM38" s="684"/>
      <c r="AN38" s="684"/>
      <c r="AO38" s="715"/>
      <c r="AQ38" s="723" t="s">
        <v>342</v>
      </c>
      <c r="AR38" s="724"/>
      <c r="AS38" s="724"/>
      <c r="AT38" s="724"/>
      <c r="AU38" s="724"/>
      <c r="AV38" s="724"/>
      <c r="AW38" s="724"/>
      <c r="AX38" s="724"/>
      <c r="AY38" s="725"/>
      <c r="AZ38" s="680">
        <v>18026</v>
      </c>
      <c r="BA38" s="681"/>
      <c r="BB38" s="681"/>
      <c r="BC38" s="681"/>
      <c r="BD38" s="699"/>
      <c r="BE38" s="699"/>
      <c r="BF38" s="726"/>
      <c r="BG38" s="719" t="s">
        <v>343</v>
      </c>
      <c r="BH38" s="720"/>
      <c r="BI38" s="720"/>
      <c r="BJ38" s="720"/>
      <c r="BK38" s="720"/>
      <c r="BL38" s="720"/>
      <c r="BM38" s="720"/>
      <c r="BN38" s="720"/>
      <c r="BO38" s="720"/>
      <c r="BP38" s="720"/>
      <c r="BQ38" s="720"/>
      <c r="BR38" s="720"/>
      <c r="BS38" s="720"/>
      <c r="BT38" s="720"/>
      <c r="BU38" s="721"/>
      <c r="BV38" s="680">
        <v>183</v>
      </c>
      <c r="BW38" s="681"/>
      <c r="BX38" s="681"/>
      <c r="BY38" s="681"/>
      <c r="BZ38" s="681"/>
      <c r="CA38" s="681"/>
      <c r="CB38" s="727"/>
      <c r="CD38" s="719" t="s">
        <v>344</v>
      </c>
      <c r="CE38" s="720"/>
      <c r="CF38" s="720"/>
      <c r="CG38" s="720"/>
      <c r="CH38" s="720"/>
      <c r="CI38" s="720"/>
      <c r="CJ38" s="720"/>
      <c r="CK38" s="720"/>
      <c r="CL38" s="720"/>
      <c r="CM38" s="720"/>
      <c r="CN38" s="720"/>
      <c r="CO38" s="720"/>
      <c r="CP38" s="720"/>
      <c r="CQ38" s="721"/>
      <c r="CR38" s="680">
        <v>154972</v>
      </c>
      <c r="CS38" s="681"/>
      <c r="CT38" s="681"/>
      <c r="CU38" s="681"/>
      <c r="CV38" s="681"/>
      <c r="CW38" s="681"/>
      <c r="CX38" s="681"/>
      <c r="CY38" s="682"/>
      <c r="CZ38" s="683">
        <v>5.5</v>
      </c>
      <c r="DA38" s="701"/>
      <c r="DB38" s="701"/>
      <c r="DC38" s="702"/>
      <c r="DD38" s="686">
        <v>132975</v>
      </c>
      <c r="DE38" s="681"/>
      <c r="DF38" s="681"/>
      <c r="DG38" s="681"/>
      <c r="DH38" s="681"/>
      <c r="DI38" s="681"/>
      <c r="DJ38" s="681"/>
      <c r="DK38" s="682"/>
      <c r="DL38" s="686">
        <v>128895</v>
      </c>
      <c r="DM38" s="681"/>
      <c r="DN38" s="681"/>
      <c r="DO38" s="681"/>
      <c r="DP38" s="681"/>
      <c r="DQ38" s="681"/>
      <c r="DR38" s="681"/>
      <c r="DS38" s="681"/>
      <c r="DT38" s="681"/>
      <c r="DU38" s="681"/>
      <c r="DV38" s="682"/>
      <c r="DW38" s="683">
        <v>8.9</v>
      </c>
      <c r="DX38" s="701"/>
      <c r="DY38" s="701"/>
      <c r="DZ38" s="701"/>
      <c r="EA38" s="701"/>
      <c r="EB38" s="701"/>
      <c r="EC38" s="722"/>
    </row>
    <row r="39" spans="2:133" ht="11.25" customHeight="1" x14ac:dyDescent="0.15">
      <c r="B39" s="677" t="s">
        <v>345</v>
      </c>
      <c r="C39" s="678"/>
      <c r="D39" s="678"/>
      <c r="E39" s="678"/>
      <c r="F39" s="678"/>
      <c r="G39" s="678"/>
      <c r="H39" s="678"/>
      <c r="I39" s="678"/>
      <c r="J39" s="678"/>
      <c r="K39" s="678"/>
      <c r="L39" s="678"/>
      <c r="M39" s="678"/>
      <c r="N39" s="678"/>
      <c r="O39" s="678"/>
      <c r="P39" s="678"/>
      <c r="Q39" s="679"/>
      <c r="R39" s="680">
        <v>430317</v>
      </c>
      <c r="S39" s="681"/>
      <c r="T39" s="681"/>
      <c r="U39" s="681"/>
      <c r="V39" s="681"/>
      <c r="W39" s="681"/>
      <c r="X39" s="681"/>
      <c r="Y39" s="682"/>
      <c r="Z39" s="713">
        <v>14.7</v>
      </c>
      <c r="AA39" s="713"/>
      <c r="AB39" s="713"/>
      <c r="AC39" s="713"/>
      <c r="AD39" s="714" t="s">
        <v>146</v>
      </c>
      <c r="AE39" s="714"/>
      <c r="AF39" s="714"/>
      <c r="AG39" s="714"/>
      <c r="AH39" s="714"/>
      <c r="AI39" s="714"/>
      <c r="AJ39" s="714"/>
      <c r="AK39" s="714"/>
      <c r="AL39" s="683" t="s">
        <v>242</v>
      </c>
      <c r="AM39" s="684"/>
      <c r="AN39" s="684"/>
      <c r="AO39" s="715"/>
      <c r="AQ39" s="723" t="s">
        <v>346</v>
      </c>
      <c r="AR39" s="724"/>
      <c r="AS39" s="724"/>
      <c r="AT39" s="724"/>
      <c r="AU39" s="724"/>
      <c r="AV39" s="724"/>
      <c r="AW39" s="724"/>
      <c r="AX39" s="724"/>
      <c r="AY39" s="725"/>
      <c r="AZ39" s="680" t="s">
        <v>146</v>
      </c>
      <c r="BA39" s="681"/>
      <c r="BB39" s="681"/>
      <c r="BC39" s="681"/>
      <c r="BD39" s="699"/>
      <c r="BE39" s="699"/>
      <c r="BF39" s="726"/>
      <c r="BG39" s="719" t="s">
        <v>347</v>
      </c>
      <c r="BH39" s="720"/>
      <c r="BI39" s="720"/>
      <c r="BJ39" s="720"/>
      <c r="BK39" s="720"/>
      <c r="BL39" s="720"/>
      <c r="BM39" s="720"/>
      <c r="BN39" s="720"/>
      <c r="BO39" s="720"/>
      <c r="BP39" s="720"/>
      <c r="BQ39" s="720"/>
      <c r="BR39" s="720"/>
      <c r="BS39" s="720"/>
      <c r="BT39" s="720"/>
      <c r="BU39" s="721"/>
      <c r="BV39" s="680">
        <v>242</v>
      </c>
      <c r="BW39" s="681"/>
      <c r="BX39" s="681"/>
      <c r="BY39" s="681"/>
      <c r="BZ39" s="681"/>
      <c r="CA39" s="681"/>
      <c r="CB39" s="727"/>
      <c r="CD39" s="719" t="s">
        <v>348</v>
      </c>
      <c r="CE39" s="720"/>
      <c r="CF39" s="720"/>
      <c r="CG39" s="720"/>
      <c r="CH39" s="720"/>
      <c r="CI39" s="720"/>
      <c r="CJ39" s="720"/>
      <c r="CK39" s="720"/>
      <c r="CL39" s="720"/>
      <c r="CM39" s="720"/>
      <c r="CN39" s="720"/>
      <c r="CO39" s="720"/>
      <c r="CP39" s="720"/>
      <c r="CQ39" s="721"/>
      <c r="CR39" s="680">
        <v>347173</v>
      </c>
      <c r="CS39" s="699"/>
      <c r="CT39" s="699"/>
      <c r="CU39" s="699"/>
      <c r="CV39" s="699"/>
      <c r="CW39" s="699"/>
      <c r="CX39" s="699"/>
      <c r="CY39" s="700"/>
      <c r="CZ39" s="683">
        <v>12.4</v>
      </c>
      <c r="DA39" s="701"/>
      <c r="DB39" s="701"/>
      <c r="DC39" s="702"/>
      <c r="DD39" s="686">
        <v>326543</v>
      </c>
      <c r="DE39" s="699"/>
      <c r="DF39" s="699"/>
      <c r="DG39" s="699"/>
      <c r="DH39" s="699"/>
      <c r="DI39" s="699"/>
      <c r="DJ39" s="699"/>
      <c r="DK39" s="700"/>
      <c r="DL39" s="686" t="s">
        <v>175</v>
      </c>
      <c r="DM39" s="699"/>
      <c r="DN39" s="699"/>
      <c r="DO39" s="699"/>
      <c r="DP39" s="699"/>
      <c r="DQ39" s="699"/>
      <c r="DR39" s="699"/>
      <c r="DS39" s="699"/>
      <c r="DT39" s="699"/>
      <c r="DU39" s="699"/>
      <c r="DV39" s="700"/>
      <c r="DW39" s="683" t="s">
        <v>175</v>
      </c>
      <c r="DX39" s="701"/>
      <c r="DY39" s="701"/>
      <c r="DZ39" s="701"/>
      <c r="EA39" s="701"/>
      <c r="EB39" s="701"/>
      <c r="EC39" s="722"/>
    </row>
    <row r="40" spans="2:133" ht="11.25" customHeight="1" x14ac:dyDescent="0.15">
      <c r="B40" s="677" t="s">
        <v>349</v>
      </c>
      <c r="C40" s="678"/>
      <c r="D40" s="678"/>
      <c r="E40" s="678"/>
      <c r="F40" s="678"/>
      <c r="G40" s="678"/>
      <c r="H40" s="678"/>
      <c r="I40" s="678"/>
      <c r="J40" s="678"/>
      <c r="K40" s="678"/>
      <c r="L40" s="678"/>
      <c r="M40" s="678"/>
      <c r="N40" s="678"/>
      <c r="O40" s="678"/>
      <c r="P40" s="678"/>
      <c r="Q40" s="679"/>
      <c r="R40" s="680">
        <v>300</v>
      </c>
      <c r="S40" s="681"/>
      <c r="T40" s="681"/>
      <c r="U40" s="681"/>
      <c r="V40" s="681"/>
      <c r="W40" s="681"/>
      <c r="X40" s="681"/>
      <c r="Y40" s="682"/>
      <c r="Z40" s="713">
        <v>0</v>
      </c>
      <c r="AA40" s="713"/>
      <c r="AB40" s="713"/>
      <c r="AC40" s="713"/>
      <c r="AD40" s="714" t="s">
        <v>175</v>
      </c>
      <c r="AE40" s="714"/>
      <c r="AF40" s="714"/>
      <c r="AG40" s="714"/>
      <c r="AH40" s="714"/>
      <c r="AI40" s="714"/>
      <c r="AJ40" s="714"/>
      <c r="AK40" s="714"/>
      <c r="AL40" s="683" t="s">
        <v>175</v>
      </c>
      <c r="AM40" s="684"/>
      <c r="AN40" s="684"/>
      <c r="AO40" s="715"/>
      <c r="AQ40" s="723" t="s">
        <v>350</v>
      </c>
      <c r="AR40" s="724"/>
      <c r="AS40" s="724"/>
      <c r="AT40" s="724"/>
      <c r="AU40" s="724"/>
      <c r="AV40" s="724"/>
      <c r="AW40" s="724"/>
      <c r="AX40" s="724"/>
      <c r="AY40" s="725"/>
      <c r="AZ40" s="680" t="s">
        <v>175</v>
      </c>
      <c r="BA40" s="681"/>
      <c r="BB40" s="681"/>
      <c r="BC40" s="681"/>
      <c r="BD40" s="699"/>
      <c r="BE40" s="699"/>
      <c r="BF40" s="726"/>
      <c r="BG40" s="728" t="s">
        <v>351</v>
      </c>
      <c r="BH40" s="729"/>
      <c r="BI40" s="729"/>
      <c r="BJ40" s="729"/>
      <c r="BK40" s="729"/>
      <c r="BL40" s="236"/>
      <c r="BM40" s="720" t="s">
        <v>352</v>
      </c>
      <c r="BN40" s="720"/>
      <c r="BO40" s="720"/>
      <c r="BP40" s="720"/>
      <c r="BQ40" s="720"/>
      <c r="BR40" s="720"/>
      <c r="BS40" s="720"/>
      <c r="BT40" s="720"/>
      <c r="BU40" s="721"/>
      <c r="BV40" s="680">
        <v>69</v>
      </c>
      <c r="BW40" s="681"/>
      <c r="BX40" s="681"/>
      <c r="BY40" s="681"/>
      <c r="BZ40" s="681"/>
      <c r="CA40" s="681"/>
      <c r="CB40" s="727"/>
      <c r="CD40" s="719" t="s">
        <v>353</v>
      </c>
      <c r="CE40" s="720"/>
      <c r="CF40" s="720"/>
      <c r="CG40" s="720"/>
      <c r="CH40" s="720"/>
      <c r="CI40" s="720"/>
      <c r="CJ40" s="720"/>
      <c r="CK40" s="720"/>
      <c r="CL40" s="720"/>
      <c r="CM40" s="720"/>
      <c r="CN40" s="720"/>
      <c r="CO40" s="720"/>
      <c r="CP40" s="720"/>
      <c r="CQ40" s="721"/>
      <c r="CR40" s="680" t="s">
        <v>175</v>
      </c>
      <c r="CS40" s="681"/>
      <c r="CT40" s="681"/>
      <c r="CU40" s="681"/>
      <c r="CV40" s="681"/>
      <c r="CW40" s="681"/>
      <c r="CX40" s="681"/>
      <c r="CY40" s="682"/>
      <c r="CZ40" s="683" t="s">
        <v>175</v>
      </c>
      <c r="DA40" s="701"/>
      <c r="DB40" s="701"/>
      <c r="DC40" s="702"/>
      <c r="DD40" s="686" t="s">
        <v>146</v>
      </c>
      <c r="DE40" s="681"/>
      <c r="DF40" s="681"/>
      <c r="DG40" s="681"/>
      <c r="DH40" s="681"/>
      <c r="DI40" s="681"/>
      <c r="DJ40" s="681"/>
      <c r="DK40" s="682"/>
      <c r="DL40" s="686" t="s">
        <v>175</v>
      </c>
      <c r="DM40" s="681"/>
      <c r="DN40" s="681"/>
      <c r="DO40" s="681"/>
      <c r="DP40" s="681"/>
      <c r="DQ40" s="681"/>
      <c r="DR40" s="681"/>
      <c r="DS40" s="681"/>
      <c r="DT40" s="681"/>
      <c r="DU40" s="681"/>
      <c r="DV40" s="682"/>
      <c r="DW40" s="683" t="s">
        <v>175</v>
      </c>
      <c r="DX40" s="701"/>
      <c r="DY40" s="701"/>
      <c r="DZ40" s="701"/>
      <c r="EA40" s="701"/>
      <c r="EB40" s="701"/>
      <c r="EC40" s="722"/>
    </row>
    <row r="41" spans="2:133" ht="11.25" customHeight="1" x14ac:dyDescent="0.15">
      <c r="B41" s="677" t="s">
        <v>354</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175</v>
      </c>
      <c r="AA41" s="713"/>
      <c r="AB41" s="713"/>
      <c r="AC41" s="713"/>
      <c r="AD41" s="714" t="s">
        <v>175</v>
      </c>
      <c r="AE41" s="714"/>
      <c r="AF41" s="714"/>
      <c r="AG41" s="714"/>
      <c r="AH41" s="714"/>
      <c r="AI41" s="714"/>
      <c r="AJ41" s="714"/>
      <c r="AK41" s="714"/>
      <c r="AL41" s="683" t="s">
        <v>175</v>
      </c>
      <c r="AM41" s="684"/>
      <c r="AN41" s="684"/>
      <c r="AO41" s="715"/>
      <c r="AQ41" s="723" t="s">
        <v>355</v>
      </c>
      <c r="AR41" s="724"/>
      <c r="AS41" s="724"/>
      <c r="AT41" s="724"/>
      <c r="AU41" s="724"/>
      <c r="AV41" s="724"/>
      <c r="AW41" s="724"/>
      <c r="AX41" s="724"/>
      <c r="AY41" s="725"/>
      <c r="AZ41" s="680">
        <v>19442</v>
      </c>
      <c r="BA41" s="681"/>
      <c r="BB41" s="681"/>
      <c r="BC41" s="681"/>
      <c r="BD41" s="699"/>
      <c r="BE41" s="699"/>
      <c r="BF41" s="726"/>
      <c r="BG41" s="728"/>
      <c r="BH41" s="729"/>
      <c r="BI41" s="729"/>
      <c r="BJ41" s="729"/>
      <c r="BK41" s="729"/>
      <c r="BL41" s="236"/>
      <c r="BM41" s="720" t="s">
        <v>356</v>
      </c>
      <c r="BN41" s="720"/>
      <c r="BO41" s="720"/>
      <c r="BP41" s="720"/>
      <c r="BQ41" s="720"/>
      <c r="BR41" s="720"/>
      <c r="BS41" s="720"/>
      <c r="BT41" s="720"/>
      <c r="BU41" s="721"/>
      <c r="BV41" s="680">
        <v>4</v>
      </c>
      <c r="BW41" s="681"/>
      <c r="BX41" s="681"/>
      <c r="BY41" s="681"/>
      <c r="BZ41" s="681"/>
      <c r="CA41" s="681"/>
      <c r="CB41" s="727"/>
      <c r="CD41" s="719" t="s">
        <v>357</v>
      </c>
      <c r="CE41" s="720"/>
      <c r="CF41" s="720"/>
      <c r="CG41" s="720"/>
      <c r="CH41" s="720"/>
      <c r="CI41" s="720"/>
      <c r="CJ41" s="720"/>
      <c r="CK41" s="720"/>
      <c r="CL41" s="720"/>
      <c r="CM41" s="720"/>
      <c r="CN41" s="720"/>
      <c r="CO41" s="720"/>
      <c r="CP41" s="720"/>
      <c r="CQ41" s="721"/>
      <c r="CR41" s="680" t="s">
        <v>242</v>
      </c>
      <c r="CS41" s="699"/>
      <c r="CT41" s="699"/>
      <c r="CU41" s="699"/>
      <c r="CV41" s="699"/>
      <c r="CW41" s="699"/>
      <c r="CX41" s="699"/>
      <c r="CY41" s="700"/>
      <c r="CZ41" s="683" t="s">
        <v>175</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358</v>
      </c>
      <c r="C42" s="678"/>
      <c r="D42" s="678"/>
      <c r="E42" s="678"/>
      <c r="F42" s="678"/>
      <c r="G42" s="678"/>
      <c r="H42" s="678"/>
      <c r="I42" s="678"/>
      <c r="J42" s="678"/>
      <c r="K42" s="678"/>
      <c r="L42" s="678"/>
      <c r="M42" s="678"/>
      <c r="N42" s="678"/>
      <c r="O42" s="678"/>
      <c r="P42" s="678"/>
      <c r="Q42" s="679"/>
      <c r="R42" s="680">
        <v>37517</v>
      </c>
      <c r="S42" s="681"/>
      <c r="T42" s="681"/>
      <c r="U42" s="681"/>
      <c r="V42" s="681"/>
      <c r="W42" s="681"/>
      <c r="X42" s="681"/>
      <c r="Y42" s="682"/>
      <c r="Z42" s="713">
        <v>1.3</v>
      </c>
      <c r="AA42" s="713"/>
      <c r="AB42" s="713"/>
      <c r="AC42" s="713"/>
      <c r="AD42" s="714" t="s">
        <v>175</v>
      </c>
      <c r="AE42" s="714"/>
      <c r="AF42" s="714"/>
      <c r="AG42" s="714"/>
      <c r="AH42" s="714"/>
      <c r="AI42" s="714"/>
      <c r="AJ42" s="714"/>
      <c r="AK42" s="714"/>
      <c r="AL42" s="683" t="s">
        <v>175</v>
      </c>
      <c r="AM42" s="684"/>
      <c r="AN42" s="684"/>
      <c r="AO42" s="715"/>
      <c r="AQ42" s="716" t="s">
        <v>359</v>
      </c>
      <c r="AR42" s="717"/>
      <c r="AS42" s="717"/>
      <c r="AT42" s="717"/>
      <c r="AU42" s="717"/>
      <c r="AV42" s="717"/>
      <c r="AW42" s="717"/>
      <c r="AX42" s="717"/>
      <c r="AY42" s="718"/>
      <c r="AZ42" s="664">
        <v>84251</v>
      </c>
      <c r="BA42" s="703"/>
      <c r="BB42" s="703"/>
      <c r="BC42" s="703"/>
      <c r="BD42" s="665"/>
      <c r="BE42" s="665"/>
      <c r="BF42" s="709"/>
      <c r="BG42" s="730"/>
      <c r="BH42" s="731"/>
      <c r="BI42" s="731"/>
      <c r="BJ42" s="731"/>
      <c r="BK42" s="731"/>
      <c r="BL42" s="237"/>
      <c r="BM42" s="710" t="s">
        <v>360</v>
      </c>
      <c r="BN42" s="710"/>
      <c r="BO42" s="710"/>
      <c r="BP42" s="710"/>
      <c r="BQ42" s="710"/>
      <c r="BR42" s="710"/>
      <c r="BS42" s="710"/>
      <c r="BT42" s="710"/>
      <c r="BU42" s="711"/>
      <c r="BV42" s="664">
        <v>383</v>
      </c>
      <c r="BW42" s="703"/>
      <c r="BX42" s="703"/>
      <c r="BY42" s="703"/>
      <c r="BZ42" s="703"/>
      <c r="CA42" s="703"/>
      <c r="CB42" s="712"/>
      <c r="CD42" s="677" t="s">
        <v>361</v>
      </c>
      <c r="CE42" s="678"/>
      <c r="CF42" s="678"/>
      <c r="CG42" s="678"/>
      <c r="CH42" s="678"/>
      <c r="CI42" s="678"/>
      <c r="CJ42" s="678"/>
      <c r="CK42" s="678"/>
      <c r="CL42" s="678"/>
      <c r="CM42" s="678"/>
      <c r="CN42" s="678"/>
      <c r="CO42" s="678"/>
      <c r="CP42" s="678"/>
      <c r="CQ42" s="679"/>
      <c r="CR42" s="680">
        <v>755540</v>
      </c>
      <c r="CS42" s="681"/>
      <c r="CT42" s="681"/>
      <c r="CU42" s="681"/>
      <c r="CV42" s="681"/>
      <c r="CW42" s="681"/>
      <c r="CX42" s="681"/>
      <c r="CY42" s="682"/>
      <c r="CZ42" s="683">
        <v>27</v>
      </c>
      <c r="DA42" s="684"/>
      <c r="DB42" s="684"/>
      <c r="DC42" s="685"/>
      <c r="DD42" s="686">
        <v>157604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362</v>
      </c>
      <c r="C43" s="662"/>
      <c r="D43" s="662"/>
      <c r="E43" s="662"/>
      <c r="F43" s="662"/>
      <c r="G43" s="662"/>
      <c r="H43" s="662"/>
      <c r="I43" s="662"/>
      <c r="J43" s="662"/>
      <c r="K43" s="662"/>
      <c r="L43" s="662"/>
      <c r="M43" s="662"/>
      <c r="N43" s="662"/>
      <c r="O43" s="662"/>
      <c r="P43" s="662"/>
      <c r="Q43" s="663"/>
      <c r="R43" s="664">
        <v>2927898</v>
      </c>
      <c r="S43" s="703"/>
      <c r="T43" s="703"/>
      <c r="U43" s="703"/>
      <c r="V43" s="703"/>
      <c r="W43" s="703"/>
      <c r="X43" s="703"/>
      <c r="Y43" s="704"/>
      <c r="Z43" s="705">
        <v>100</v>
      </c>
      <c r="AA43" s="705"/>
      <c r="AB43" s="705"/>
      <c r="AC43" s="705"/>
      <c r="AD43" s="706">
        <v>1406491</v>
      </c>
      <c r="AE43" s="706"/>
      <c r="AF43" s="706"/>
      <c r="AG43" s="706"/>
      <c r="AH43" s="706"/>
      <c r="AI43" s="706"/>
      <c r="AJ43" s="706"/>
      <c r="AK43" s="706"/>
      <c r="AL43" s="667">
        <v>100</v>
      </c>
      <c r="AM43" s="707"/>
      <c r="AN43" s="707"/>
      <c r="AO43" s="708"/>
      <c r="BV43" s="238"/>
      <c r="BW43" s="238"/>
      <c r="BX43" s="238"/>
      <c r="BY43" s="238"/>
      <c r="BZ43" s="238"/>
      <c r="CA43" s="238"/>
      <c r="CB43" s="238"/>
      <c r="CD43" s="677" t="s">
        <v>363</v>
      </c>
      <c r="CE43" s="678"/>
      <c r="CF43" s="678"/>
      <c r="CG43" s="678"/>
      <c r="CH43" s="678"/>
      <c r="CI43" s="678"/>
      <c r="CJ43" s="678"/>
      <c r="CK43" s="678"/>
      <c r="CL43" s="678"/>
      <c r="CM43" s="678"/>
      <c r="CN43" s="678"/>
      <c r="CO43" s="678"/>
      <c r="CP43" s="678"/>
      <c r="CQ43" s="679"/>
      <c r="CR43" s="680">
        <v>11925</v>
      </c>
      <c r="CS43" s="699"/>
      <c r="CT43" s="699"/>
      <c r="CU43" s="699"/>
      <c r="CV43" s="699"/>
      <c r="CW43" s="699"/>
      <c r="CX43" s="699"/>
      <c r="CY43" s="700"/>
      <c r="CZ43" s="683">
        <v>0.4</v>
      </c>
      <c r="DA43" s="701"/>
      <c r="DB43" s="701"/>
      <c r="DC43" s="702"/>
      <c r="DD43" s="686">
        <v>11925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310</v>
      </c>
      <c r="CE44" s="694"/>
      <c r="CF44" s="677" t="s">
        <v>364</v>
      </c>
      <c r="CG44" s="678"/>
      <c r="CH44" s="678"/>
      <c r="CI44" s="678"/>
      <c r="CJ44" s="678"/>
      <c r="CK44" s="678"/>
      <c r="CL44" s="678"/>
      <c r="CM44" s="678"/>
      <c r="CN44" s="678"/>
      <c r="CO44" s="678"/>
      <c r="CP44" s="678"/>
      <c r="CQ44" s="679"/>
      <c r="CR44" s="680">
        <v>527591</v>
      </c>
      <c r="CS44" s="681"/>
      <c r="CT44" s="681"/>
      <c r="CU44" s="681"/>
      <c r="CV44" s="681"/>
      <c r="CW44" s="681"/>
      <c r="CX44" s="681"/>
      <c r="CY44" s="682"/>
      <c r="CZ44" s="683">
        <v>18.899999999999999</v>
      </c>
      <c r="DA44" s="684"/>
      <c r="DB44" s="684"/>
      <c r="DC44" s="685"/>
      <c r="DD44" s="686">
        <v>92511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366</v>
      </c>
      <c r="CG45" s="678"/>
      <c r="CH45" s="678"/>
      <c r="CI45" s="678"/>
      <c r="CJ45" s="678"/>
      <c r="CK45" s="678"/>
      <c r="CL45" s="678"/>
      <c r="CM45" s="678"/>
      <c r="CN45" s="678"/>
      <c r="CO45" s="678"/>
      <c r="CP45" s="678"/>
      <c r="CQ45" s="679"/>
      <c r="CR45" s="680">
        <v>83630</v>
      </c>
      <c r="CS45" s="699"/>
      <c r="CT45" s="699"/>
      <c r="CU45" s="699"/>
      <c r="CV45" s="699"/>
      <c r="CW45" s="699"/>
      <c r="CX45" s="699"/>
      <c r="CY45" s="700"/>
      <c r="CZ45" s="683">
        <v>3</v>
      </c>
      <c r="DA45" s="701"/>
      <c r="DB45" s="701"/>
      <c r="DC45" s="702"/>
      <c r="DD45" s="686">
        <v>5626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368</v>
      </c>
      <c r="CG46" s="678"/>
      <c r="CH46" s="678"/>
      <c r="CI46" s="678"/>
      <c r="CJ46" s="678"/>
      <c r="CK46" s="678"/>
      <c r="CL46" s="678"/>
      <c r="CM46" s="678"/>
      <c r="CN46" s="678"/>
      <c r="CO46" s="678"/>
      <c r="CP46" s="678"/>
      <c r="CQ46" s="679"/>
      <c r="CR46" s="680">
        <v>443961</v>
      </c>
      <c r="CS46" s="681"/>
      <c r="CT46" s="681"/>
      <c r="CU46" s="681"/>
      <c r="CV46" s="681"/>
      <c r="CW46" s="681"/>
      <c r="CX46" s="681"/>
      <c r="CY46" s="682"/>
      <c r="CZ46" s="683">
        <v>15.9</v>
      </c>
      <c r="DA46" s="684"/>
      <c r="DB46" s="684"/>
      <c r="DC46" s="685"/>
      <c r="DD46" s="686">
        <v>86885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370</v>
      </c>
      <c r="CG47" s="678"/>
      <c r="CH47" s="678"/>
      <c r="CI47" s="678"/>
      <c r="CJ47" s="678"/>
      <c r="CK47" s="678"/>
      <c r="CL47" s="678"/>
      <c r="CM47" s="678"/>
      <c r="CN47" s="678"/>
      <c r="CO47" s="678"/>
      <c r="CP47" s="678"/>
      <c r="CQ47" s="679"/>
      <c r="CR47" s="680">
        <v>227949</v>
      </c>
      <c r="CS47" s="699"/>
      <c r="CT47" s="699"/>
      <c r="CU47" s="699"/>
      <c r="CV47" s="699"/>
      <c r="CW47" s="699"/>
      <c r="CX47" s="699"/>
      <c r="CY47" s="700"/>
      <c r="CZ47" s="683">
        <v>8.1999999999999993</v>
      </c>
      <c r="DA47" s="701"/>
      <c r="DB47" s="701"/>
      <c r="DC47" s="702"/>
      <c r="DD47" s="686">
        <v>65093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371</v>
      </c>
      <c r="CG48" s="678"/>
      <c r="CH48" s="678"/>
      <c r="CI48" s="678"/>
      <c r="CJ48" s="678"/>
      <c r="CK48" s="678"/>
      <c r="CL48" s="678"/>
      <c r="CM48" s="678"/>
      <c r="CN48" s="678"/>
      <c r="CO48" s="678"/>
      <c r="CP48" s="678"/>
      <c r="CQ48" s="679"/>
      <c r="CR48" s="680" t="s">
        <v>242</v>
      </c>
      <c r="CS48" s="681"/>
      <c r="CT48" s="681"/>
      <c r="CU48" s="681"/>
      <c r="CV48" s="681"/>
      <c r="CW48" s="681"/>
      <c r="CX48" s="681"/>
      <c r="CY48" s="682"/>
      <c r="CZ48" s="683" t="s">
        <v>175</v>
      </c>
      <c r="DA48" s="684"/>
      <c r="DB48" s="684"/>
      <c r="DC48" s="685"/>
      <c r="DD48" s="686" t="s">
        <v>242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372</v>
      </c>
      <c r="CE49" s="662"/>
      <c r="CF49" s="662"/>
      <c r="CG49" s="662"/>
      <c r="CH49" s="662"/>
      <c r="CI49" s="662"/>
      <c r="CJ49" s="662"/>
      <c r="CK49" s="662"/>
      <c r="CL49" s="662"/>
      <c r="CM49" s="662"/>
      <c r="CN49" s="662"/>
      <c r="CO49" s="662"/>
      <c r="CP49" s="662"/>
      <c r="CQ49" s="663"/>
      <c r="CR49" s="664">
        <v>2796271</v>
      </c>
      <c r="CS49" s="665"/>
      <c r="CT49" s="665"/>
      <c r="CU49" s="665"/>
      <c r="CV49" s="665"/>
      <c r="CW49" s="665"/>
      <c r="CX49" s="665"/>
      <c r="CY49" s="666"/>
      <c r="CZ49" s="667">
        <v>100</v>
      </c>
      <c r="DA49" s="668"/>
      <c r="DB49" s="668"/>
      <c r="DC49" s="669"/>
      <c r="DD49" s="670">
        <v>1772057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LB7LQDqaqQ0OvUU07VBk/GXYTab+nlwujUaQCPj0xra+8agPJ5g+Eu0SMLMWXnWEUlLXlSMSPnpHIrke6L26w==" saltValue="UuANLM4qldza6QmgzEU4P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374</v>
      </c>
      <c r="DK2" s="1206"/>
      <c r="DL2" s="1206"/>
      <c r="DM2" s="1206"/>
      <c r="DN2" s="1206"/>
      <c r="DO2" s="1207"/>
      <c r="DP2" s="251"/>
      <c r="DQ2" s="1205" t="s">
        <v>375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378</v>
      </c>
      <c r="B5" s="1091"/>
      <c r="C5" s="1091"/>
      <c r="D5" s="1091"/>
      <c r="E5" s="1091"/>
      <c r="F5" s="1091"/>
      <c r="G5" s="1091"/>
      <c r="H5" s="1091"/>
      <c r="I5" s="1091"/>
      <c r="J5" s="1091"/>
      <c r="K5" s="1091"/>
      <c r="L5" s="1091"/>
      <c r="M5" s="1091"/>
      <c r="N5" s="1091"/>
      <c r="O5" s="1091"/>
      <c r="P5" s="1092"/>
      <c r="Q5" s="1096" t="s">
        <v>379</v>
      </c>
      <c r="R5" s="1097"/>
      <c r="S5" s="1097"/>
      <c r="T5" s="1097"/>
      <c r="U5" s="1098"/>
      <c r="V5" s="1096" t="s">
        <v>380</v>
      </c>
      <c r="W5" s="1097"/>
      <c r="X5" s="1097"/>
      <c r="Y5" s="1097"/>
      <c r="Z5" s="1098"/>
      <c r="AA5" s="1096" t="s">
        <v>381</v>
      </c>
      <c r="AB5" s="1097"/>
      <c r="AC5" s="1097"/>
      <c r="AD5" s="1097"/>
      <c r="AE5" s="1097"/>
      <c r="AF5" s="1208" t="s">
        <v>382</v>
      </c>
      <c r="AG5" s="1097"/>
      <c r="AH5" s="1097"/>
      <c r="AI5" s="1097"/>
      <c r="AJ5" s="1112"/>
      <c r="AK5" s="1097" t="s">
        <v>383</v>
      </c>
      <c r="AL5" s="1097"/>
      <c r="AM5" s="1097"/>
      <c r="AN5" s="1097"/>
      <c r="AO5" s="1098"/>
      <c r="AP5" s="1096" t="s">
        <v>384</v>
      </c>
      <c r="AQ5" s="1097"/>
      <c r="AR5" s="1097"/>
      <c r="AS5" s="1097"/>
      <c r="AT5" s="1098"/>
      <c r="AU5" s="1096" t="s">
        <v>385</v>
      </c>
      <c r="AV5" s="1097"/>
      <c r="AW5" s="1097"/>
      <c r="AX5" s="1097"/>
      <c r="AY5" s="1112"/>
      <c r="AZ5" s="258"/>
      <c r="BA5" s="258"/>
      <c r="BB5" s="258"/>
      <c r="BC5" s="258"/>
      <c r="BD5" s="258"/>
      <c r="BE5" s="259"/>
      <c r="BF5" s="259"/>
      <c r="BG5" s="259"/>
      <c r="BH5" s="259"/>
      <c r="BI5" s="259"/>
      <c r="BJ5" s="259"/>
      <c r="BK5" s="259"/>
      <c r="BL5" s="259"/>
      <c r="BM5" s="259"/>
      <c r="BN5" s="259"/>
      <c r="BO5" s="259"/>
      <c r="BP5" s="259"/>
      <c r="BQ5" s="1090" t="s">
        <v>386</v>
      </c>
      <c r="BR5" s="1091"/>
      <c r="BS5" s="1091"/>
      <c r="BT5" s="1091"/>
      <c r="BU5" s="1091"/>
      <c r="BV5" s="1091"/>
      <c r="BW5" s="1091"/>
      <c r="BX5" s="1091"/>
      <c r="BY5" s="1091"/>
      <c r="BZ5" s="1091"/>
      <c r="CA5" s="1091"/>
      <c r="CB5" s="1091"/>
      <c r="CC5" s="1091"/>
      <c r="CD5" s="1091"/>
      <c r="CE5" s="1091"/>
      <c r="CF5" s="1091"/>
      <c r="CG5" s="1092"/>
      <c r="CH5" s="1096" t="s">
        <v>387</v>
      </c>
      <c r="CI5" s="1097"/>
      <c r="CJ5" s="1097"/>
      <c r="CK5" s="1097"/>
      <c r="CL5" s="1098"/>
      <c r="CM5" s="1096" t="s">
        <v>388</v>
      </c>
      <c r="CN5" s="1097"/>
      <c r="CO5" s="1097"/>
      <c r="CP5" s="1097"/>
      <c r="CQ5" s="1098"/>
      <c r="CR5" s="1096" t="s">
        <v>389</v>
      </c>
      <c r="CS5" s="1097"/>
      <c r="CT5" s="1097"/>
      <c r="CU5" s="1097"/>
      <c r="CV5" s="1098"/>
      <c r="CW5" s="1096" t="s">
        <v>390</v>
      </c>
      <c r="CX5" s="1097"/>
      <c r="CY5" s="1097"/>
      <c r="CZ5" s="1097"/>
      <c r="DA5" s="1098"/>
      <c r="DB5" s="1096" t="s">
        <v>391</v>
      </c>
      <c r="DC5" s="1097"/>
      <c r="DD5" s="1097"/>
      <c r="DE5" s="1097"/>
      <c r="DF5" s="1098"/>
      <c r="DG5" s="1193" t="s">
        <v>392</v>
      </c>
      <c r="DH5" s="1194"/>
      <c r="DI5" s="1194"/>
      <c r="DJ5" s="1194"/>
      <c r="DK5" s="1195"/>
      <c r="DL5" s="1193" t="s">
        <v>393</v>
      </c>
      <c r="DM5" s="1194"/>
      <c r="DN5" s="1194"/>
      <c r="DO5" s="1194"/>
      <c r="DP5" s="1195"/>
      <c r="DQ5" s="1096" t="s">
        <v>394</v>
      </c>
      <c r="DR5" s="1097"/>
      <c r="DS5" s="1097"/>
      <c r="DT5" s="1097"/>
      <c r="DU5" s="1098"/>
      <c r="DV5" s="1096" t="s">
        <v>385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395</v>
      </c>
      <c r="C7" s="1146"/>
      <c r="D7" s="1146"/>
      <c r="E7" s="1146"/>
      <c r="F7" s="1146"/>
      <c r="G7" s="1146"/>
      <c r="H7" s="1146"/>
      <c r="I7" s="1146"/>
      <c r="J7" s="1146"/>
      <c r="K7" s="1146"/>
      <c r="L7" s="1146"/>
      <c r="M7" s="1146"/>
      <c r="N7" s="1146"/>
      <c r="O7" s="1146"/>
      <c r="P7" s="1147"/>
      <c r="Q7" s="1199">
        <v>2928</v>
      </c>
      <c r="R7" s="1200"/>
      <c r="S7" s="1200"/>
      <c r="T7" s="1200"/>
      <c r="U7" s="1200"/>
      <c r="V7" s="1200">
        <v>2796</v>
      </c>
      <c r="W7" s="1200"/>
      <c r="X7" s="1200"/>
      <c r="Y7" s="1200"/>
      <c r="Z7" s="1200"/>
      <c r="AA7" s="1200">
        <v>132</v>
      </c>
      <c r="AB7" s="1200"/>
      <c r="AC7" s="1200"/>
      <c r="AD7" s="1200"/>
      <c r="AE7" s="1201"/>
      <c r="AF7" s="1202">
        <v>88</v>
      </c>
      <c r="AG7" s="1203"/>
      <c r="AH7" s="1203"/>
      <c r="AI7" s="1203"/>
      <c r="AJ7" s="1204"/>
      <c r="AK7" s="1186">
        <v>62</v>
      </c>
      <c r="AL7" s="1187"/>
      <c r="AM7" s="1187"/>
      <c r="AN7" s="1187"/>
      <c r="AO7" s="1187"/>
      <c r="AP7" s="1187">
        <v>2461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605</v>
      </c>
      <c r="BT7" s="1191"/>
      <c r="BU7" s="1191"/>
      <c r="BV7" s="1191"/>
      <c r="BW7" s="1191"/>
      <c r="BX7" s="1191"/>
      <c r="BY7" s="1191"/>
      <c r="BZ7" s="1191"/>
      <c r="CA7" s="1191"/>
      <c r="CB7" s="1191"/>
      <c r="CC7" s="1191"/>
      <c r="CD7" s="1191"/>
      <c r="CE7" s="1191"/>
      <c r="CF7" s="1191"/>
      <c r="CG7" s="1192"/>
      <c r="CH7" s="1183">
        <v>-2</v>
      </c>
      <c r="CI7" s="1184"/>
      <c r="CJ7" s="1184"/>
      <c r="CK7" s="1184"/>
      <c r="CL7" s="1185"/>
      <c r="CM7" s="1183">
        <v>7</v>
      </c>
      <c r="CN7" s="1184"/>
      <c r="CO7" s="1184"/>
      <c r="CP7" s="1184"/>
      <c r="CQ7" s="1185"/>
      <c r="CR7" s="1183">
        <v>13</v>
      </c>
      <c r="CS7" s="1184"/>
      <c r="CT7" s="1184"/>
      <c r="CU7" s="1184"/>
      <c r="CV7" s="1185"/>
      <c r="CW7" s="1183">
        <v>13</v>
      </c>
      <c r="CX7" s="1184"/>
      <c r="CY7" s="1184"/>
      <c r="CZ7" s="1184"/>
      <c r="DA7" s="1185"/>
      <c r="DB7" s="1183" t="s">
        <v>613</v>
      </c>
      <c r="DC7" s="1184"/>
      <c r="DD7" s="1184"/>
      <c r="DE7" s="1184"/>
      <c r="DF7" s="1185"/>
      <c r="DG7" s="1183" t="s">
        <v>613</v>
      </c>
      <c r="DH7" s="1184"/>
      <c r="DI7" s="1184"/>
      <c r="DJ7" s="1184"/>
      <c r="DK7" s="1185"/>
      <c r="DL7" s="1183" t="s">
        <v>613</v>
      </c>
      <c r="DM7" s="1184"/>
      <c r="DN7" s="1184"/>
      <c r="DO7" s="1184"/>
      <c r="DP7" s="1185"/>
      <c r="DQ7" s="1183" t="s">
        <v>613</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606</v>
      </c>
      <c r="BT8" s="1110"/>
      <c r="BU8" s="1110"/>
      <c r="BV8" s="1110"/>
      <c r="BW8" s="1110"/>
      <c r="BX8" s="1110"/>
      <c r="BY8" s="1110"/>
      <c r="BZ8" s="1110"/>
      <c r="CA8" s="1110"/>
      <c r="CB8" s="1110"/>
      <c r="CC8" s="1110"/>
      <c r="CD8" s="1110"/>
      <c r="CE8" s="1110"/>
      <c r="CF8" s="1110"/>
      <c r="CG8" s="1111"/>
      <c r="CH8" s="1084">
        <v>0</v>
      </c>
      <c r="CI8" s="1085"/>
      <c r="CJ8" s="1085"/>
      <c r="CK8" s="1085"/>
      <c r="CL8" s="1086"/>
      <c r="CM8" s="1084">
        <v>5</v>
      </c>
      <c r="CN8" s="1085"/>
      <c r="CO8" s="1085"/>
      <c r="CP8" s="1085"/>
      <c r="CQ8" s="1086"/>
      <c r="CR8" s="1084">
        <v>3</v>
      </c>
      <c r="CS8" s="1085"/>
      <c r="CT8" s="1085"/>
      <c r="CU8" s="1085"/>
      <c r="CV8" s="1086"/>
      <c r="CW8" s="1084">
        <v>14</v>
      </c>
      <c r="CX8" s="1085"/>
      <c r="CY8" s="1085"/>
      <c r="CZ8" s="1085"/>
      <c r="DA8" s="1086"/>
      <c r="DB8" s="1084" t="s">
        <v>613</v>
      </c>
      <c r="DC8" s="1085"/>
      <c r="DD8" s="1085"/>
      <c r="DE8" s="1085"/>
      <c r="DF8" s="1086"/>
      <c r="DG8" s="1084" t="s">
        <v>613</v>
      </c>
      <c r="DH8" s="1085"/>
      <c r="DI8" s="1085"/>
      <c r="DJ8" s="1085"/>
      <c r="DK8" s="1086"/>
      <c r="DL8" s="1084" t="s">
        <v>613</v>
      </c>
      <c r="DM8" s="1085"/>
      <c r="DN8" s="1085"/>
      <c r="DO8" s="1085"/>
      <c r="DP8" s="1086"/>
      <c r="DQ8" s="1084" t="s">
        <v>613</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3">
        <f>Q7</f>
        <v>2928</v>
      </c>
      <c r="R23" s="1164"/>
      <c r="S23" s="1164"/>
      <c r="T23" s="1164"/>
      <c r="U23" s="1164"/>
      <c r="V23" s="1164">
        <f>V7</f>
        <v>2796</v>
      </c>
      <c r="W23" s="1164"/>
      <c r="X23" s="1164"/>
      <c r="Y23" s="1164"/>
      <c r="Z23" s="1164"/>
      <c r="AA23" s="1164">
        <f>AA7</f>
        <v>132</v>
      </c>
      <c r="AB23" s="1164"/>
      <c r="AC23" s="1164"/>
      <c r="AD23" s="1164"/>
      <c r="AE23" s="1165"/>
      <c r="AF23" s="1166">
        <f>AF7</f>
        <v>88</v>
      </c>
      <c r="AG23" s="1164"/>
      <c r="AH23" s="1164"/>
      <c r="AI23" s="1164"/>
      <c r="AJ23" s="1167"/>
      <c r="AK23" s="1168"/>
      <c r="AL23" s="1169"/>
      <c r="AM23" s="1169"/>
      <c r="AN23" s="1169"/>
      <c r="AO23" s="1169"/>
      <c r="AP23" s="1164">
        <f>AP7</f>
        <v>2461</v>
      </c>
      <c r="AQ23" s="1164"/>
      <c r="AR23" s="1164"/>
      <c r="AS23" s="1164"/>
      <c r="AT23" s="1164"/>
      <c r="AU23" s="1170"/>
      <c r="AV23" s="1170"/>
      <c r="AW23" s="1170"/>
      <c r="AX23" s="1170"/>
      <c r="AY23" s="1171"/>
      <c r="AZ23" s="1160" t="s">
        <v>399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378</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410</v>
      </c>
      <c r="C28" s="1146"/>
      <c r="D28" s="1146"/>
      <c r="E28" s="1146"/>
      <c r="F28" s="1146"/>
      <c r="G28" s="1146"/>
      <c r="H28" s="1146"/>
      <c r="I28" s="1146"/>
      <c r="J28" s="1146"/>
      <c r="K28" s="1146"/>
      <c r="L28" s="1146"/>
      <c r="M28" s="1146"/>
      <c r="N28" s="1146"/>
      <c r="O28" s="1146"/>
      <c r="P28" s="1147"/>
      <c r="Q28" s="1148">
        <v>139</v>
      </c>
      <c r="R28" s="1149"/>
      <c r="S28" s="1149"/>
      <c r="T28" s="1149"/>
      <c r="U28" s="1149"/>
      <c r="V28" s="1149">
        <v>135</v>
      </c>
      <c r="W28" s="1149"/>
      <c r="X28" s="1149"/>
      <c r="Y28" s="1149"/>
      <c r="Z28" s="1149"/>
      <c r="AA28" s="1149">
        <v>4</v>
      </c>
      <c r="AB28" s="1149"/>
      <c r="AC28" s="1149"/>
      <c r="AD28" s="1149"/>
      <c r="AE28" s="1150"/>
      <c r="AF28" s="1151">
        <v>3</v>
      </c>
      <c r="AG28" s="1149"/>
      <c r="AH28" s="1149"/>
      <c r="AI28" s="1149"/>
      <c r="AJ28" s="1152"/>
      <c r="AK28" s="1153">
        <v>19</v>
      </c>
      <c r="AL28" s="1141"/>
      <c r="AM28" s="1141"/>
      <c r="AN28" s="1141"/>
      <c r="AO28" s="1141"/>
      <c r="AP28" s="1141" t="s">
        <v>613</v>
      </c>
      <c r="AQ28" s="1141"/>
      <c r="AR28" s="1141"/>
      <c r="AS28" s="1141"/>
      <c r="AT28" s="1141"/>
      <c r="AU28" s="1141" t="s">
        <v>613</v>
      </c>
      <c r="AV28" s="1141"/>
      <c r="AW28" s="1141"/>
      <c r="AX28" s="1141"/>
      <c r="AY28" s="1141"/>
      <c r="AZ28" s="1142" t="s">
        <v>613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411</v>
      </c>
      <c r="C29" s="1133"/>
      <c r="D29" s="1133"/>
      <c r="E29" s="1133"/>
      <c r="F29" s="1133"/>
      <c r="G29" s="1133"/>
      <c r="H29" s="1133"/>
      <c r="I29" s="1133"/>
      <c r="J29" s="1133"/>
      <c r="K29" s="1133"/>
      <c r="L29" s="1133"/>
      <c r="M29" s="1133"/>
      <c r="N29" s="1133"/>
      <c r="O29" s="1133"/>
      <c r="P29" s="1134"/>
      <c r="Q29" s="1138">
        <v>293</v>
      </c>
      <c r="R29" s="1139"/>
      <c r="S29" s="1139"/>
      <c r="T29" s="1139"/>
      <c r="U29" s="1139"/>
      <c r="V29" s="1139">
        <v>292</v>
      </c>
      <c r="W29" s="1139"/>
      <c r="X29" s="1139"/>
      <c r="Y29" s="1139"/>
      <c r="Z29" s="1139"/>
      <c r="AA29" s="1139">
        <v>1</v>
      </c>
      <c r="AB29" s="1139"/>
      <c r="AC29" s="1139"/>
      <c r="AD29" s="1139"/>
      <c r="AE29" s="1140"/>
      <c r="AF29" s="1114">
        <v>1</v>
      </c>
      <c r="AG29" s="1115"/>
      <c r="AH29" s="1115"/>
      <c r="AI29" s="1115"/>
      <c r="AJ29" s="1116"/>
      <c r="AK29" s="1075">
        <v>58</v>
      </c>
      <c r="AL29" s="1066"/>
      <c r="AM29" s="1066"/>
      <c r="AN29" s="1066"/>
      <c r="AO29" s="1066"/>
      <c r="AP29" s="1066" t="s">
        <v>613</v>
      </c>
      <c r="AQ29" s="1066"/>
      <c r="AR29" s="1066"/>
      <c r="AS29" s="1066"/>
      <c r="AT29" s="1066"/>
      <c r="AU29" s="1066" t="s">
        <v>613</v>
      </c>
      <c r="AV29" s="1066"/>
      <c r="AW29" s="1066"/>
      <c r="AX29" s="1066"/>
      <c r="AY29" s="1066"/>
      <c r="AZ29" s="1137" t="s">
        <v>613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412</v>
      </c>
      <c r="C30" s="1133"/>
      <c r="D30" s="1133"/>
      <c r="E30" s="1133"/>
      <c r="F30" s="1133"/>
      <c r="G30" s="1133"/>
      <c r="H30" s="1133"/>
      <c r="I30" s="1133"/>
      <c r="J30" s="1133"/>
      <c r="K30" s="1133"/>
      <c r="L30" s="1133"/>
      <c r="M30" s="1133"/>
      <c r="N30" s="1133"/>
      <c r="O30" s="1133"/>
      <c r="P30" s="1134"/>
      <c r="Q30" s="1138">
        <v>31</v>
      </c>
      <c r="R30" s="1139"/>
      <c r="S30" s="1139"/>
      <c r="T30" s="1139"/>
      <c r="U30" s="1139"/>
      <c r="V30" s="1139">
        <v>30</v>
      </c>
      <c r="W30" s="1139"/>
      <c r="X30" s="1139"/>
      <c r="Y30" s="1139"/>
      <c r="Z30" s="1139"/>
      <c r="AA30" s="1139">
        <v>1</v>
      </c>
      <c r="AB30" s="1139"/>
      <c r="AC30" s="1139"/>
      <c r="AD30" s="1139"/>
      <c r="AE30" s="1140"/>
      <c r="AF30" s="1114">
        <v>1</v>
      </c>
      <c r="AG30" s="1115"/>
      <c r="AH30" s="1115"/>
      <c r="AI30" s="1115"/>
      <c r="AJ30" s="1116"/>
      <c r="AK30" s="1075">
        <v>12</v>
      </c>
      <c r="AL30" s="1066"/>
      <c r="AM30" s="1066"/>
      <c r="AN30" s="1066"/>
      <c r="AO30" s="1066"/>
      <c r="AP30" s="1066" t="s">
        <v>613</v>
      </c>
      <c r="AQ30" s="1066"/>
      <c r="AR30" s="1066"/>
      <c r="AS30" s="1066"/>
      <c r="AT30" s="1066"/>
      <c r="AU30" s="1066" t="s">
        <v>613</v>
      </c>
      <c r="AV30" s="1066"/>
      <c r="AW30" s="1066"/>
      <c r="AX30" s="1066"/>
      <c r="AY30" s="1066"/>
      <c r="AZ30" s="1137" t="s">
        <v>613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413</v>
      </c>
      <c r="C31" s="1133"/>
      <c r="D31" s="1133"/>
      <c r="E31" s="1133"/>
      <c r="F31" s="1133"/>
      <c r="G31" s="1133"/>
      <c r="H31" s="1133"/>
      <c r="I31" s="1133"/>
      <c r="J31" s="1133"/>
      <c r="K31" s="1133"/>
      <c r="L31" s="1133"/>
      <c r="M31" s="1133"/>
      <c r="N31" s="1133"/>
      <c r="O31" s="1133"/>
      <c r="P31" s="1134"/>
      <c r="Q31" s="1138">
        <v>74</v>
      </c>
      <c r="R31" s="1139"/>
      <c r="S31" s="1139"/>
      <c r="T31" s="1139"/>
      <c r="U31" s="1139"/>
      <c r="V31" s="1139">
        <v>73</v>
      </c>
      <c r="W31" s="1139"/>
      <c r="X31" s="1139"/>
      <c r="Y31" s="1139"/>
      <c r="Z31" s="1139"/>
      <c r="AA31" s="1139">
        <v>1</v>
      </c>
      <c r="AB31" s="1139"/>
      <c r="AC31" s="1139"/>
      <c r="AD31" s="1139"/>
      <c r="AE31" s="1140"/>
      <c r="AF31" s="1114">
        <v>1</v>
      </c>
      <c r="AG31" s="1115"/>
      <c r="AH31" s="1115"/>
      <c r="AI31" s="1115"/>
      <c r="AJ31" s="1116"/>
      <c r="AK31" s="1075">
        <v>18</v>
      </c>
      <c r="AL31" s="1066"/>
      <c r="AM31" s="1066"/>
      <c r="AN31" s="1066"/>
      <c r="AO31" s="1066"/>
      <c r="AP31" s="1066">
        <v>241</v>
      </c>
      <c r="AQ31" s="1066"/>
      <c r="AR31" s="1066"/>
      <c r="AS31" s="1066"/>
      <c r="AT31" s="1066"/>
      <c r="AU31" s="1066">
        <v>121</v>
      </c>
      <c r="AV31" s="1066"/>
      <c r="AW31" s="1066"/>
      <c r="AX31" s="1066"/>
      <c r="AY31" s="1066"/>
      <c r="AZ31" s="1137" t="s">
        <v>613</v>
      </c>
      <c r="BA31" s="1137"/>
      <c r="BB31" s="1137"/>
      <c r="BC31" s="1137"/>
      <c r="BD31" s="1137"/>
      <c r="BE31" s="1127" t="s">
        <v>414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415</v>
      </c>
      <c r="C32" s="1133"/>
      <c r="D32" s="1133"/>
      <c r="E32" s="1133"/>
      <c r="F32" s="1133"/>
      <c r="G32" s="1133"/>
      <c r="H32" s="1133"/>
      <c r="I32" s="1133"/>
      <c r="J32" s="1133"/>
      <c r="K32" s="1133"/>
      <c r="L32" s="1133"/>
      <c r="M32" s="1133"/>
      <c r="N32" s="1133"/>
      <c r="O32" s="1133"/>
      <c r="P32" s="1134"/>
      <c r="Q32" s="1138">
        <v>50</v>
      </c>
      <c r="R32" s="1139"/>
      <c r="S32" s="1139"/>
      <c r="T32" s="1139"/>
      <c r="U32" s="1139"/>
      <c r="V32" s="1139">
        <v>49</v>
      </c>
      <c r="W32" s="1139"/>
      <c r="X32" s="1139"/>
      <c r="Y32" s="1139"/>
      <c r="Z32" s="1139"/>
      <c r="AA32" s="1139">
        <v>1</v>
      </c>
      <c r="AB32" s="1139"/>
      <c r="AC32" s="1139"/>
      <c r="AD32" s="1139"/>
      <c r="AE32" s="1140"/>
      <c r="AF32" s="1114">
        <v>1</v>
      </c>
      <c r="AG32" s="1115"/>
      <c r="AH32" s="1115"/>
      <c r="AI32" s="1115"/>
      <c r="AJ32" s="1116"/>
      <c r="AK32" s="1075">
        <v>33</v>
      </c>
      <c r="AL32" s="1066"/>
      <c r="AM32" s="1066"/>
      <c r="AN32" s="1066"/>
      <c r="AO32" s="1066"/>
      <c r="AP32" s="1066">
        <v>188</v>
      </c>
      <c r="AQ32" s="1066"/>
      <c r="AR32" s="1066"/>
      <c r="AS32" s="1066"/>
      <c r="AT32" s="1066"/>
      <c r="AU32" s="1066">
        <v>188</v>
      </c>
      <c r="AV32" s="1066"/>
      <c r="AW32" s="1066"/>
      <c r="AX32" s="1066"/>
      <c r="AY32" s="1066"/>
      <c r="AZ32" s="1137" t="s">
        <v>613</v>
      </c>
      <c r="BA32" s="1137"/>
      <c r="BB32" s="1137"/>
      <c r="BC32" s="1137"/>
      <c r="BD32" s="1137"/>
      <c r="BE32" s="1127" t="s">
        <v>416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397</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f>SUM(AF28:AJ32)</f>
        <v>7</v>
      </c>
      <c r="AG63" s="1054"/>
      <c r="AH63" s="1054"/>
      <c r="AI63" s="1054"/>
      <c r="AJ63" s="1125"/>
      <c r="AK63" s="1126"/>
      <c r="AL63" s="1058"/>
      <c r="AM63" s="1058"/>
      <c r="AN63" s="1058"/>
      <c r="AO63" s="1058"/>
      <c r="AP63" s="1054">
        <f>SUM(AP28:AT32)</f>
        <v>429</v>
      </c>
      <c r="AQ63" s="1054"/>
      <c r="AR63" s="1054"/>
      <c r="AS63" s="1054"/>
      <c r="AT63" s="1054"/>
      <c r="AU63" s="1054">
        <f>SUM(AU28:AY32)</f>
        <v>309</v>
      </c>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402</v>
      </c>
      <c r="R66" s="1097"/>
      <c r="S66" s="1097"/>
      <c r="T66" s="1097"/>
      <c r="U66" s="1098"/>
      <c r="V66" s="1096" t="s">
        <v>422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385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1824</v>
      </c>
      <c r="R68" s="1077"/>
      <c r="S68" s="1077"/>
      <c r="T68" s="1077"/>
      <c r="U68" s="1077"/>
      <c r="V68" s="1077">
        <v>1710</v>
      </c>
      <c r="W68" s="1077"/>
      <c r="X68" s="1077"/>
      <c r="Y68" s="1077"/>
      <c r="Z68" s="1077"/>
      <c r="AA68" s="1077">
        <v>114</v>
      </c>
      <c r="AB68" s="1077"/>
      <c r="AC68" s="1077"/>
      <c r="AD68" s="1077"/>
      <c r="AE68" s="1077"/>
      <c r="AF68" s="1077">
        <v>97</v>
      </c>
      <c r="AG68" s="1077"/>
      <c r="AH68" s="1077"/>
      <c r="AI68" s="1077"/>
      <c r="AJ68" s="1077"/>
      <c r="AK68" s="1077">
        <v>83</v>
      </c>
      <c r="AL68" s="1077"/>
      <c r="AM68" s="1077"/>
      <c r="AN68" s="1077"/>
      <c r="AO68" s="1077"/>
      <c r="AP68" s="1077">
        <v>3135</v>
      </c>
      <c r="AQ68" s="1077"/>
      <c r="AR68" s="1077"/>
      <c r="AS68" s="1077"/>
      <c r="AT68" s="1077"/>
      <c r="AU68" s="1077">
        <v>40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14</v>
      </c>
      <c r="R69" s="1066"/>
      <c r="S69" s="1066"/>
      <c r="T69" s="1066"/>
      <c r="U69" s="1066"/>
      <c r="V69" s="1066">
        <v>5</v>
      </c>
      <c r="W69" s="1066"/>
      <c r="X69" s="1066"/>
      <c r="Y69" s="1066"/>
      <c r="Z69" s="1066"/>
      <c r="AA69" s="1066">
        <v>9</v>
      </c>
      <c r="AB69" s="1066"/>
      <c r="AC69" s="1066"/>
      <c r="AD69" s="1066"/>
      <c r="AE69" s="1066"/>
      <c r="AF69" s="1066">
        <v>5</v>
      </c>
      <c r="AG69" s="1066"/>
      <c r="AH69" s="1066"/>
      <c r="AI69" s="1066"/>
      <c r="AJ69" s="1066"/>
      <c r="AK69" s="1066" t="s">
        <v>614</v>
      </c>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2278</v>
      </c>
      <c r="R70" s="1066"/>
      <c r="S70" s="1066"/>
      <c r="T70" s="1066"/>
      <c r="U70" s="1066"/>
      <c r="V70" s="1066">
        <v>2238</v>
      </c>
      <c r="W70" s="1066"/>
      <c r="X70" s="1066"/>
      <c r="Y70" s="1066"/>
      <c r="Z70" s="1066"/>
      <c r="AA70" s="1066">
        <v>40</v>
      </c>
      <c r="AB70" s="1066"/>
      <c r="AC70" s="1066"/>
      <c r="AD70" s="1066"/>
      <c r="AE70" s="1066"/>
      <c r="AF70" s="1066">
        <v>52</v>
      </c>
      <c r="AG70" s="1066"/>
      <c r="AH70" s="1066"/>
      <c r="AI70" s="1066"/>
      <c r="AJ70" s="1066"/>
      <c r="AK70" s="1066">
        <v>131</v>
      </c>
      <c r="AL70" s="1066"/>
      <c r="AM70" s="1066"/>
      <c r="AN70" s="1066"/>
      <c r="AO70" s="1066"/>
      <c r="AP70" s="1066">
        <v>89</v>
      </c>
      <c r="AQ70" s="1066"/>
      <c r="AR70" s="1066"/>
      <c r="AS70" s="1066"/>
      <c r="AT70" s="1066"/>
      <c r="AU70" s="1066">
        <v>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164</v>
      </c>
      <c r="R71" s="1066"/>
      <c r="S71" s="1066"/>
      <c r="T71" s="1066"/>
      <c r="U71" s="1066"/>
      <c r="V71" s="1066">
        <v>153</v>
      </c>
      <c r="W71" s="1066"/>
      <c r="X71" s="1066"/>
      <c r="Y71" s="1066"/>
      <c r="Z71" s="1066"/>
      <c r="AA71" s="1066">
        <v>11</v>
      </c>
      <c r="AB71" s="1066"/>
      <c r="AC71" s="1066"/>
      <c r="AD71" s="1066"/>
      <c r="AE71" s="1066"/>
      <c r="AF71" s="1066">
        <v>11</v>
      </c>
      <c r="AG71" s="1066"/>
      <c r="AH71" s="1066"/>
      <c r="AI71" s="1066"/>
      <c r="AJ71" s="1066"/>
      <c r="AK71" s="1066">
        <v>43</v>
      </c>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1291</v>
      </c>
      <c r="R72" s="1066"/>
      <c r="S72" s="1066"/>
      <c r="T72" s="1066"/>
      <c r="U72" s="1066"/>
      <c r="V72" s="1066">
        <v>1258</v>
      </c>
      <c r="W72" s="1066"/>
      <c r="X72" s="1066"/>
      <c r="Y72" s="1066"/>
      <c r="Z72" s="1066"/>
      <c r="AA72" s="1066">
        <v>33</v>
      </c>
      <c r="AB72" s="1066"/>
      <c r="AC72" s="1066"/>
      <c r="AD72" s="1066"/>
      <c r="AE72" s="1066"/>
      <c r="AF72" s="1066">
        <v>33</v>
      </c>
      <c r="AG72" s="1066"/>
      <c r="AH72" s="1066"/>
      <c r="AI72" s="1066"/>
      <c r="AJ72" s="1066"/>
      <c r="AK72" s="1066">
        <v>95</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195</v>
      </c>
      <c r="R73" s="1066"/>
      <c r="S73" s="1066"/>
      <c r="T73" s="1066"/>
      <c r="U73" s="1066"/>
      <c r="V73" s="1066">
        <v>186</v>
      </c>
      <c r="W73" s="1066"/>
      <c r="X73" s="1066"/>
      <c r="Y73" s="1066"/>
      <c r="Z73" s="1066"/>
      <c r="AA73" s="1066">
        <v>9</v>
      </c>
      <c r="AB73" s="1066"/>
      <c r="AC73" s="1066"/>
      <c r="AD73" s="1066"/>
      <c r="AE73" s="1066"/>
      <c r="AF73" s="1066">
        <v>9</v>
      </c>
      <c r="AG73" s="1066"/>
      <c r="AH73" s="1066"/>
      <c r="AI73" s="1066"/>
      <c r="AJ73" s="1066"/>
      <c r="AK73" s="1066" t="s">
        <v>614</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6467</v>
      </c>
      <c r="R74" s="1066"/>
      <c r="S74" s="1066"/>
      <c r="T74" s="1066"/>
      <c r="U74" s="1066"/>
      <c r="V74" s="1066">
        <v>5925</v>
      </c>
      <c r="W74" s="1066"/>
      <c r="X74" s="1066"/>
      <c r="Y74" s="1066"/>
      <c r="Z74" s="1066"/>
      <c r="AA74" s="1066">
        <v>542</v>
      </c>
      <c r="AB74" s="1066"/>
      <c r="AC74" s="1066"/>
      <c r="AD74" s="1066"/>
      <c r="AE74" s="1066"/>
      <c r="AF74" s="1066">
        <v>549</v>
      </c>
      <c r="AG74" s="1066"/>
      <c r="AH74" s="1066"/>
      <c r="AI74" s="1066"/>
      <c r="AJ74" s="1066"/>
      <c r="AK74" s="1066">
        <v>0</v>
      </c>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3">
        <v>15</v>
      </c>
      <c r="R75" s="1074"/>
      <c r="S75" s="1074"/>
      <c r="T75" s="1074"/>
      <c r="U75" s="1075"/>
      <c r="V75" s="1076">
        <v>6</v>
      </c>
      <c r="W75" s="1074"/>
      <c r="X75" s="1074"/>
      <c r="Y75" s="1074"/>
      <c r="Z75" s="1075"/>
      <c r="AA75" s="1076">
        <v>9</v>
      </c>
      <c r="AB75" s="1074"/>
      <c r="AC75" s="1074"/>
      <c r="AD75" s="1074"/>
      <c r="AE75" s="1075"/>
      <c r="AF75" s="1076">
        <v>1</v>
      </c>
      <c r="AG75" s="1074"/>
      <c r="AH75" s="1074"/>
      <c r="AI75" s="1074"/>
      <c r="AJ75" s="1075"/>
      <c r="AK75" s="1076">
        <v>10</v>
      </c>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598</v>
      </c>
      <c r="C76" s="1070"/>
      <c r="D76" s="1070"/>
      <c r="E76" s="1070"/>
      <c r="F76" s="1070"/>
      <c r="G76" s="1070"/>
      <c r="H76" s="1070"/>
      <c r="I76" s="1070"/>
      <c r="J76" s="1070"/>
      <c r="K76" s="1070"/>
      <c r="L76" s="1070"/>
      <c r="M76" s="1070"/>
      <c r="N76" s="1070"/>
      <c r="O76" s="1070"/>
      <c r="P76" s="1071"/>
      <c r="Q76" s="1073">
        <v>600</v>
      </c>
      <c r="R76" s="1074"/>
      <c r="S76" s="1074"/>
      <c r="T76" s="1074"/>
      <c r="U76" s="1075"/>
      <c r="V76" s="1076">
        <v>537</v>
      </c>
      <c r="W76" s="1074"/>
      <c r="X76" s="1074"/>
      <c r="Y76" s="1074"/>
      <c r="Z76" s="1075"/>
      <c r="AA76" s="1076">
        <v>63</v>
      </c>
      <c r="AB76" s="1074"/>
      <c r="AC76" s="1074"/>
      <c r="AD76" s="1074"/>
      <c r="AE76" s="1075"/>
      <c r="AF76" s="1076">
        <v>62</v>
      </c>
      <c r="AG76" s="1074"/>
      <c r="AH76" s="1074"/>
      <c r="AI76" s="1074"/>
      <c r="AJ76" s="1075"/>
      <c r="AK76" s="1076">
        <v>127</v>
      </c>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599</v>
      </c>
      <c r="C77" s="1070"/>
      <c r="D77" s="1070"/>
      <c r="E77" s="1070"/>
      <c r="F77" s="1070"/>
      <c r="G77" s="1070"/>
      <c r="H77" s="1070"/>
      <c r="I77" s="1070"/>
      <c r="J77" s="1070"/>
      <c r="K77" s="1070"/>
      <c r="L77" s="1070"/>
      <c r="M77" s="1070"/>
      <c r="N77" s="1070"/>
      <c r="O77" s="1070"/>
      <c r="P77" s="1071"/>
      <c r="Q77" s="1073">
        <v>296986</v>
      </c>
      <c r="R77" s="1074"/>
      <c r="S77" s="1074"/>
      <c r="T77" s="1074"/>
      <c r="U77" s="1075"/>
      <c r="V77" s="1076">
        <v>274820</v>
      </c>
      <c r="W77" s="1074"/>
      <c r="X77" s="1074"/>
      <c r="Y77" s="1074"/>
      <c r="Z77" s="1075"/>
      <c r="AA77" s="1076">
        <v>22166</v>
      </c>
      <c r="AB77" s="1074"/>
      <c r="AC77" s="1074"/>
      <c r="AD77" s="1074"/>
      <c r="AE77" s="1075"/>
      <c r="AF77" s="1076">
        <v>22166</v>
      </c>
      <c r="AG77" s="1074"/>
      <c r="AH77" s="1074"/>
      <c r="AI77" s="1074"/>
      <c r="AJ77" s="1075"/>
      <c r="AK77" s="1076">
        <v>255</v>
      </c>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600</v>
      </c>
      <c r="C78" s="1070"/>
      <c r="D78" s="1070"/>
      <c r="E78" s="1070"/>
      <c r="F78" s="1070"/>
      <c r="G78" s="1070"/>
      <c r="H78" s="1070"/>
      <c r="I78" s="1070"/>
      <c r="J78" s="1070"/>
      <c r="K78" s="1070"/>
      <c r="L78" s="1070"/>
      <c r="M78" s="1070"/>
      <c r="N78" s="1070"/>
      <c r="O78" s="1070"/>
      <c r="P78" s="1071"/>
      <c r="Q78" s="1072">
        <v>232</v>
      </c>
      <c r="R78" s="1066"/>
      <c r="S78" s="1066"/>
      <c r="T78" s="1066"/>
      <c r="U78" s="1066"/>
      <c r="V78" s="1066">
        <v>213</v>
      </c>
      <c r="W78" s="1066"/>
      <c r="X78" s="1066"/>
      <c r="Y78" s="1066"/>
      <c r="Z78" s="1066"/>
      <c r="AA78" s="1066">
        <v>19</v>
      </c>
      <c r="AB78" s="1066"/>
      <c r="AC78" s="1066"/>
      <c r="AD78" s="1066"/>
      <c r="AE78" s="1066"/>
      <c r="AF78" s="1066">
        <v>19</v>
      </c>
      <c r="AG78" s="1066"/>
      <c r="AH78" s="1066"/>
      <c r="AI78" s="1066"/>
      <c r="AJ78" s="1066"/>
      <c r="AK78" s="1066" t="s">
        <v>614</v>
      </c>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601</v>
      </c>
      <c r="C79" s="1070"/>
      <c r="D79" s="1070"/>
      <c r="E79" s="1070"/>
      <c r="F79" s="1070"/>
      <c r="G79" s="1070"/>
      <c r="H79" s="1070"/>
      <c r="I79" s="1070"/>
      <c r="J79" s="1070"/>
      <c r="K79" s="1070"/>
      <c r="L79" s="1070"/>
      <c r="M79" s="1070"/>
      <c r="N79" s="1070"/>
      <c r="O79" s="1070"/>
      <c r="P79" s="1071"/>
      <c r="Q79" s="1072">
        <v>2</v>
      </c>
      <c r="R79" s="1066"/>
      <c r="S79" s="1066"/>
      <c r="T79" s="1066"/>
      <c r="U79" s="1066"/>
      <c r="V79" s="1066">
        <v>2</v>
      </c>
      <c r="W79" s="1066"/>
      <c r="X79" s="1066"/>
      <c r="Y79" s="1066"/>
      <c r="Z79" s="1066"/>
      <c r="AA79" s="1066">
        <v>0</v>
      </c>
      <c r="AB79" s="1066"/>
      <c r="AC79" s="1066"/>
      <c r="AD79" s="1066"/>
      <c r="AE79" s="1066"/>
      <c r="AF79" s="1066">
        <v>0</v>
      </c>
      <c r="AG79" s="1066"/>
      <c r="AH79" s="1066"/>
      <c r="AI79" s="1066"/>
      <c r="AJ79" s="1066"/>
      <c r="AK79" s="1066" t="s">
        <v>614</v>
      </c>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602</v>
      </c>
      <c r="C80" s="1070"/>
      <c r="D80" s="1070"/>
      <c r="E80" s="1070"/>
      <c r="F80" s="1070"/>
      <c r="G80" s="1070"/>
      <c r="H80" s="1070"/>
      <c r="I80" s="1070"/>
      <c r="J80" s="1070"/>
      <c r="K80" s="1070"/>
      <c r="L80" s="1070"/>
      <c r="M80" s="1070"/>
      <c r="N80" s="1070"/>
      <c r="O80" s="1070"/>
      <c r="P80" s="1071"/>
      <c r="Q80" s="1072">
        <v>37</v>
      </c>
      <c r="R80" s="1066"/>
      <c r="S80" s="1066"/>
      <c r="T80" s="1066"/>
      <c r="U80" s="1066"/>
      <c r="V80" s="1066">
        <v>29</v>
      </c>
      <c r="W80" s="1066"/>
      <c r="X80" s="1066"/>
      <c r="Y80" s="1066"/>
      <c r="Z80" s="1066"/>
      <c r="AA80" s="1066">
        <v>8</v>
      </c>
      <c r="AB80" s="1066"/>
      <c r="AC80" s="1066"/>
      <c r="AD80" s="1066"/>
      <c r="AE80" s="1066"/>
      <c r="AF80" s="1066">
        <v>4</v>
      </c>
      <c r="AG80" s="1066"/>
      <c r="AH80" s="1066"/>
      <c r="AI80" s="1066"/>
      <c r="AJ80" s="1066"/>
      <c r="AK80" s="1066" t="s">
        <v>614</v>
      </c>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603</v>
      </c>
      <c r="C81" s="1070"/>
      <c r="D81" s="1070"/>
      <c r="E81" s="1070"/>
      <c r="F81" s="1070"/>
      <c r="G81" s="1070"/>
      <c r="H81" s="1070"/>
      <c r="I81" s="1070"/>
      <c r="J81" s="1070"/>
      <c r="K81" s="1070"/>
      <c r="L81" s="1070"/>
      <c r="M81" s="1070"/>
      <c r="N81" s="1070"/>
      <c r="O81" s="1070"/>
      <c r="P81" s="1071"/>
      <c r="Q81" s="1072">
        <v>20</v>
      </c>
      <c r="R81" s="1066"/>
      <c r="S81" s="1066"/>
      <c r="T81" s="1066"/>
      <c r="U81" s="1066"/>
      <c r="V81" s="1066">
        <v>19</v>
      </c>
      <c r="W81" s="1066"/>
      <c r="X81" s="1066"/>
      <c r="Y81" s="1066"/>
      <c r="Z81" s="1066"/>
      <c r="AA81" s="1066">
        <v>0</v>
      </c>
      <c r="AB81" s="1066"/>
      <c r="AC81" s="1066"/>
      <c r="AD81" s="1066"/>
      <c r="AE81" s="1066"/>
      <c r="AF81" s="1066">
        <v>0</v>
      </c>
      <c r="AG81" s="1066"/>
      <c r="AH81" s="1066"/>
      <c r="AI81" s="1066"/>
      <c r="AJ81" s="1066"/>
      <c r="AK81" s="1066" t="s">
        <v>615</v>
      </c>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604</v>
      </c>
      <c r="C82" s="1070"/>
      <c r="D82" s="1070"/>
      <c r="E82" s="1070"/>
      <c r="F82" s="1070"/>
      <c r="G82" s="1070"/>
      <c r="H82" s="1070"/>
      <c r="I82" s="1070"/>
      <c r="J82" s="1070"/>
      <c r="K82" s="1070"/>
      <c r="L82" s="1070"/>
      <c r="M82" s="1070"/>
      <c r="N82" s="1070"/>
      <c r="O82" s="1070"/>
      <c r="P82" s="1071"/>
      <c r="Q82" s="1072">
        <v>139</v>
      </c>
      <c r="R82" s="1066"/>
      <c r="S82" s="1066"/>
      <c r="T82" s="1066"/>
      <c r="U82" s="1066"/>
      <c r="V82" s="1066">
        <v>129</v>
      </c>
      <c r="W82" s="1066"/>
      <c r="X82" s="1066"/>
      <c r="Y82" s="1066"/>
      <c r="Z82" s="1066"/>
      <c r="AA82" s="1066">
        <v>10</v>
      </c>
      <c r="AB82" s="1066"/>
      <c r="AC82" s="1066"/>
      <c r="AD82" s="1066"/>
      <c r="AE82" s="1066"/>
      <c r="AF82" s="1066">
        <v>10</v>
      </c>
      <c r="AG82" s="1066"/>
      <c r="AH82" s="1066"/>
      <c r="AI82" s="1066"/>
      <c r="AJ82" s="1066"/>
      <c r="AK82" s="1066" t="s">
        <v>616</v>
      </c>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SUM(AF68:AJ87)</f>
        <v>23018</v>
      </c>
      <c r="AG88" s="1054"/>
      <c r="AH88" s="1054"/>
      <c r="AI88" s="1054"/>
      <c r="AJ88" s="1054"/>
      <c r="AK88" s="1058"/>
      <c r="AL88" s="1058"/>
      <c r="AM88" s="1058"/>
      <c r="AN88" s="1058"/>
      <c r="AO88" s="1058"/>
      <c r="AP88" s="1054">
        <f>SUM(AP68:AT87)</f>
        <v>3224</v>
      </c>
      <c r="AQ88" s="1054"/>
      <c r="AR88" s="1054"/>
      <c r="AS88" s="1054"/>
      <c r="AT88" s="1054"/>
      <c r="AU88" s="1054">
        <f>SUM(AU68:AY87)</f>
        <v>42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16</v>
      </c>
      <c r="CS102" s="1046"/>
      <c r="CT102" s="1046"/>
      <c r="CU102" s="1046"/>
      <c r="CV102" s="1047"/>
      <c r="CW102" s="1045">
        <v>27</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313</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313</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313</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239174</v>
      </c>
      <c r="AB110" s="982"/>
      <c r="AC110" s="982"/>
      <c r="AD110" s="982"/>
      <c r="AE110" s="983"/>
      <c r="AF110" s="984">
        <v>251870</v>
      </c>
      <c r="AG110" s="982"/>
      <c r="AH110" s="982"/>
      <c r="AI110" s="982"/>
      <c r="AJ110" s="983"/>
      <c r="AK110" s="984">
        <v>251629</v>
      </c>
      <c r="AL110" s="982"/>
      <c r="AM110" s="982"/>
      <c r="AN110" s="982"/>
      <c r="AO110" s="983"/>
      <c r="AP110" s="985">
        <v>22.4</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1945420</v>
      </c>
      <c r="BR110" s="929"/>
      <c r="BS110" s="929"/>
      <c r="BT110" s="929"/>
      <c r="BU110" s="929"/>
      <c r="BV110" s="929">
        <v>2328444</v>
      </c>
      <c r="BW110" s="929"/>
      <c r="BX110" s="929"/>
      <c r="BY110" s="929"/>
      <c r="BZ110" s="929"/>
      <c r="CA110" s="929">
        <v>2461174</v>
      </c>
      <c r="CB110" s="929"/>
      <c r="CC110" s="929"/>
      <c r="CD110" s="929"/>
      <c r="CE110" s="929"/>
      <c r="CF110" s="953">
        <v>219.1</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446</v>
      </c>
      <c r="DM110" s="929"/>
      <c r="DN110" s="929"/>
      <c r="DO110" s="929"/>
      <c r="DP110" s="929"/>
      <c r="DQ110" s="929" t="s">
        <v>446</v>
      </c>
      <c r="DR110" s="929"/>
      <c r="DS110" s="929"/>
      <c r="DT110" s="929"/>
      <c r="DU110" s="929"/>
      <c r="DV110" s="930" t="s">
        <v>446</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446</v>
      </c>
      <c r="AB111" s="1010"/>
      <c r="AC111" s="1010"/>
      <c r="AD111" s="1010"/>
      <c r="AE111" s="1011"/>
      <c r="AF111" s="1012" t="s">
        <v>448</v>
      </c>
      <c r="AG111" s="1010"/>
      <c r="AH111" s="1010"/>
      <c r="AI111" s="1010"/>
      <c r="AJ111" s="1011"/>
      <c r="AK111" s="1012" t="s">
        <v>446</v>
      </c>
      <c r="AL111" s="1010"/>
      <c r="AM111" s="1010"/>
      <c r="AN111" s="1010"/>
      <c r="AO111" s="1011"/>
      <c r="AP111" s="1013" t="s">
        <v>448</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t="s">
        <v>446</v>
      </c>
      <c r="BR111" s="901"/>
      <c r="BS111" s="901"/>
      <c r="BT111" s="901"/>
      <c r="BU111" s="901"/>
      <c r="BV111" s="901">
        <v>258372</v>
      </c>
      <c r="BW111" s="901"/>
      <c r="BX111" s="901"/>
      <c r="BY111" s="901"/>
      <c r="BZ111" s="901"/>
      <c r="CA111" s="901" t="s">
        <v>446</v>
      </c>
      <c r="CB111" s="901"/>
      <c r="CC111" s="901"/>
      <c r="CD111" s="901"/>
      <c r="CE111" s="901"/>
      <c r="CF111" s="962" t="s">
        <v>450</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419</v>
      </c>
      <c r="DM111" s="901"/>
      <c r="DN111" s="901"/>
      <c r="DO111" s="901"/>
      <c r="DP111" s="901"/>
      <c r="DQ111" s="901" t="s">
        <v>419</v>
      </c>
      <c r="DR111" s="901"/>
      <c r="DS111" s="901"/>
      <c r="DT111" s="901"/>
      <c r="DU111" s="901"/>
      <c r="DV111" s="878" t="s">
        <v>446</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454</v>
      </c>
      <c r="AB112" s="864"/>
      <c r="AC112" s="864"/>
      <c r="AD112" s="864"/>
      <c r="AE112" s="865"/>
      <c r="AF112" s="866" t="s">
        <v>445</v>
      </c>
      <c r="AG112" s="864"/>
      <c r="AH112" s="864"/>
      <c r="AI112" s="864"/>
      <c r="AJ112" s="865"/>
      <c r="AK112" s="866" t="s">
        <v>448</v>
      </c>
      <c r="AL112" s="864"/>
      <c r="AM112" s="864"/>
      <c r="AN112" s="864"/>
      <c r="AO112" s="865"/>
      <c r="AP112" s="911" t="s">
        <v>446</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315633</v>
      </c>
      <c r="BR112" s="901"/>
      <c r="BS112" s="901"/>
      <c r="BT112" s="901"/>
      <c r="BU112" s="901"/>
      <c r="BV112" s="901">
        <v>291878</v>
      </c>
      <c r="BW112" s="901"/>
      <c r="BX112" s="901"/>
      <c r="BY112" s="901"/>
      <c r="BZ112" s="901"/>
      <c r="CA112" s="901">
        <v>308903</v>
      </c>
      <c r="CB112" s="901"/>
      <c r="CC112" s="901"/>
      <c r="CD112" s="901"/>
      <c r="CE112" s="901"/>
      <c r="CF112" s="962">
        <v>27.5</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457</v>
      </c>
      <c r="DM112" s="901"/>
      <c r="DN112" s="901"/>
      <c r="DO112" s="901"/>
      <c r="DP112" s="901"/>
      <c r="DQ112" s="901" t="s">
        <v>448</v>
      </c>
      <c r="DR112" s="901"/>
      <c r="DS112" s="901"/>
      <c r="DT112" s="901"/>
      <c r="DU112" s="901"/>
      <c r="DV112" s="878" t="s">
        <v>458</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27838</v>
      </c>
      <c r="AB113" s="1010"/>
      <c r="AC113" s="1010"/>
      <c r="AD113" s="1010"/>
      <c r="AE113" s="1011"/>
      <c r="AF113" s="1012">
        <v>31106</v>
      </c>
      <c r="AG113" s="1010"/>
      <c r="AH113" s="1010"/>
      <c r="AI113" s="1010"/>
      <c r="AJ113" s="1011"/>
      <c r="AK113" s="1012">
        <v>33907</v>
      </c>
      <c r="AL113" s="1010"/>
      <c r="AM113" s="1010"/>
      <c r="AN113" s="1010"/>
      <c r="AO113" s="1011"/>
      <c r="AP113" s="1013">
        <v>3</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53126</v>
      </c>
      <c r="BR113" s="901"/>
      <c r="BS113" s="901"/>
      <c r="BT113" s="901"/>
      <c r="BU113" s="901"/>
      <c r="BV113" s="901">
        <v>45095</v>
      </c>
      <c r="BW113" s="901"/>
      <c r="BX113" s="901"/>
      <c r="BY113" s="901"/>
      <c r="BZ113" s="901"/>
      <c r="CA113" s="901">
        <v>41871</v>
      </c>
      <c r="CB113" s="901"/>
      <c r="CC113" s="901"/>
      <c r="CD113" s="901"/>
      <c r="CE113" s="901"/>
      <c r="CF113" s="962">
        <v>3.7</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448</v>
      </c>
      <c r="DH113" s="864"/>
      <c r="DI113" s="864"/>
      <c r="DJ113" s="864"/>
      <c r="DK113" s="865"/>
      <c r="DL113" s="866" t="s">
        <v>446</v>
      </c>
      <c r="DM113" s="864"/>
      <c r="DN113" s="864"/>
      <c r="DO113" s="864"/>
      <c r="DP113" s="865"/>
      <c r="DQ113" s="866" t="s">
        <v>446</v>
      </c>
      <c r="DR113" s="864"/>
      <c r="DS113" s="864"/>
      <c r="DT113" s="864"/>
      <c r="DU113" s="865"/>
      <c r="DV113" s="911" t="s">
        <v>446</v>
      </c>
      <c r="DW113" s="912"/>
      <c r="DX113" s="912"/>
      <c r="DY113" s="912"/>
      <c r="DZ113" s="913"/>
    </row>
    <row r="114" spans="1:130" s="248"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780</v>
      </c>
      <c r="AB114" s="864"/>
      <c r="AC114" s="864"/>
      <c r="AD114" s="864"/>
      <c r="AE114" s="865"/>
      <c r="AF114" s="866">
        <v>943</v>
      </c>
      <c r="AG114" s="864"/>
      <c r="AH114" s="864"/>
      <c r="AI114" s="864"/>
      <c r="AJ114" s="865"/>
      <c r="AK114" s="866">
        <v>3299</v>
      </c>
      <c r="AL114" s="864"/>
      <c r="AM114" s="864"/>
      <c r="AN114" s="864"/>
      <c r="AO114" s="865"/>
      <c r="AP114" s="911">
        <v>0.3</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572973</v>
      </c>
      <c r="BR114" s="901"/>
      <c r="BS114" s="901"/>
      <c r="BT114" s="901"/>
      <c r="BU114" s="901"/>
      <c r="BV114" s="901">
        <v>592226</v>
      </c>
      <c r="BW114" s="901"/>
      <c r="BX114" s="901"/>
      <c r="BY114" s="901"/>
      <c r="BZ114" s="901"/>
      <c r="CA114" s="901">
        <v>579671</v>
      </c>
      <c r="CB114" s="901"/>
      <c r="CC114" s="901"/>
      <c r="CD114" s="901"/>
      <c r="CE114" s="901"/>
      <c r="CF114" s="962">
        <v>51.6</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446</v>
      </c>
      <c r="DH114" s="864"/>
      <c r="DI114" s="864"/>
      <c r="DJ114" s="864"/>
      <c r="DK114" s="865"/>
      <c r="DL114" s="866" t="s">
        <v>454</v>
      </c>
      <c r="DM114" s="864"/>
      <c r="DN114" s="864"/>
      <c r="DO114" s="864"/>
      <c r="DP114" s="865"/>
      <c r="DQ114" s="866" t="s">
        <v>448</v>
      </c>
      <c r="DR114" s="864"/>
      <c r="DS114" s="864"/>
      <c r="DT114" s="864"/>
      <c r="DU114" s="865"/>
      <c r="DV114" s="911" t="s">
        <v>448</v>
      </c>
      <c r="DW114" s="912"/>
      <c r="DX114" s="912"/>
      <c r="DY114" s="912"/>
      <c r="DZ114" s="913"/>
    </row>
    <row r="115" spans="1:130" s="248" customFormat="1" ht="26.25" customHeight="1" x14ac:dyDescent="0.15">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446</v>
      </c>
      <c r="AB115" s="1010"/>
      <c r="AC115" s="1010"/>
      <c r="AD115" s="1010"/>
      <c r="AE115" s="1011"/>
      <c r="AF115" s="1012" t="s">
        <v>448</v>
      </c>
      <c r="AG115" s="1010"/>
      <c r="AH115" s="1010"/>
      <c r="AI115" s="1010"/>
      <c r="AJ115" s="1011"/>
      <c r="AK115" s="1012" t="s">
        <v>450</v>
      </c>
      <c r="AL115" s="1010"/>
      <c r="AM115" s="1010"/>
      <c r="AN115" s="1010"/>
      <c r="AO115" s="1011"/>
      <c r="AP115" s="1013" t="s">
        <v>448</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t="s">
        <v>446</v>
      </c>
      <c r="BR115" s="901"/>
      <c r="BS115" s="901"/>
      <c r="BT115" s="901"/>
      <c r="BU115" s="901"/>
      <c r="BV115" s="901" t="s">
        <v>448</v>
      </c>
      <c r="BW115" s="901"/>
      <c r="BX115" s="901"/>
      <c r="BY115" s="901"/>
      <c r="BZ115" s="901"/>
      <c r="CA115" s="901" t="s">
        <v>458</v>
      </c>
      <c r="CB115" s="901"/>
      <c r="CC115" s="901"/>
      <c r="CD115" s="901"/>
      <c r="CE115" s="901"/>
      <c r="CF115" s="962" t="s">
        <v>458</v>
      </c>
      <c r="CG115" s="963"/>
      <c r="CH115" s="963"/>
      <c r="CI115" s="963"/>
      <c r="CJ115" s="963"/>
      <c r="CK115" s="1018"/>
      <c r="CL115" s="905"/>
      <c r="CM115" s="899"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446</v>
      </c>
      <c r="DH115" s="864"/>
      <c r="DI115" s="864"/>
      <c r="DJ115" s="864"/>
      <c r="DK115" s="865"/>
      <c r="DL115" s="866" t="s">
        <v>446</v>
      </c>
      <c r="DM115" s="864"/>
      <c r="DN115" s="864"/>
      <c r="DO115" s="864"/>
      <c r="DP115" s="865"/>
      <c r="DQ115" s="866" t="s">
        <v>448</v>
      </c>
      <c r="DR115" s="864"/>
      <c r="DS115" s="864"/>
      <c r="DT115" s="864"/>
      <c r="DU115" s="865"/>
      <c r="DV115" s="911" t="s">
        <v>448</v>
      </c>
      <c r="DW115" s="912"/>
      <c r="DX115" s="912"/>
      <c r="DY115" s="912"/>
      <c r="DZ115" s="913"/>
    </row>
    <row r="116" spans="1:130" s="248" customFormat="1" ht="26.25" customHeight="1" x14ac:dyDescent="0.15">
      <c r="A116" s="1007"/>
      <c r="B116" s="1008"/>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446</v>
      </c>
      <c r="AB116" s="864"/>
      <c r="AC116" s="864"/>
      <c r="AD116" s="864"/>
      <c r="AE116" s="865"/>
      <c r="AF116" s="866" t="s">
        <v>448</v>
      </c>
      <c r="AG116" s="864"/>
      <c r="AH116" s="864"/>
      <c r="AI116" s="864"/>
      <c r="AJ116" s="865"/>
      <c r="AK116" s="866" t="s">
        <v>446</v>
      </c>
      <c r="AL116" s="864"/>
      <c r="AM116" s="864"/>
      <c r="AN116" s="864"/>
      <c r="AO116" s="865"/>
      <c r="AP116" s="911" t="s">
        <v>446</v>
      </c>
      <c r="AQ116" s="912"/>
      <c r="AR116" s="912"/>
      <c r="AS116" s="912"/>
      <c r="AT116" s="913"/>
      <c r="AU116" s="1023"/>
      <c r="AV116" s="1024"/>
      <c r="AW116" s="1024"/>
      <c r="AX116" s="1024"/>
      <c r="AY116" s="1024"/>
      <c r="AZ116" s="950" t="s">
        <v>469</v>
      </c>
      <c r="BA116" s="951"/>
      <c r="BB116" s="951"/>
      <c r="BC116" s="951"/>
      <c r="BD116" s="951"/>
      <c r="BE116" s="951"/>
      <c r="BF116" s="951"/>
      <c r="BG116" s="951"/>
      <c r="BH116" s="951"/>
      <c r="BI116" s="951"/>
      <c r="BJ116" s="951"/>
      <c r="BK116" s="951"/>
      <c r="BL116" s="951"/>
      <c r="BM116" s="951"/>
      <c r="BN116" s="951"/>
      <c r="BO116" s="951"/>
      <c r="BP116" s="952"/>
      <c r="BQ116" s="900" t="s">
        <v>458</v>
      </c>
      <c r="BR116" s="901"/>
      <c r="BS116" s="901"/>
      <c r="BT116" s="901"/>
      <c r="BU116" s="901"/>
      <c r="BV116" s="901" t="s">
        <v>448</v>
      </c>
      <c r="BW116" s="901"/>
      <c r="BX116" s="901"/>
      <c r="BY116" s="901"/>
      <c r="BZ116" s="901"/>
      <c r="CA116" s="901" t="s">
        <v>445</v>
      </c>
      <c r="CB116" s="901"/>
      <c r="CC116" s="901"/>
      <c r="CD116" s="901"/>
      <c r="CE116" s="901"/>
      <c r="CF116" s="962" t="s">
        <v>448</v>
      </c>
      <c r="CG116" s="963"/>
      <c r="CH116" s="963"/>
      <c r="CI116" s="963"/>
      <c r="CJ116" s="963"/>
      <c r="CK116" s="1018"/>
      <c r="CL116" s="905"/>
      <c r="CM116" s="908" t="s">
        <v>470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448</v>
      </c>
      <c r="DH116" s="864"/>
      <c r="DI116" s="864"/>
      <c r="DJ116" s="864"/>
      <c r="DK116" s="865"/>
      <c r="DL116" s="866" t="s">
        <v>446</v>
      </c>
      <c r="DM116" s="864"/>
      <c r="DN116" s="864"/>
      <c r="DO116" s="864"/>
      <c r="DP116" s="865"/>
      <c r="DQ116" s="866" t="s">
        <v>448</v>
      </c>
      <c r="DR116" s="864"/>
      <c r="DS116" s="864"/>
      <c r="DT116" s="864"/>
      <c r="DU116" s="865"/>
      <c r="DV116" s="911" t="s">
        <v>419</v>
      </c>
      <c r="DW116" s="912"/>
      <c r="DX116" s="912"/>
      <c r="DY116" s="912"/>
      <c r="DZ116" s="913"/>
    </row>
    <row r="117" spans="1:130" s="248" customFormat="1" ht="26.25" customHeight="1" x14ac:dyDescent="0.15">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471</v>
      </c>
      <c r="Z117" s="990"/>
      <c r="AA117" s="995">
        <v>267792</v>
      </c>
      <c r="AB117" s="996"/>
      <c r="AC117" s="996"/>
      <c r="AD117" s="996"/>
      <c r="AE117" s="997"/>
      <c r="AF117" s="998">
        <v>283919</v>
      </c>
      <c r="AG117" s="996"/>
      <c r="AH117" s="996"/>
      <c r="AI117" s="996"/>
      <c r="AJ117" s="997"/>
      <c r="AK117" s="998">
        <v>288835</v>
      </c>
      <c r="AL117" s="996"/>
      <c r="AM117" s="996"/>
      <c r="AN117" s="996"/>
      <c r="AO117" s="997"/>
      <c r="AP117" s="999"/>
      <c r="AQ117" s="1000"/>
      <c r="AR117" s="1000"/>
      <c r="AS117" s="1000"/>
      <c r="AT117" s="1001"/>
      <c r="AU117" s="1023"/>
      <c r="AV117" s="1024"/>
      <c r="AW117" s="1024"/>
      <c r="AX117" s="1024"/>
      <c r="AY117" s="1024"/>
      <c r="AZ117" s="950" t="s">
        <v>472</v>
      </c>
      <c r="BA117" s="951"/>
      <c r="BB117" s="951"/>
      <c r="BC117" s="951"/>
      <c r="BD117" s="951"/>
      <c r="BE117" s="951"/>
      <c r="BF117" s="951"/>
      <c r="BG117" s="951"/>
      <c r="BH117" s="951"/>
      <c r="BI117" s="951"/>
      <c r="BJ117" s="951"/>
      <c r="BK117" s="951"/>
      <c r="BL117" s="951"/>
      <c r="BM117" s="951"/>
      <c r="BN117" s="951"/>
      <c r="BO117" s="951"/>
      <c r="BP117" s="952"/>
      <c r="BQ117" s="900" t="s">
        <v>458</v>
      </c>
      <c r="BR117" s="901"/>
      <c r="BS117" s="901"/>
      <c r="BT117" s="901"/>
      <c r="BU117" s="901"/>
      <c r="BV117" s="901" t="s">
        <v>458</v>
      </c>
      <c r="BW117" s="901"/>
      <c r="BX117" s="901"/>
      <c r="BY117" s="901"/>
      <c r="BZ117" s="901"/>
      <c r="CA117" s="901" t="s">
        <v>448</v>
      </c>
      <c r="CB117" s="901"/>
      <c r="CC117" s="901"/>
      <c r="CD117" s="901"/>
      <c r="CE117" s="901"/>
      <c r="CF117" s="962" t="s">
        <v>448</v>
      </c>
      <c r="CG117" s="963"/>
      <c r="CH117" s="963"/>
      <c r="CI117" s="963"/>
      <c r="CJ117" s="963"/>
      <c r="CK117" s="1018"/>
      <c r="CL117" s="905"/>
      <c r="CM117" s="908" t="s">
        <v>473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448</v>
      </c>
      <c r="DH117" s="864"/>
      <c r="DI117" s="864"/>
      <c r="DJ117" s="864"/>
      <c r="DK117" s="865"/>
      <c r="DL117" s="866" t="s">
        <v>454</v>
      </c>
      <c r="DM117" s="864"/>
      <c r="DN117" s="864"/>
      <c r="DO117" s="864"/>
      <c r="DP117" s="865"/>
      <c r="DQ117" s="866" t="s">
        <v>454</v>
      </c>
      <c r="DR117" s="864"/>
      <c r="DS117" s="864"/>
      <c r="DT117" s="864"/>
      <c r="DU117" s="865"/>
      <c r="DV117" s="911" t="s">
        <v>448</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313</v>
      </c>
      <c r="AL118" s="989"/>
      <c r="AM118" s="989"/>
      <c r="AN118" s="989"/>
      <c r="AO118" s="990"/>
      <c r="AP118" s="992" t="s">
        <v>439</v>
      </c>
      <c r="AQ118" s="993"/>
      <c r="AR118" s="993"/>
      <c r="AS118" s="993"/>
      <c r="AT118" s="994"/>
      <c r="AU118" s="1023"/>
      <c r="AV118" s="1024"/>
      <c r="AW118" s="1024"/>
      <c r="AX118" s="1024"/>
      <c r="AY118" s="1024"/>
      <c r="AZ118" s="966" t="s">
        <v>474</v>
      </c>
      <c r="BA118" s="967"/>
      <c r="BB118" s="967"/>
      <c r="BC118" s="967"/>
      <c r="BD118" s="967"/>
      <c r="BE118" s="967"/>
      <c r="BF118" s="967"/>
      <c r="BG118" s="967"/>
      <c r="BH118" s="967"/>
      <c r="BI118" s="967"/>
      <c r="BJ118" s="967"/>
      <c r="BK118" s="967"/>
      <c r="BL118" s="967"/>
      <c r="BM118" s="967"/>
      <c r="BN118" s="967"/>
      <c r="BO118" s="967"/>
      <c r="BP118" s="968"/>
      <c r="BQ118" s="969" t="s">
        <v>448</v>
      </c>
      <c r="BR118" s="932"/>
      <c r="BS118" s="932"/>
      <c r="BT118" s="932"/>
      <c r="BU118" s="932"/>
      <c r="BV118" s="932" t="s">
        <v>448</v>
      </c>
      <c r="BW118" s="932"/>
      <c r="BX118" s="932"/>
      <c r="BY118" s="932"/>
      <c r="BZ118" s="932"/>
      <c r="CA118" s="932" t="s">
        <v>450</v>
      </c>
      <c r="CB118" s="932"/>
      <c r="CC118" s="932"/>
      <c r="CD118" s="932"/>
      <c r="CE118" s="932"/>
      <c r="CF118" s="962" t="s">
        <v>448</v>
      </c>
      <c r="CG118" s="963"/>
      <c r="CH118" s="963"/>
      <c r="CI118" s="963"/>
      <c r="CJ118" s="963"/>
      <c r="CK118" s="1018"/>
      <c r="CL118" s="905"/>
      <c r="CM118" s="908" t="s">
        <v>475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448</v>
      </c>
      <c r="DH118" s="864"/>
      <c r="DI118" s="864"/>
      <c r="DJ118" s="864"/>
      <c r="DK118" s="865"/>
      <c r="DL118" s="866">
        <v>258372</v>
      </c>
      <c r="DM118" s="864"/>
      <c r="DN118" s="864"/>
      <c r="DO118" s="864"/>
      <c r="DP118" s="865"/>
      <c r="DQ118" s="866" t="s">
        <v>448</v>
      </c>
      <c r="DR118" s="864"/>
      <c r="DS118" s="864"/>
      <c r="DT118" s="864"/>
      <c r="DU118" s="865"/>
      <c r="DV118" s="911" t="s">
        <v>448</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448</v>
      </c>
      <c r="AB119" s="982"/>
      <c r="AC119" s="982"/>
      <c r="AD119" s="982"/>
      <c r="AE119" s="983"/>
      <c r="AF119" s="984" t="s">
        <v>448</v>
      </c>
      <c r="AG119" s="982"/>
      <c r="AH119" s="982"/>
      <c r="AI119" s="982"/>
      <c r="AJ119" s="983"/>
      <c r="AK119" s="984" t="s">
        <v>454</v>
      </c>
      <c r="AL119" s="982"/>
      <c r="AM119" s="982"/>
      <c r="AN119" s="982"/>
      <c r="AO119" s="983"/>
      <c r="AP119" s="985" t="s">
        <v>448</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476</v>
      </c>
      <c r="BP119" s="965"/>
      <c r="BQ119" s="969">
        <v>2887152</v>
      </c>
      <c r="BR119" s="932"/>
      <c r="BS119" s="932"/>
      <c r="BT119" s="932"/>
      <c r="BU119" s="932"/>
      <c r="BV119" s="932">
        <v>3516015</v>
      </c>
      <c r="BW119" s="932"/>
      <c r="BX119" s="932"/>
      <c r="BY119" s="932"/>
      <c r="BZ119" s="932"/>
      <c r="CA119" s="932">
        <v>3391619</v>
      </c>
      <c r="CB119" s="932"/>
      <c r="CC119" s="932"/>
      <c r="CD119" s="932"/>
      <c r="CE119" s="932"/>
      <c r="CF119" s="830"/>
      <c r="CG119" s="831"/>
      <c r="CH119" s="831"/>
      <c r="CI119" s="831"/>
      <c r="CJ119" s="921"/>
      <c r="CK119" s="1019"/>
      <c r="CL119" s="907"/>
      <c r="CM119" s="925" t="s">
        <v>477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448</v>
      </c>
      <c r="DH119" s="847"/>
      <c r="DI119" s="847"/>
      <c r="DJ119" s="847"/>
      <c r="DK119" s="848"/>
      <c r="DL119" s="849" t="s">
        <v>448</v>
      </c>
      <c r="DM119" s="847"/>
      <c r="DN119" s="847"/>
      <c r="DO119" s="847"/>
      <c r="DP119" s="848"/>
      <c r="DQ119" s="849" t="s">
        <v>448</v>
      </c>
      <c r="DR119" s="847"/>
      <c r="DS119" s="847"/>
      <c r="DT119" s="847"/>
      <c r="DU119" s="848"/>
      <c r="DV119" s="935" t="s">
        <v>448</v>
      </c>
      <c r="DW119" s="936"/>
      <c r="DX119" s="936"/>
      <c r="DY119" s="936"/>
      <c r="DZ119" s="937"/>
    </row>
    <row r="120" spans="1:130" s="248" customFormat="1" ht="26.25" customHeight="1" x14ac:dyDescent="0.15">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457</v>
      </c>
      <c r="AG120" s="864"/>
      <c r="AH120" s="864"/>
      <c r="AI120" s="864"/>
      <c r="AJ120" s="865"/>
      <c r="AK120" s="866" t="s">
        <v>448</v>
      </c>
      <c r="AL120" s="864"/>
      <c r="AM120" s="864"/>
      <c r="AN120" s="864"/>
      <c r="AO120" s="865"/>
      <c r="AP120" s="911" t="s">
        <v>448</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2360967</v>
      </c>
      <c r="BR120" s="929"/>
      <c r="BS120" s="929"/>
      <c r="BT120" s="929"/>
      <c r="BU120" s="929"/>
      <c r="BV120" s="929">
        <v>2379153</v>
      </c>
      <c r="BW120" s="929"/>
      <c r="BX120" s="929"/>
      <c r="BY120" s="929"/>
      <c r="BZ120" s="929"/>
      <c r="CA120" s="929">
        <v>2688660</v>
      </c>
      <c r="CB120" s="929"/>
      <c r="CC120" s="929"/>
      <c r="CD120" s="929"/>
      <c r="CE120" s="929"/>
      <c r="CF120" s="953">
        <v>239.4</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v>227796</v>
      </c>
      <c r="DH120" s="929"/>
      <c r="DI120" s="929"/>
      <c r="DJ120" s="929"/>
      <c r="DK120" s="929"/>
      <c r="DL120" s="929">
        <v>208160</v>
      </c>
      <c r="DM120" s="929"/>
      <c r="DN120" s="929"/>
      <c r="DO120" s="929"/>
      <c r="DP120" s="929"/>
      <c r="DQ120" s="929">
        <v>188154</v>
      </c>
      <c r="DR120" s="929"/>
      <c r="DS120" s="929"/>
      <c r="DT120" s="929"/>
      <c r="DU120" s="929"/>
      <c r="DV120" s="930">
        <v>16.8</v>
      </c>
      <c r="DW120" s="930"/>
      <c r="DX120" s="930"/>
      <c r="DY120" s="930"/>
      <c r="DZ120" s="931"/>
    </row>
    <row r="121" spans="1:130" s="248" customFormat="1" ht="26.25" customHeight="1" x14ac:dyDescent="0.15">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446</v>
      </c>
      <c r="AB121" s="864"/>
      <c r="AC121" s="864"/>
      <c r="AD121" s="864"/>
      <c r="AE121" s="865"/>
      <c r="AF121" s="866" t="s">
        <v>448</v>
      </c>
      <c r="AG121" s="864"/>
      <c r="AH121" s="864"/>
      <c r="AI121" s="864"/>
      <c r="AJ121" s="865"/>
      <c r="AK121" s="866" t="s">
        <v>448</v>
      </c>
      <c r="AL121" s="864"/>
      <c r="AM121" s="864"/>
      <c r="AN121" s="864"/>
      <c r="AO121" s="865"/>
      <c r="AP121" s="911" t="s">
        <v>448</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v>54231</v>
      </c>
      <c r="BR121" s="901"/>
      <c r="BS121" s="901"/>
      <c r="BT121" s="901"/>
      <c r="BU121" s="901"/>
      <c r="BV121" s="901">
        <v>36469</v>
      </c>
      <c r="BW121" s="901"/>
      <c r="BX121" s="901"/>
      <c r="BY121" s="901"/>
      <c r="BZ121" s="901"/>
      <c r="CA121" s="901" t="s">
        <v>448</v>
      </c>
      <c r="CB121" s="901"/>
      <c r="CC121" s="901"/>
      <c r="CD121" s="901"/>
      <c r="CE121" s="901"/>
      <c r="CF121" s="962" t="s">
        <v>450</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87837</v>
      </c>
      <c r="DH121" s="901"/>
      <c r="DI121" s="901"/>
      <c r="DJ121" s="901"/>
      <c r="DK121" s="901"/>
      <c r="DL121" s="901">
        <v>83718</v>
      </c>
      <c r="DM121" s="901"/>
      <c r="DN121" s="901"/>
      <c r="DO121" s="901"/>
      <c r="DP121" s="901"/>
      <c r="DQ121" s="901">
        <v>120749</v>
      </c>
      <c r="DR121" s="901"/>
      <c r="DS121" s="901"/>
      <c r="DT121" s="901"/>
      <c r="DU121" s="901"/>
      <c r="DV121" s="878">
        <v>10.8</v>
      </c>
      <c r="DW121" s="878"/>
      <c r="DX121" s="878"/>
      <c r="DY121" s="878"/>
      <c r="DZ121" s="879"/>
    </row>
    <row r="122" spans="1:130" s="248" customFormat="1" ht="26.25" customHeight="1" x14ac:dyDescent="0.15">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454</v>
      </c>
      <c r="AB122" s="864"/>
      <c r="AC122" s="864"/>
      <c r="AD122" s="864"/>
      <c r="AE122" s="865"/>
      <c r="AF122" s="866" t="s">
        <v>448</v>
      </c>
      <c r="AG122" s="864"/>
      <c r="AH122" s="864"/>
      <c r="AI122" s="864"/>
      <c r="AJ122" s="865"/>
      <c r="AK122" s="866" t="s">
        <v>448</v>
      </c>
      <c r="AL122" s="864"/>
      <c r="AM122" s="864"/>
      <c r="AN122" s="864"/>
      <c r="AO122" s="865"/>
      <c r="AP122" s="911" t="s">
        <v>457</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2370506</v>
      </c>
      <c r="BR122" s="932"/>
      <c r="BS122" s="932"/>
      <c r="BT122" s="932"/>
      <c r="BU122" s="932"/>
      <c r="BV122" s="932">
        <v>2402908</v>
      </c>
      <c r="BW122" s="932"/>
      <c r="BX122" s="932"/>
      <c r="BY122" s="932"/>
      <c r="BZ122" s="932"/>
      <c r="CA122" s="932">
        <v>2726543</v>
      </c>
      <c r="CB122" s="932"/>
      <c r="CC122" s="932"/>
      <c r="CD122" s="932"/>
      <c r="CE122" s="932"/>
      <c r="CF122" s="933">
        <v>242.7</v>
      </c>
      <c r="CG122" s="934"/>
      <c r="CH122" s="934"/>
      <c r="CI122" s="934"/>
      <c r="CJ122" s="934"/>
      <c r="CK122" s="956"/>
      <c r="CL122" s="942"/>
      <c r="CM122" s="942"/>
      <c r="CN122" s="942"/>
      <c r="CO122" s="943"/>
      <c r="CP122" s="922" t="s">
        <v>486</v>
      </c>
      <c r="CQ122" s="923"/>
      <c r="CR122" s="923"/>
      <c r="CS122" s="923"/>
      <c r="CT122" s="923"/>
      <c r="CU122" s="923"/>
      <c r="CV122" s="923"/>
      <c r="CW122" s="923"/>
      <c r="CX122" s="923"/>
      <c r="CY122" s="923"/>
      <c r="CZ122" s="923"/>
      <c r="DA122" s="923"/>
      <c r="DB122" s="923"/>
      <c r="DC122" s="923"/>
      <c r="DD122" s="923"/>
      <c r="DE122" s="923"/>
      <c r="DF122" s="924"/>
      <c r="DG122" s="900" t="s">
        <v>446</v>
      </c>
      <c r="DH122" s="901"/>
      <c r="DI122" s="901"/>
      <c r="DJ122" s="901"/>
      <c r="DK122" s="901"/>
      <c r="DL122" s="901" t="s">
        <v>446</v>
      </c>
      <c r="DM122" s="901"/>
      <c r="DN122" s="901"/>
      <c r="DO122" s="901"/>
      <c r="DP122" s="901"/>
      <c r="DQ122" s="901" t="s">
        <v>454</v>
      </c>
      <c r="DR122" s="901"/>
      <c r="DS122" s="901"/>
      <c r="DT122" s="901"/>
      <c r="DU122" s="901"/>
      <c r="DV122" s="878" t="s">
        <v>454</v>
      </c>
      <c r="DW122" s="878"/>
      <c r="DX122" s="878"/>
      <c r="DY122" s="878"/>
      <c r="DZ122" s="879"/>
    </row>
    <row r="123" spans="1:130" s="248" customFormat="1" ht="26.25" customHeight="1" x14ac:dyDescent="0.15">
      <c r="A123" s="904"/>
      <c r="B123" s="905"/>
      <c r="C123" s="908" t="s">
        <v>470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454</v>
      </c>
      <c r="AB123" s="864"/>
      <c r="AC123" s="864"/>
      <c r="AD123" s="864"/>
      <c r="AE123" s="865"/>
      <c r="AF123" s="866" t="s">
        <v>454</v>
      </c>
      <c r="AG123" s="864"/>
      <c r="AH123" s="864"/>
      <c r="AI123" s="864"/>
      <c r="AJ123" s="865"/>
      <c r="AK123" s="866" t="s">
        <v>454</v>
      </c>
      <c r="AL123" s="864"/>
      <c r="AM123" s="864"/>
      <c r="AN123" s="864"/>
      <c r="AO123" s="865"/>
      <c r="AP123" s="911" t="s">
        <v>454</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487</v>
      </c>
      <c r="BP123" s="965"/>
      <c r="BQ123" s="919">
        <v>4785704</v>
      </c>
      <c r="BR123" s="920"/>
      <c r="BS123" s="920"/>
      <c r="BT123" s="920"/>
      <c r="BU123" s="920"/>
      <c r="BV123" s="920">
        <v>4818530</v>
      </c>
      <c r="BW123" s="920"/>
      <c r="BX123" s="920"/>
      <c r="BY123" s="920"/>
      <c r="BZ123" s="920"/>
      <c r="CA123" s="920">
        <v>5415203</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t="s">
        <v>446</v>
      </c>
      <c r="DH123" s="864"/>
      <c r="DI123" s="864"/>
      <c r="DJ123" s="864"/>
      <c r="DK123" s="865"/>
      <c r="DL123" s="866" t="s">
        <v>446</v>
      </c>
      <c r="DM123" s="864"/>
      <c r="DN123" s="864"/>
      <c r="DO123" s="864"/>
      <c r="DP123" s="865"/>
      <c r="DQ123" s="866" t="s">
        <v>446</v>
      </c>
      <c r="DR123" s="864"/>
      <c r="DS123" s="864"/>
      <c r="DT123" s="864"/>
      <c r="DU123" s="865"/>
      <c r="DV123" s="911" t="s">
        <v>446</v>
      </c>
      <c r="DW123" s="912"/>
      <c r="DX123" s="912"/>
      <c r="DY123" s="912"/>
      <c r="DZ123" s="913"/>
    </row>
    <row r="124" spans="1:130" s="248" customFormat="1" ht="26.25" customHeight="1" thickBot="1" x14ac:dyDescent="0.2">
      <c r="A124" s="904"/>
      <c r="B124" s="905"/>
      <c r="C124" s="908" t="s">
        <v>473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446</v>
      </c>
      <c r="AB124" s="864"/>
      <c r="AC124" s="864"/>
      <c r="AD124" s="864"/>
      <c r="AE124" s="865"/>
      <c r="AF124" s="866" t="s">
        <v>446</v>
      </c>
      <c r="AG124" s="864"/>
      <c r="AH124" s="864"/>
      <c r="AI124" s="864"/>
      <c r="AJ124" s="865"/>
      <c r="AK124" s="866" t="s">
        <v>446</v>
      </c>
      <c r="AL124" s="864"/>
      <c r="AM124" s="864"/>
      <c r="AN124" s="864"/>
      <c r="AO124" s="865"/>
      <c r="AP124" s="911" t="s">
        <v>454</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446</v>
      </c>
      <c r="BR124" s="918"/>
      <c r="BS124" s="918"/>
      <c r="BT124" s="918"/>
      <c r="BU124" s="918"/>
      <c r="BV124" s="918" t="s">
        <v>446</v>
      </c>
      <c r="BW124" s="918"/>
      <c r="BX124" s="918"/>
      <c r="BY124" s="918"/>
      <c r="BZ124" s="918"/>
      <c r="CA124" s="918" t="s">
        <v>446</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491</v>
      </c>
      <c r="DH124" s="847"/>
      <c r="DI124" s="847"/>
      <c r="DJ124" s="847"/>
      <c r="DK124" s="848"/>
      <c r="DL124" s="849" t="s">
        <v>446</v>
      </c>
      <c r="DM124" s="847"/>
      <c r="DN124" s="847"/>
      <c r="DO124" s="847"/>
      <c r="DP124" s="848"/>
      <c r="DQ124" s="849" t="s">
        <v>491</v>
      </c>
      <c r="DR124" s="847"/>
      <c r="DS124" s="847"/>
      <c r="DT124" s="847"/>
      <c r="DU124" s="848"/>
      <c r="DV124" s="935" t="s">
        <v>492</v>
      </c>
      <c r="DW124" s="936"/>
      <c r="DX124" s="936"/>
      <c r="DY124" s="936"/>
      <c r="DZ124" s="937"/>
    </row>
    <row r="125" spans="1:130" s="248" customFormat="1" ht="26.25" customHeight="1" x14ac:dyDescent="0.15">
      <c r="A125" s="904"/>
      <c r="B125" s="905"/>
      <c r="C125" s="908" t="s">
        <v>475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491</v>
      </c>
      <c r="AB125" s="864"/>
      <c r="AC125" s="864"/>
      <c r="AD125" s="864"/>
      <c r="AE125" s="865"/>
      <c r="AF125" s="866" t="s">
        <v>491</v>
      </c>
      <c r="AG125" s="864"/>
      <c r="AH125" s="864"/>
      <c r="AI125" s="864"/>
      <c r="AJ125" s="865"/>
      <c r="AK125" s="866" t="s">
        <v>492</v>
      </c>
      <c r="AL125" s="864"/>
      <c r="AM125" s="864"/>
      <c r="AN125" s="864"/>
      <c r="AO125" s="865"/>
      <c r="AP125" s="911" t="s">
        <v>491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492</v>
      </c>
      <c r="DH125" s="929"/>
      <c r="DI125" s="929"/>
      <c r="DJ125" s="929"/>
      <c r="DK125" s="929"/>
      <c r="DL125" s="929" t="s">
        <v>491</v>
      </c>
      <c r="DM125" s="929"/>
      <c r="DN125" s="929"/>
      <c r="DO125" s="929"/>
      <c r="DP125" s="929"/>
      <c r="DQ125" s="929" t="s">
        <v>491</v>
      </c>
      <c r="DR125" s="929"/>
      <c r="DS125" s="929"/>
      <c r="DT125" s="929"/>
      <c r="DU125" s="929"/>
      <c r="DV125" s="930" t="s">
        <v>491</v>
      </c>
      <c r="DW125" s="930"/>
      <c r="DX125" s="930"/>
      <c r="DY125" s="930"/>
      <c r="DZ125" s="931"/>
    </row>
    <row r="126" spans="1:130" s="248" customFormat="1" ht="26.25" customHeight="1" thickBot="1" x14ac:dyDescent="0.2">
      <c r="A126" s="904"/>
      <c r="B126" s="905"/>
      <c r="C126" s="908" t="s">
        <v>477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491</v>
      </c>
      <c r="AB126" s="864"/>
      <c r="AC126" s="864"/>
      <c r="AD126" s="864"/>
      <c r="AE126" s="865"/>
      <c r="AF126" s="866" t="s">
        <v>492</v>
      </c>
      <c r="AG126" s="864"/>
      <c r="AH126" s="864"/>
      <c r="AI126" s="864"/>
      <c r="AJ126" s="865"/>
      <c r="AK126" s="866" t="s">
        <v>491</v>
      </c>
      <c r="AL126" s="864"/>
      <c r="AM126" s="864"/>
      <c r="AN126" s="864"/>
      <c r="AO126" s="865"/>
      <c r="AP126" s="911" t="s">
        <v>446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491</v>
      </c>
      <c r="DH126" s="901"/>
      <c r="DI126" s="901"/>
      <c r="DJ126" s="901"/>
      <c r="DK126" s="901"/>
      <c r="DL126" s="901" t="s">
        <v>492</v>
      </c>
      <c r="DM126" s="901"/>
      <c r="DN126" s="901"/>
      <c r="DO126" s="901"/>
      <c r="DP126" s="901"/>
      <c r="DQ126" s="901" t="s">
        <v>491</v>
      </c>
      <c r="DR126" s="901"/>
      <c r="DS126" s="901"/>
      <c r="DT126" s="901"/>
      <c r="DU126" s="901"/>
      <c r="DV126" s="878" t="s">
        <v>448</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492</v>
      </c>
      <c r="AB127" s="864"/>
      <c r="AC127" s="864"/>
      <c r="AD127" s="864"/>
      <c r="AE127" s="865"/>
      <c r="AF127" s="866" t="s">
        <v>446</v>
      </c>
      <c r="AG127" s="864"/>
      <c r="AH127" s="864"/>
      <c r="AI127" s="864"/>
      <c r="AJ127" s="865"/>
      <c r="AK127" s="866" t="s">
        <v>446</v>
      </c>
      <c r="AL127" s="864"/>
      <c r="AM127" s="864"/>
      <c r="AN127" s="864"/>
      <c r="AO127" s="865"/>
      <c r="AP127" s="911" t="s">
        <v>497</v>
      </c>
      <c r="AQ127" s="912"/>
      <c r="AR127" s="912"/>
      <c r="AS127" s="912"/>
      <c r="AT127" s="913"/>
      <c r="AU127" s="284"/>
      <c r="AV127" s="284"/>
      <c r="AW127" s="284"/>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492</v>
      </c>
      <c r="DH127" s="901"/>
      <c r="DI127" s="901"/>
      <c r="DJ127" s="901"/>
      <c r="DK127" s="901"/>
      <c r="DL127" s="901" t="s">
        <v>503</v>
      </c>
      <c r="DM127" s="901"/>
      <c r="DN127" s="901"/>
      <c r="DO127" s="901"/>
      <c r="DP127" s="901"/>
      <c r="DQ127" s="901" t="s">
        <v>491</v>
      </c>
      <c r="DR127" s="901"/>
      <c r="DS127" s="901"/>
      <c r="DT127" s="901"/>
      <c r="DU127" s="901"/>
      <c r="DV127" s="878" t="s">
        <v>446</v>
      </c>
      <c r="DW127" s="878"/>
      <c r="DX127" s="878"/>
      <c r="DY127" s="878"/>
      <c r="DZ127" s="879"/>
    </row>
    <row r="128" spans="1:130" s="248" customFormat="1" ht="26.25" customHeight="1" thickBot="1" x14ac:dyDescent="0.2">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v>3478</v>
      </c>
      <c r="AB128" s="885"/>
      <c r="AC128" s="885"/>
      <c r="AD128" s="885"/>
      <c r="AE128" s="886"/>
      <c r="AF128" s="887">
        <v>3360</v>
      </c>
      <c r="AG128" s="885"/>
      <c r="AH128" s="885"/>
      <c r="AI128" s="885"/>
      <c r="AJ128" s="886"/>
      <c r="AK128" s="887" t="s">
        <v>491</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492</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t="s">
        <v>448</v>
      </c>
      <c r="DH128" s="875"/>
      <c r="DI128" s="875"/>
      <c r="DJ128" s="875"/>
      <c r="DK128" s="875"/>
      <c r="DL128" s="875" t="s">
        <v>492</v>
      </c>
      <c r="DM128" s="875"/>
      <c r="DN128" s="875"/>
      <c r="DO128" s="875"/>
      <c r="DP128" s="875"/>
      <c r="DQ128" s="875" t="s">
        <v>491</v>
      </c>
      <c r="DR128" s="875"/>
      <c r="DS128" s="875"/>
      <c r="DT128" s="875"/>
      <c r="DU128" s="875"/>
      <c r="DV128" s="876" t="s">
        <v>491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1323005</v>
      </c>
      <c r="AB129" s="864"/>
      <c r="AC129" s="864"/>
      <c r="AD129" s="864"/>
      <c r="AE129" s="865"/>
      <c r="AF129" s="866">
        <v>1329840</v>
      </c>
      <c r="AG129" s="864"/>
      <c r="AH129" s="864"/>
      <c r="AI129" s="864"/>
      <c r="AJ129" s="865"/>
      <c r="AK129" s="866">
        <v>1407009</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491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275846</v>
      </c>
      <c r="AB130" s="864"/>
      <c r="AC130" s="864"/>
      <c r="AD130" s="864"/>
      <c r="AE130" s="865"/>
      <c r="AF130" s="866">
        <v>286755</v>
      </c>
      <c r="AG130" s="864"/>
      <c r="AH130" s="864"/>
      <c r="AI130" s="864"/>
      <c r="AJ130" s="865"/>
      <c r="AK130" s="866">
        <v>283812</v>
      </c>
      <c r="AL130" s="864"/>
      <c r="AM130" s="864"/>
      <c r="AN130" s="864"/>
      <c r="AO130" s="865"/>
      <c r="AP130" s="867"/>
      <c r="AQ130" s="868"/>
      <c r="AR130" s="868"/>
      <c r="AS130" s="868"/>
      <c r="AT130" s="869"/>
      <c r="AU130" s="286"/>
      <c r="AV130" s="286"/>
      <c r="AW130" s="286"/>
      <c r="AX130" s="833" t="s">
        <v>512</v>
      </c>
      <c r="AY130" s="834"/>
      <c r="AZ130" s="834"/>
      <c r="BA130" s="834"/>
      <c r="BB130" s="834"/>
      <c r="BC130" s="834"/>
      <c r="BD130" s="834"/>
      <c r="BE130" s="835"/>
      <c r="BF130" s="836">
        <v>-0.4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1047159</v>
      </c>
      <c r="AB131" s="847"/>
      <c r="AC131" s="847"/>
      <c r="AD131" s="847"/>
      <c r="AE131" s="848"/>
      <c r="AF131" s="849">
        <v>1043085</v>
      </c>
      <c r="AG131" s="847"/>
      <c r="AH131" s="847"/>
      <c r="AI131" s="847"/>
      <c r="AJ131" s="848"/>
      <c r="AK131" s="849">
        <v>1123197</v>
      </c>
      <c r="AL131" s="847"/>
      <c r="AM131" s="847"/>
      <c r="AN131" s="847"/>
      <c r="AO131" s="848"/>
      <c r="AP131" s="850"/>
      <c r="AQ131" s="851"/>
      <c r="AR131" s="851"/>
      <c r="AS131" s="851"/>
      <c r="AT131" s="852"/>
      <c r="AU131" s="286"/>
      <c r="AV131" s="286"/>
      <c r="AW131" s="286"/>
      <c r="AX131" s="811" t="s">
        <v>514</v>
      </c>
      <c r="AY131" s="812"/>
      <c r="AZ131" s="812"/>
      <c r="BA131" s="812"/>
      <c r="BB131" s="812"/>
      <c r="BC131" s="812"/>
      <c r="BD131" s="812"/>
      <c r="BE131" s="813"/>
      <c r="BF131" s="814" t="s">
        <v>492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-1.1012654239999999</v>
      </c>
      <c r="AB132" s="827"/>
      <c r="AC132" s="827"/>
      <c r="AD132" s="827"/>
      <c r="AE132" s="828"/>
      <c r="AF132" s="829">
        <v>-0.59400719999999996</v>
      </c>
      <c r="AG132" s="827"/>
      <c r="AH132" s="827"/>
      <c r="AI132" s="827"/>
      <c r="AJ132" s="828"/>
      <c r="AK132" s="829">
        <v>0.44720560999999998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-2.4</v>
      </c>
      <c r="AB133" s="806"/>
      <c r="AC133" s="806"/>
      <c r="AD133" s="806"/>
      <c r="AE133" s="807"/>
      <c r="AF133" s="805">
        <v>-1.3</v>
      </c>
      <c r="AG133" s="806"/>
      <c r="AH133" s="806"/>
      <c r="AI133" s="806"/>
      <c r="AJ133" s="807"/>
      <c r="AK133" s="805">
        <v>-0.4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2gnYgcfz5+qX8nKj+2ssSh6p9BKM2vup6ThvyT/jquLmcoBQvy2bstc20a6TXsbIjkPZIgH3FAwHOKYJwNeEA==" saltValue="lXixVdaFhI8QD8qNuDMN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60qwPO25+IpltaAkOdzjJGpPcQ+/9od1wgvbD5zqTIn2c7kOjzfqtSCIWpMbbwgZxwBcSWqZ+ScyP3Gx7fNfw==" saltValue="NqK7GDZSPmU2iVs7V7s01g=="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g/g2xUH9VfnTOLyh+OS8CcV4SDyJ7VJjB3dNemaFvXLlG4oC0LofF0uqrW3bTWe7wxsHwsaQdYmydNFSpPngQ==" saltValue="v0PqP2+Fm+N3dbuFcjI6Q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526</v>
      </c>
      <c r="AL9" s="1228"/>
      <c r="AM9" s="1228"/>
      <c r="AN9" s="1229"/>
      <c r="AO9" s="314">
        <v>412940</v>
      </c>
      <c r="AP9" s="314">
        <v>342973</v>
      </c>
      <c r="AQ9" s="315">
        <v>199723</v>
      </c>
      <c r="AR9" s="316">
        <v>71.7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527</v>
      </c>
      <c r="AL10" s="1228"/>
      <c r="AM10" s="1228"/>
      <c r="AN10" s="1229"/>
      <c r="AO10" s="317">
        <v>28145</v>
      </c>
      <c r="AP10" s="317">
        <v>23376</v>
      </c>
      <c r="AQ10" s="318">
        <v>26472</v>
      </c>
      <c r="AR10" s="319">
        <v>-11.7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528</v>
      </c>
      <c r="AL11" s="1228"/>
      <c r="AM11" s="1228"/>
      <c r="AN11" s="1229"/>
      <c r="AO11" s="317" t="s">
        <v>529</v>
      </c>
      <c r="AP11" s="317" t="s">
        <v>529</v>
      </c>
      <c r="AQ11" s="318">
        <v>1310</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530</v>
      </c>
      <c r="AL12" s="1228"/>
      <c r="AM12" s="1228"/>
      <c r="AN12" s="1229"/>
      <c r="AO12" s="317" t="s">
        <v>529</v>
      </c>
      <c r="AP12" s="317" t="s">
        <v>529</v>
      </c>
      <c r="AQ12" s="318" t="s">
        <v>529</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531</v>
      </c>
      <c r="AL13" s="1228"/>
      <c r="AM13" s="1228"/>
      <c r="AN13" s="1229"/>
      <c r="AO13" s="317">
        <v>8171</v>
      </c>
      <c r="AP13" s="317">
        <v>6787</v>
      </c>
      <c r="AQ13" s="318">
        <v>7770</v>
      </c>
      <c r="AR13" s="319">
        <v>-12.7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532</v>
      </c>
      <c r="AL14" s="1228"/>
      <c r="AM14" s="1228"/>
      <c r="AN14" s="1229"/>
      <c r="AO14" s="317">
        <v>11925</v>
      </c>
      <c r="AP14" s="317">
        <v>9904</v>
      </c>
      <c r="AQ14" s="318">
        <v>5092</v>
      </c>
      <c r="AR14" s="319">
        <v>94.5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533</v>
      </c>
      <c r="AL15" s="1231"/>
      <c r="AM15" s="1231"/>
      <c r="AN15" s="1232"/>
      <c r="AO15" s="317">
        <v>-32506</v>
      </c>
      <c r="AP15" s="317">
        <v>-26998</v>
      </c>
      <c r="AQ15" s="318">
        <v>-15881</v>
      </c>
      <c r="AR15" s="319">
        <v>70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428675</v>
      </c>
      <c r="AP16" s="317">
        <v>356042</v>
      </c>
      <c r="AQ16" s="318">
        <v>224486</v>
      </c>
      <c r="AR16" s="319">
        <v>58.6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538</v>
      </c>
      <c r="AL21" s="1234"/>
      <c r="AM21" s="1234"/>
      <c r="AN21" s="1235"/>
      <c r="AO21" s="330">
        <v>33.22</v>
      </c>
      <c r="AP21" s="331">
        <v>20.23</v>
      </c>
      <c r="AQ21" s="332">
        <v>12.99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539</v>
      </c>
      <c r="AL22" s="1234"/>
      <c r="AM22" s="1234"/>
      <c r="AN22" s="1235"/>
      <c r="AO22" s="335">
        <v>90.3</v>
      </c>
      <c r="AP22" s="336">
        <v>95.4</v>
      </c>
      <c r="AQ22" s="337">
        <v>-5.0999999999999996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543</v>
      </c>
      <c r="AL32" s="1217"/>
      <c r="AM32" s="1217"/>
      <c r="AN32" s="1218"/>
      <c r="AO32" s="345">
        <v>251629</v>
      </c>
      <c r="AP32" s="345">
        <v>208994</v>
      </c>
      <c r="AQ32" s="346">
        <v>117380</v>
      </c>
      <c r="AR32" s="347">
        <v>78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544</v>
      </c>
      <c r="AL33" s="1217"/>
      <c r="AM33" s="1217"/>
      <c r="AN33" s="1218"/>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545</v>
      </c>
      <c r="AL34" s="1217"/>
      <c r="AM34" s="1217"/>
      <c r="AN34" s="1218"/>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546</v>
      </c>
      <c r="AL35" s="1217"/>
      <c r="AM35" s="1217"/>
      <c r="AN35" s="1218"/>
      <c r="AO35" s="345">
        <v>33907</v>
      </c>
      <c r="AP35" s="345">
        <v>28162</v>
      </c>
      <c r="AQ35" s="346">
        <v>31875</v>
      </c>
      <c r="AR35" s="347">
        <v>-11.6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547</v>
      </c>
      <c r="AL36" s="1217"/>
      <c r="AM36" s="1217"/>
      <c r="AN36" s="1218"/>
      <c r="AO36" s="345">
        <v>3299</v>
      </c>
      <c r="AP36" s="345">
        <v>2740</v>
      </c>
      <c r="AQ36" s="346">
        <v>2465</v>
      </c>
      <c r="AR36" s="347">
        <v>11.2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548</v>
      </c>
      <c r="AL37" s="1217"/>
      <c r="AM37" s="1217"/>
      <c r="AN37" s="1218"/>
      <c r="AO37" s="345" t="s">
        <v>529</v>
      </c>
      <c r="AP37" s="345" t="s">
        <v>529</v>
      </c>
      <c r="AQ37" s="346">
        <v>285</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549</v>
      </c>
      <c r="AL38" s="1214"/>
      <c r="AM38" s="1214"/>
      <c r="AN38" s="1215"/>
      <c r="AO38" s="348" t="s">
        <v>529</v>
      </c>
      <c r="AP38" s="348" t="s">
        <v>529</v>
      </c>
      <c r="AQ38" s="349">
        <v>17</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550</v>
      </c>
      <c r="AL39" s="1214"/>
      <c r="AM39" s="1214"/>
      <c r="AN39" s="1215"/>
      <c r="AO39" s="345" t="s">
        <v>529</v>
      </c>
      <c r="AP39" s="345" t="s">
        <v>529</v>
      </c>
      <c r="AQ39" s="346">
        <v>-3552</v>
      </c>
      <c r="AR39" s="347" t="s">
        <v>529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551</v>
      </c>
      <c r="AL40" s="1217"/>
      <c r="AM40" s="1217"/>
      <c r="AN40" s="1218"/>
      <c r="AO40" s="345">
        <v>-283812</v>
      </c>
      <c r="AP40" s="345">
        <v>-235724</v>
      </c>
      <c r="AQ40" s="346">
        <v>-113436</v>
      </c>
      <c r="AR40" s="347">
        <v>107.8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305</v>
      </c>
      <c r="AL41" s="1220"/>
      <c r="AM41" s="1220"/>
      <c r="AN41" s="1221"/>
      <c r="AO41" s="345">
        <v>5023</v>
      </c>
      <c r="AP41" s="345">
        <v>4172</v>
      </c>
      <c r="AQ41" s="346">
        <v>35033</v>
      </c>
      <c r="AR41" s="347">
        <v>-88.1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521</v>
      </c>
      <c r="AN49" s="1224" t="s">
        <v>555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369620</v>
      </c>
      <c r="AN51" s="367">
        <v>265532</v>
      </c>
      <c r="AO51" s="368">
        <v>-47</v>
      </c>
      <c r="AP51" s="369">
        <v>237994</v>
      </c>
      <c r="AQ51" s="370">
        <v>-2.9</v>
      </c>
      <c r="AR51" s="371">
        <v>-44.1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327555</v>
      </c>
      <c r="AN52" s="375">
        <v>235313</v>
      </c>
      <c r="AO52" s="376">
        <v>-51.7</v>
      </c>
      <c r="AP52" s="377">
        <v>110361</v>
      </c>
      <c r="AQ52" s="378">
        <v>1.3</v>
      </c>
      <c r="AR52" s="379">
        <v>-53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339826</v>
      </c>
      <c r="AN53" s="367">
        <v>250794</v>
      </c>
      <c r="AO53" s="368">
        <v>-5.6</v>
      </c>
      <c r="AP53" s="369">
        <v>267911</v>
      </c>
      <c r="AQ53" s="370">
        <v>12.6</v>
      </c>
      <c r="AR53" s="371">
        <v>-18.2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233609</v>
      </c>
      <c r="AN54" s="375">
        <v>172405</v>
      </c>
      <c r="AO54" s="376">
        <v>-26.7</v>
      </c>
      <c r="AP54" s="377">
        <v>106425</v>
      </c>
      <c r="AQ54" s="378">
        <v>-3.6</v>
      </c>
      <c r="AR54" s="379">
        <v>-23.1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384441</v>
      </c>
      <c r="AN55" s="367">
        <v>298016</v>
      </c>
      <c r="AO55" s="368">
        <v>18.8</v>
      </c>
      <c r="AP55" s="369">
        <v>228215</v>
      </c>
      <c r="AQ55" s="370">
        <v>-14.8</v>
      </c>
      <c r="AR55" s="371">
        <v>33.6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299249</v>
      </c>
      <c r="AN56" s="375">
        <v>231976</v>
      </c>
      <c r="AO56" s="376">
        <v>34.6</v>
      </c>
      <c r="AP56" s="377">
        <v>117571</v>
      </c>
      <c r="AQ56" s="378">
        <v>10.5</v>
      </c>
      <c r="AR56" s="379">
        <v>24.1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771991</v>
      </c>
      <c r="AN57" s="367">
        <v>619575</v>
      </c>
      <c r="AO57" s="368">
        <v>107.9</v>
      </c>
      <c r="AP57" s="369">
        <v>264232</v>
      </c>
      <c r="AQ57" s="370">
        <v>15.8</v>
      </c>
      <c r="AR57" s="371">
        <v>92.1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755934</v>
      </c>
      <c r="AN58" s="375">
        <v>606689</v>
      </c>
      <c r="AO58" s="376">
        <v>161.5</v>
      </c>
      <c r="AP58" s="377">
        <v>133959</v>
      </c>
      <c r="AQ58" s="378">
        <v>13.9</v>
      </c>
      <c r="AR58" s="379">
        <v>147.6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527591</v>
      </c>
      <c r="AN59" s="367">
        <v>438199</v>
      </c>
      <c r="AO59" s="368">
        <v>-29.3</v>
      </c>
      <c r="AP59" s="369">
        <v>263613</v>
      </c>
      <c r="AQ59" s="370">
        <v>-0.2</v>
      </c>
      <c r="AR59" s="371">
        <v>-29.1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443961</v>
      </c>
      <c r="AN60" s="375">
        <v>368738</v>
      </c>
      <c r="AO60" s="376">
        <v>-39.200000000000003</v>
      </c>
      <c r="AP60" s="377">
        <v>128823</v>
      </c>
      <c r="AQ60" s="378">
        <v>-3.8</v>
      </c>
      <c r="AR60" s="379">
        <v>-35.4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478694</v>
      </c>
      <c r="AN61" s="382">
        <v>374423</v>
      </c>
      <c r="AO61" s="383">
        <v>9</v>
      </c>
      <c r="AP61" s="384">
        <v>252393</v>
      </c>
      <c r="AQ61" s="385">
        <v>2.1</v>
      </c>
      <c r="AR61" s="371">
        <v>6.9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412062</v>
      </c>
      <c r="AN62" s="375">
        <v>323024</v>
      </c>
      <c r="AO62" s="376">
        <v>15.7</v>
      </c>
      <c r="AP62" s="377">
        <v>119428</v>
      </c>
      <c r="AQ62" s="378">
        <v>3.7</v>
      </c>
      <c r="AR62" s="379">
        <v>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4MDnAjYpAIBdpxKviFkZP07kTbzUL1m0K+Kq4kLMXUWI2F8SNogRmMEvz8QUIFpuWKbXxXHQZl2h+u7IRE7w==" saltValue="wiISh6g4TusOJYi3k98K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1" spans="125:125" ht="13.5" hidden="1" customHeight="1" x14ac:dyDescent="0.15">
      <c r="DU121" s="292"/>
    </row>
  </sheetData>
  <sheetProtection algorithmName="SHA-512" hashValue="qNb+SYGJ/1Add/+XBCXjmKhIqMXkV3/csf0RRFVWHWbHacfI+9lsalt+VrV6SztI2pi334mHnkWrdB1Ayg3QTA==" saltValue="36GMOaRQiGk67u6lXIMOh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hqzCQRUrFpvfjjzadwhpILz5IWgHvZxGNy+PjpT1M4RQwEtz+aCDeNWP2Kg3DbCnJNXw7jv/oTB9rjV0MJtp3g==" saltValue="Ud36fIzevnswikbR7F8k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109.9</v>
      </c>
      <c r="G47" s="12">
        <v>120.61</v>
      </c>
      <c r="H47" s="12">
        <v>136.13999999999999</v>
      </c>
      <c r="I47" s="12">
        <v>131.69</v>
      </c>
      <c r="J47" s="13">
        <v>138.46</v>
      </c>
    </row>
    <row r="48" spans="2:10" ht="57.75" customHeight="1" x14ac:dyDescent="0.15">
      <c r="B48" s="14"/>
      <c r="C48" s="1240" t="s">
        <v>4</v>
      </c>
      <c r="D48" s="1240"/>
      <c r="E48" s="1241"/>
      <c r="F48" s="15">
        <v>3.71</v>
      </c>
      <c r="G48" s="16">
        <v>3.36</v>
      </c>
      <c r="H48" s="16">
        <v>3.56</v>
      </c>
      <c r="I48" s="16">
        <v>8.2799999999999994</v>
      </c>
      <c r="J48" s="17">
        <v>6.22</v>
      </c>
    </row>
    <row r="49" spans="2:10" ht="57.75" customHeight="1" thickBot="1" x14ac:dyDescent="0.2">
      <c r="B49" s="18"/>
      <c r="C49" s="1242" t="s">
        <v>5</v>
      </c>
      <c r="D49" s="1242"/>
      <c r="E49" s="1243"/>
      <c r="F49" s="19">
        <v>20.09</v>
      </c>
      <c r="G49" s="20">
        <v>15.29</v>
      </c>
      <c r="H49" s="20">
        <v>16.71</v>
      </c>
      <c r="I49" s="20">
        <v>5.04</v>
      </c>
      <c r="J49" s="21">
        <v>15.99</v>
      </c>
    </row>
    <row r="50" spans="2:10" ht="13.5" customHeight="1" x14ac:dyDescent="0.15"/>
  </sheetData>
  <sheetProtection algorithmName="SHA-512" hashValue="5R6QPDJri0JJCJQfIfAGwaQ8JDl8PpxL1Sqi1OopS+BZS+o2O2FapvnBnLjTibuUZY4NS+FX2a094MNAStQswQ==" saltValue="lCxdXCx2SJBQNxxh2STUL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2022-09-16T08:12:23Z</cp:lastPrinted>
  <dcterms:created xsi:type="dcterms:W3CDTF">2022-02-02T05:08:44Z</dcterms:created>
  <dcterms:modified xsi:type="dcterms:W3CDTF">2022-09-28T10:02:54Z</dcterms:modified>
  <cp:category>
  </cp:category>
</cp:coreProperties>
</file>